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ontarioenergyboard-my.sharepoint.com/personal/francoan_oeb_ca/Documents/Desktop/upload to OPG folder/"/>
    </mc:Choice>
  </mc:AlternateContent>
  <xr:revisionPtr revIDLastSave="0" documentId="8_{870C7ED3-690A-46C1-A387-96FD5E4BC955}" xr6:coauthVersionLast="47" xr6:coauthVersionMax="47" xr10:uidLastSave="{00000000-0000-0000-0000-000000000000}"/>
  <bookViews>
    <workbookView xWindow="-110" yWindow="-110" windowWidth="19420" windowHeight="10300" xr2:uid="{22632CD4-6B7F-D648-9BB1-DE4D3560774F}"/>
  </bookViews>
  <sheets>
    <sheet name="Table 2a-2g" sheetId="1" r:id="rId1"/>
    <sheet name="Sheet1" sheetId="2" r:id="rId2"/>
  </sheets>
  <definedNames>
    <definedName name="_xlnm._FilterDatabase" localSheetId="0" hidden="1">'Table 2a-2g'!$A$8:$AF$97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2" l="1"/>
  <c r="A82" i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69" i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60" i="1"/>
  <c r="A61" i="1" s="1"/>
  <c r="A62" i="1" s="1"/>
  <c r="A63" i="1" s="1"/>
  <c r="A64" i="1" s="1"/>
  <c r="A65" i="1" s="1"/>
  <c r="A66" i="1" s="1"/>
  <c r="A45" i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35" i="1"/>
  <c r="A36" i="1" s="1"/>
  <c r="A37" i="1" s="1"/>
  <c r="A38" i="1" s="1"/>
  <c r="A39" i="1" s="1"/>
  <c r="A40" i="1" s="1"/>
  <c r="A41" i="1" s="1"/>
  <c r="A42" i="1" s="1"/>
  <c r="A23" i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19" i="1"/>
  <c r="A20" i="1" s="1"/>
  <c r="A21" i="1" s="1"/>
  <c r="A12" i="1"/>
  <c r="A13" i="1" s="1"/>
  <c r="A14" i="1" s="1"/>
  <c r="A15" i="1" s="1"/>
  <c r="A16" i="1" s="1"/>
  <c r="A17" i="1" s="1"/>
</calcChain>
</file>

<file path=xl/sharedStrings.xml><?xml version="1.0" encoding="utf-8"?>
<sst xmlns="http://schemas.openxmlformats.org/spreadsheetml/2006/main" count="1320" uniqueCount="264">
  <si>
    <t>D2-AMPCO-34</t>
  </si>
  <si>
    <t>Ref: D2-1-3 Tables 2a-2g</t>
  </si>
  <si>
    <t>Capital Project Listing - OPG Nuclear Facilities Projects</t>
  </si>
  <si>
    <t>Projects $10M - $30M Total Project Cost (Allocated)</t>
  </si>
  <si>
    <t>Cost Driver Variance</t>
  </si>
  <si>
    <t>Line No.</t>
  </si>
  <si>
    <t>Facility</t>
  </si>
  <si>
    <t>Project Name</t>
  </si>
  <si>
    <t>Project Number</t>
  </si>
  <si>
    <t>Category</t>
  </si>
  <si>
    <t>Start Date</t>
  </si>
  <si>
    <t xml:space="preserve">Final In-Service Date </t>
  </si>
  <si>
    <t>Total Project Cost ($M)</t>
  </si>
  <si>
    <t>Final In-Service Date at time of EB-2020-0290</t>
  </si>
  <si>
    <t>Project Cost at time of EB-2020-0290 ($M)</t>
  </si>
  <si>
    <t>Cost at Execution BCS($M)</t>
  </si>
  <si>
    <t>Final In-Service Date at Execution BCS</t>
  </si>
  <si>
    <t>Total In-Service ($M)</t>
  </si>
  <si>
    <t>Total In-Service LTD ($M)</t>
  </si>
  <si>
    <t>In-Service 2025 ($M)</t>
  </si>
  <si>
    <t>In-Service 2026 ($M)</t>
  </si>
  <si>
    <t>In-Service Term ($M)</t>
  </si>
  <si>
    <t>SPI = EV/PV</t>
  </si>
  <si>
    <t>Schedule Variance (SV) = PV-EV (hours)</t>
  </si>
  <si>
    <t>Schedule Variance (SV) = PV-EV ($M)</t>
  </si>
  <si>
    <t>CPI = EV/AC</t>
  </si>
  <si>
    <t>Cost Variance = EV-AC ($M)</t>
  </si>
  <si>
    <t>Cost Variance ($M)</t>
  </si>
  <si>
    <t>Variance to Approved Project Cost at D2-1-3 Attachment #1 ($M)</t>
  </si>
  <si>
    <t>Variance: Project Management ($M)</t>
  </si>
  <si>
    <t>Variance: Engineering ($M)</t>
  </si>
  <si>
    <t>Variance: Construction ($M)</t>
  </si>
  <si>
    <t>Variance: Commissioning ($M)</t>
  </si>
  <si>
    <t>Variance: Contingency ($M)</t>
  </si>
  <si>
    <t>Variance: Interest ($M)</t>
  </si>
  <si>
    <t>Variance: Other ($M)</t>
  </si>
  <si>
    <t>If Other, Please Explain</t>
  </si>
  <si>
    <t>ONGOING PROJECTS FROM EB-2020-0290</t>
  </si>
  <si>
    <t>DN</t>
  </si>
  <si>
    <t>DN Active Liquid Waste System Upgrade</t>
  </si>
  <si>
    <t>31403</t>
  </si>
  <si>
    <t xml:space="preserve">Regulatory                                        </t>
  </si>
  <si>
    <t>Dec-22</t>
  </si>
  <si>
    <t>n/a</t>
  </si>
  <si>
    <t xml:space="preserve">Procurement included </t>
  </si>
  <si>
    <t>DN Dryer Programmable Logic Controller Replacement</t>
  </si>
  <si>
    <t>31420</t>
  </si>
  <si>
    <t xml:space="preserve">Sustaining                                        </t>
  </si>
  <si>
    <t>Aug-24</t>
  </si>
  <si>
    <t>DN Replacement Of Obsolete Online Chemistry Analyzers</t>
  </si>
  <si>
    <t>31520</t>
  </si>
  <si>
    <t>Jan-21</t>
  </si>
  <si>
    <t xml:space="preserve">DN Feeder Scanner Replacement </t>
  </si>
  <si>
    <t>31526</t>
  </si>
  <si>
    <t>Aug-22</t>
  </si>
  <si>
    <t>DN Fuel Handling Obsolete Control Relay Re-Engineer/Replacement</t>
  </si>
  <si>
    <t>31704</t>
  </si>
  <si>
    <t>Jul-24</t>
  </si>
  <si>
    <t xml:space="preserve">DN Vapour Recovery Button-Up Valve Replacements </t>
  </si>
  <si>
    <t>31706</t>
  </si>
  <si>
    <t>Feb-24</t>
  </si>
  <si>
    <t>DN Neutron Over-Power Ion Chamber &amp; In-Core Flux Detector Amplifier Replacement (Reactor Regulating System, Shutdown System 1 &amp; Shutdown System 2)</t>
  </si>
  <si>
    <t>31716</t>
  </si>
  <si>
    <t>Apr-27</t>
  </si>
  <si>
    <t>DN Replacement Of Emergency Power Supply Uninterruptible Power Supply</t>
  </si>
  <si>
    <t>33258</t>
  </si>
  <si>
    <t>Feb-22</t>
  </si>
  <si>
    <t>Fuel Handling Computer Replacement</t>
  </si>
  <si>
    <t>33815</t>
  </si>
  <si>
    <t>Nov-21</t>
  </si>
  <si>
    <t>DN Digital Control Computer Replacement/ Refurbishment/ Upgrades</t>
  </si>
  <si>
    <t>33977</t>
  </si>
  <si>
    <t>Dec-21</t>
  </si>
  <si>
    <t>DN Standby Generators Protective Relay Replacement</t>
  </si>
  <si>
    <t>80063</t>
  </si>
  <si>
    <t>Feb-23</t>
  </si>
  <si>
    <t>DN Irradiated Fuel Discharge Mechanism Major Component Repla</t>
  </si>
  <si>
    <t>82841</t>
  </si>
  <si>
    <t>DN Fuel Handling Trolley Major Auxiliary Component Replacement</t>
  </si>
  <si>
    <t>82842</t>
  </si>
  <si>
    <t>DN Class 1 Rectifier Replacement</t>
  </si>
  <si>
    <t>82883</t>
  </si>
  <si>
    <t>Dec-32</t>
  </si>
  <si>
    <t>DN Fuel Handling Motor Replacement</t>
  </si>
  <si>
    <t>82886</t>
  </si>
  <si>
    <t>Apr-23</t>
  </si>
  <si>
    <t>SEC</t>
  </si>
  <si>
    <t>Security Project C</t>
  </si>
  <si>
    <t>82930</t>
  </si>
  <si>
    <t>Mar-21</t>
  </si>
  <si>
    <t>DN Fuel Handling Power &amp; Signal Cable Catenary Replacement</t>
  </si>
  <si>
    <t>83052</t>
  </si>
  <si>
    <t>Jan-27</t>
  </si>
  <si>
    <t>DN Phase 2 Station Battery Replacement</t>
  </si>
  <si>
    <t>83076</t>
  </si>
  <si>
    <t>Dec-28</t>
  </si>
  <si>
    <t>DN Heavy Water Management System Computer Distributed Control Units Replacement</t>
  </si>
  <si>
    <t>83288</t>
  </si>
  <si>
    <t>Sep-24</t>
  </si>
  <si>
    <t>DN Irradiated Fuel Bay Cooling and Purification Pump Replacement</t>
  </si>
  <si>
    <t>83483</t>
  </si>
  <si>
    <t>Sep-21</t>
  </si>
  <si>
    <t>DN Fuel Handling Service Area Bridge F5 Ball Screw Assembly Replacement</t>
  </si>
  <si>
    <t>83558</t>
  </si>
  <si>
    <t>Jun-25</t>
  </si>
  <si>
    <t>DN Tritium Removal Facility Water Air Conditioning Units Replacement</t>
  </si>
  <si>
    <t>83560</t>
  </si>
  <si>
    <t>Dec-19</t>
  </si>
  <si>
    <t>Fleet Monitoring Initiative (Monitoring &amp; Diagnostic Centre)</t>
  </si>
  <si>
    <t>83828</t>
  </si>
  <si>
    <t>Jul-23</t>
  </si>
  <si>
    <t>DN Fuel Handling Replacement of Fuelling Machine Calibration Facility</t>
  </si>
  <si>
    <t>83916</t>
  </si>
  <si>
    <t>Jul-25</t>
  </si>
  <si>
    <t>DN Shutdown System 1 and Reactor Regulating System Ion Chamber Replacements</t>
  </si>
  <si>
    <t>83937</t>
  </si>
  <si>
    <t>DN Fuelling Machine Duct &amp; Central Service Area Air Conditioning Unit Replacement</t>
  </si>
  <si>
    <t>84006</t>
  </si>
  <si>
    <t>Aug-21</t>
  </si>
  <si>
    <t>DN Air Operated Valve Replacements</t>
  </si>
  <si>
    <t>84009</t>
  </si>
  <si>
    <t>AIM</t>
  </si>
  <si>
    <t>PN Circumferential Wet Scrape Tool Enhancements</t>
  </si>
  <si>
    <t>84140</t>
  </si>
  <si>
    <t>DN Radiation Detection Equipment Obsolescence - Moderator Cover Gas Monitors &amp; Fixed Area Alarming Gamma Monitors</t>
  </si>
  <si>
    <t>84399</t>
  </si>
  <si>
    <t>Dec-23</t>
  </si>
  <si>
    <t>DN Radiation Detection Obsolescence- Active Liquid Waste and Liquid Effluent Monitor</t>
  </si>
  <si>
    <t>84400</t>
  </si>
  <si>
    <t>Sep-23</t>
  </si>
  <si>
    <t>DN Primary Heat Transport Pump Rotor Inspection and Replacement</t>
  </si>
  <si>
    <t>84799</t>
  </si>
  <si>
    <t>Oct-26</t>
  </si>
  <si>
    <t>DN Main Power Output Transformer Fire Containment System Upgrade</t>
  </si>
  <si>
    <t>86055</t>
  </si>
  <si>
    <t>COMPLETED/DEFERRED/CANCELLED FROM EB-2020-0290</t>
  </si>
  <si>
    <t/>
  </si>
  <si>
    <t>DN Pressurizer Heaters and Controllers Replacement</t>
  </si>
  <si>
    <t>31422</t>
  </si>
  <si>
    <t>DN Fuel Handling Inverter Replacement</t>
  </si>
  <si>
    <t>31426</t>
  </si>
  <si>
    <t>Apr-21</t>
  </si>
  <si>
    <t>DN Station Fluorescent Lighting Fixtures Retrofit</t>
  </si>
  <si>
    <t>31516</t>
  </si>
  <si>
    <t>Jan-23</t>
  </si>
  <si>
    <t>DN Restore Emergency Service Water and Firewater Margins</t>
  </si>
  <si>
    <t>31518</t>
  </si>
  <si>
    <t>Aug-19</t>
  </si>
  <si>
    <t>DN Tritium Removal Facility Deuterium Make-up System Electrolyzer Replacement</t>
  </si>
  <si>
    <t>31522</t>
  </si>
  <si>
    <t>Oct-19</t>
  </si>
  <si>
    <t>DN Transformer Multi-Gas Analyzer Installation</t>
  </si>
  <si>
    <t>31542</t>
  </si>
  <si>
    <t>Dec-20</t>
  </si>
  <si>
    <t>DN Feedwater Chemistry Control Improvements</t>
  </si>
  <si>
    <t>31548</t>
  </si>
  <si>
    <t>Feb-20</t>
  </si>
  <si>
    <t>DN Hydrogen Cooling Temperature Control Valve TCV20 Redesign</t>
  </si>
  <si>
    <t>33228</t>
  </si>
  <si>
    <t>Jun-21</t>
  </si>
  <si>
    <t>DN Chiller Replacement to Reduce Chlorofluorocarbon Emissions</t>
  </si>
  <si>
    <t>33631</t>
  </si>
  <si>
    <t>Dec-17</t>
  </si>
  <si>
    <t>PN</t>
  </si>
  <si>
    <t>PB Emergency Power Generator and Main Output Power Protective Relay Replace</t>
  </si>
  <si>
    <t>40691</t>
  </si>
  <si>
    <t>PA Standby Generator Reliability Upgrades</t>
  </si>
  <si>
    <t>40972</t>
  </si>
  <si>
    <t>PN Obsolete Online Chemistry Analyzer Replacement</t>
  </si>
  <si>
    <t>40985</t>
  </si>
  <si>
    <t>DN Feeder Scanner Replacement</t>
  </si>
  <si>
    <t>80070</t>
  </si>
  <si>
    <t>DN Fire Hazard Assessment and Fire Safe Shutdown Analysis Modifications</t>
  </si>
  <si>
    <t>80151</t>
  </si>
  <si>
    <t>DN Vault Cooling Coil Replacement</t>
  </si>
  <si>
    <t>82816</t>
  </si>
  <si>
    <t>Jul-19</t>
  </si>
  <si>
    <t>DN Main Power Output and Class IV Transformer Control Cabinet Wiring Replacement</t>
  </si>
  <si>
    <t>82890</t>
  </si>
  <si>
    <t>Deferred</t>
  </si>
  <si>
    <t>PN P58 Buried Blowdown Piping Replacement</t>
  </si>
  <si>
    <t>83072</t>
  </si>
  <si>
    <t>PN U14 Low Pressure Feedheater Heat Exchanger Replacement</t>
  </si>
  <si>
    <t>83088</t>
  </si>
  <si>
    <t>May-18</t>
  </si>
  <si>
    <t>DN Condenser Steam Discharge Valve Control System Replacement</t>
  </si>
  <si>
    <t>83299</t>
  </si>
  <si>
    <t>Cancelled</t>
  </si>
  <si>
    <t>Dec-27</t>
  </si>
  <si>
    <t>DN Turbine Hall Crane Controls Upgrade</t>
  </si>
  <si>
    <t>83556</t>
  </si>
  <si>
    <t>DN Irradiated Fuel Bay Permanent Fuel Inspection Equipment</t>
  </si>
  <si>
    <t>83559</t>
  </si>
  <si>
    <t>May-22</t>
  </si>
  <si>
    <t>PN High Pressure Turbine Spindle Capital Spares</t>
  </si>
  <si>
    <t>Steam Generator Manipulator &amp; Automated Tube Plug</t>
  </si>
  <si>
    <t>84888</t>
  </si>
  <si>
    <t>May-20</t>
  </si>
  <si>
    <t>PROJECTS NOT IN EB-2020-0290</t>
  </si>
  <si>
    <t>DN Frazil Ice and Discharge Gate Replacement</t>
  </si>
  <si>
    <t>DN Glycol Chiller Single Point Vulnerability Removal</t>
  </si>
  <si>
    <t>80152</t>
  </si>
  <si>
    <t>DN Lake Current Monitoring System Replacement</t>
  </si>
  <si>
    <t>83289</t>
  </si>
  <si>
    <t>DN Turbine Lubricating Oil Cooler Replacement</t>
  </si>
  <si>
    <t>83300</t>
  </si>
  <si>
    <t>DN Emergency Service Water &amp; Low Pressure Service Water Expansion Joints Replacement</t>
  </si>
  <si>
    <t>83665</t>
  </si>
  <si>
    <t xml:space="preserve">DN Tritium Removal Facility/ Heavy Water Management Interim Lifecycle Plan Implementation </t>
  </si>
  <si>
    <t>83669</t>
  </si>
  <si>
    <t>DN Active Liquid Waste Tank Liner Replacement</t>
  </si>
  <si>
    <t>83918</t>
  </si>
  <si>
    <t xml:space="preserve">DN Condenser Water Box Isolation From Discharge Duct </t>
  </si>
  <si>
    <t>84134</t>
  </si>
  <si>
    <t>Aug-24 (Complete)</t>
  </si>
  <si>
    <t>DN Vault Vapour Recovery System Component Replacement</t>
  </si>
  <si>
    <t>84138</t>
  </si>
  <si>
    <t>DN Inactive Drainage Sump Pump Replacement</t>
  </si>
  <si>
    <t>84300</t>
  </si>
  <si>
    <t>DN Low Pressure Service Water Heat Exchanger Coil Replacement</t>
  </si>
  <si>
    <t>84301</t>
  </si>
  <si>
    <t>84308</t>
  </si>
  <si>
    <t>DN Emergency Service Water Travelling Screen, Motor and Bubbler Replacement</t>
  </si>
  <si>
    <t>84312</t>
  </si>
  <si>
    <t>AIM Advanced Non-Destructive Examination MK3 Inspection Tool</t>
  </si>
  <si>
    <t>86043</t>
  </si>
  <si>
    <t>DN Steam Generator Waterlancing Optimization</t>
  </si>
  <si>
    <t>86086</t>
  </si>
  <si>
    <t xml:space="preserve">DN Fuelling Machine Head Gap Air Sensing Package </t>
  </si>
  <si>
    <t>86302</t>
  </si>
  <si>
    <t>AIM Connectorized Umbilical Cable</t>
  </si>
  <si>
    <t>86520</t>
  </si>
  <si>
    <t>DN Fuelling Machine Trolley Air Compressor Replacement</t>
  </si>
  <si>
    <t>86553</t>
  </si>
  <si>
    <t>PN Irradiated Fuel Bay Heat Exchanger Replacement</t>
  </si>
  <si>
    <t>86831</t>
  </si>
  <si>
    <t>Dec-23 (Complete)</t>
  </si>
  <si>
    <t>DN Electrical Signature Analysis Monitoring 13.2KV And 4KV Motors</t>
  </si>
  <si>
    <t>87342</t>
  </si>
  <si>
    <t xml:space="preserve">Value Enhancing                                   </t>
  </si>
  <si>
    <t>DN Sensor Development</t>
  </si>
  <si>
    <t>87698</t>
  </si>
  <si>
    <t>DN Main Control Room and Simulators Renovation</t>
  </si>
  <si>
    <t>87806</t>
  </si>
  <si>
    <t>PN Emergency Response Team Garage</t>
  </si>
  <si>
    <t>87809</t>
  </si>
  <si>
    <t>PN Polychlorinated Biphenyl Lighting 5-8</t>
  </si>
  <si>
    <t>87845</t>
  </si>
  <si>
    <t xml:space="preserve">DN Turbine Protection Reliability Improvement </t>
  </si>
  <si>
    <t>87920</t>
  </si>
  <si>
    <t>Darlington Site Shoreline Protection</t>
  </si>
  <si>
    <t>87998</t>
  </si>
  <si>
    <t>DN Generator Rotor Refurbishment</t>
  </si>
  <si>
    <t>89305</t>
  </si>
  <si>
    <t>DN Atmospheric Steam Discharge Valve Silencers Replacement</t>
  </si>
  <si>
    <t>89591</t>
  </si>
  <si>
    <t>PN Class 1 &amp; 2 Battery Bank Replacement</t>
  </si>
  <si>
    <t>89865</t>
  </si>
  <si>
    <t>Total</t>
  </si>
  <si>
    <t>Filed: 2026-04-22</t>
  </si>
  <si>
    <t>EB-2025-0297</t>
  </si>
  <si>
    <t>Exhibit L</t>
  </si>
  <si>
    <t>Attachment 1</t>
  </si>
  <si>
    <t>D2-AMPCO-034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</si>
</sst>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);\(#,##0.0\)"/>
    <numFmt numFmtId="165" formatCode="[$-409]mmm\-yy;@"/>
  </numFmts>
  <fonts count="12" x14ac:knownFonts="1">
    <font>
      <sz val="12"/>
      <color theme="1"/>
      <name val="Aptos Narrow"/>
      <family val="2"/>
      <scheme val="minor"/>
    </font>
    <font>
      <sz val="10"/>
      <name val="Arial"/>
      <family val="2"/>
    </font>
    <font>
      <sz val="10"/>
      <color theme="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color indexed="8"/>
      <name val="Calibri"/>
      <family val="2"/>
    </font>
    <font>
      <b/>
      <u/>
      <sz val="12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b/>
      <sz val="12"/>
      <color theme="1"/>
      <name val="Aptos Narrow"/>
      <family val="2"/>
      <scheme val="minor"/>
    </font>
    <font>
      <sz val="10"/>
      <name val="Calibri"/>
      <family val="2"/>
    </font>
    <font>
      <sz val="12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0" fontId="3" fillId="0" borderId="0" xfId="1" applyFont="1" applyAlignment="1">
      <alignment vertical="center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vertical="center"/>
    </xf>
    <xf numFmtId="0" fontId="3" fillId="0" borderId="1" xfId="1" applyFont="1" applyBorder="1" applyAlignment="1">
      <alignment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17" fontId="3" fillId="0" borderId="1" xfId="1" applyNumberFormat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2" fillId="0" borderId="1" xfId="0" applyFont="1" applyBorder="1"/>
    <xf numFmtId="0" fontId="0" fillId="0" borderId="1" xfId="0" applyBorder="1"/>
    <xf numFmtId="0" fontId="7" fillId="0" borderId="0" xfId="0" applyFont="1"/>
    <xf numFmtId="0" fontId="8" fillId="0" borderId="0" xfId="0" applyFont="1"/>
    <xf numFmtId="0" fontId="2" fillId="0" borderId="1" xfId="0" applyFont="1" applyBorder="1" applyAlignment="1">
      <alignment horizontal="center" vertical="top" wrapText="1"/>
    </xf>
    <xf numFmtId="0" fontId="9" fillId="0" borderId="0" xfId="0" applyFont="1"/>
    <xf numFmtId="0" fontId="4" fillId="0" borderId="0" xfId="1" applyFont="1" applyAlignment="1">
      <alignment vertical="center" wrapText="1"/>
    </xf>
    <xf numFmtId="164" fontId="3" fillId="0" borderId="1" xfId="1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4" fontId="3" fillId="0" borderId="1" xfId="1" quotePrefix="1" applyNumberFormat="1" applyFont="1" applyBorder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right" vertical="center"/>
    </xf>
    <xf numFmtId="164" fontId="3" fillId="2" borderId="1" xfId="1" applyNumberFormat="1" applyFont="1" applyFill="1" applyBorder="1" applyAlignment="1">
      <alignment horizontal="right" vertical="center"/>
    </xf>
    <xf numFmtId="164" fontId="3" fillId="2" borderId="1" xfId="1" applyNumberFormat="1" applyFont="1" applyFill="1" applyBorder="1" applyAlignment="1">
      <alignment horizontal="left" vertical="center"/>
    </xf>
    <xf numFmtId="164" fontId="3" fillId="0" borderId="1" xfId="1" applyNumberFormat="1" applyFont="1" applyBorder="1" applyAlignment="1">
      <alignment horizontal="right" vertical="center"/>
    </xf>
    <xf numFmtId="0" fontId="11" fillId="0" borderId="0" xfId="0" applyFont="1"/>
    <xf numFmtId="0" fontId="11" fillId="0" borderId="0" xfId="0" applyFont="1" applyAlignment="1">
      <alignment horizontal="right"/>
    </xf>
    <xf numFmtId="0" fontId="6" fillId="0" borderId="0" xfId="1" applyFont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2">
    <cellStyle name="Normal" xfId="0" builtinId="0"/>
    <cellStyle name="Normal 2 2" xfId="1" xr:uid="{8A1995B1-855C-F749-96DC-C2075E311A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B8E57-4703-3C45-AC45-7F3FA5F7EEAB}">
  <dimension ref="A1:AF97"/>
  <sheetViews>
    <sheetView tabSelected="1" zoomScale="85" zoomScaleNormal="85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H1" sqref="H1"/>
    </sheetView>
  </sheetViews>
  <sheetFormatPr defaultColWidth="11" defaultRowHeight="16" x14ac:dyDescent="0.4"/>
  <cols>
    <col min="1" max="1" width="4.5" customWidth="1"/>
    <col min="2" max="2" width="7.5" customWidth="1"/>
    <col min="3" max="3" width="60.5" customWidth="1"/>
    <col min="8" max="8" width="8.33203125" customWidth="1"/>
    <col min="9" max="9" width="10.08203125" style="23" customWidth="1"/>
    <col min="10" max="12" width="10.08203125" customWidth="1"/>
    <col min="14" max="14" width="12.58203125" bestFit="1" customWidth="1"/>
    <col min="24" max="24" width="14.75" customWidth="1"/>
    <col min="32" max="32" width="17" customWidth="1"/>
  </cols>
  <sheetData>
    <row r="1" spans="1:32" x14ac:dyDescent="0.4">
      <c r="A1" s="20" t="s">
        <v>0</v>
      </c>
      <c r="D1" s="32"/>
      <c r="E1" s="33" t="s">
        <v>259</v>
      </c>
    </row>
    <row r="2" spans="1:32" x14ac:dyDescent="0.4">
      <c r="D2" s="32"/>
      <c r="E2" s="33" t="s">
        <v>260</v>
      </c>
      <c r="F2" s="17"/>
      <c r="G2" s="17"/>
      <c r="H2" s="17"/>
      <c r="I2" s="24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32" x14ac:dyDescent="0.4">
      <c r="A3" t="s">
        <v>1</v>
      </c>
      <c r="D3" s="32"/>
      <c r="E3" s="33" t="s">
        <v>261</v>
      </c>
      <c r="F3" s="18"/>
      <c r="G3" s="18"/>
      <c r="H3" s="18"/>
      <c r="I3" s="25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32" x14ac:dyDescent="0.4">
      <c r="D4" s="32"/>
      <c r="E4" s="33" t="s">
        <v>263</v>
      </c>
      <c r="F4" s="18"/>
      <c r="G4" s="18"/>
      <c r="H4" s="18"/>
      <c r="I4" s="25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</row>
    <row r="5" spans="1:32" x14ac:dyDescent="0.4">
      <c r="A5" s="17" t="s">
        <v>2</v>
      </c>
      <c r="D5" s="32"/>
      <c r="E5" s="33" t="s">
        <v>262</v>
      </c>
    </row>
    <row r="6" spans="1:32" x14ac:dyDescent="0.4">
      <c r="A6" s="34" t="s">
        <v>3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1"/>
    </row>
    <row r="7" spans="1:32" ht="22.9" customHeight="1" x14ac:dyDescent="0.4">
      <c r="A7" s="2"/>
      <c r="B7" s="2"/>
      <c r="C7" s="2"/>
      <c r="D7" s="2"/>
      <c r="E7" s="2"/>
      <c r="F7" s="2"/>
      <c r="G7" s="2"/>
      <c r="H7" s="2"/>
      <c r="I7" s="27"/>
      <c r="J7" s="27"/>
      <c r="K7" s="21"/>
      <c r="L7" s="2"/>
      <c r="M7" s="2"/>
      <c r="N7" s="21"/>
      <c r="O7" s="2"/>
      <c r="P7" s="2"/>
      <c r="Q7" s="2"/>
      <c r="R7" s="1"/>
      <c r="Y7" s="35" t="s">
        <v>4</v>
      </c>
      <c r="Z7" s="36"/>
      <c r="AA7" s="36"/>
      <c r="AB7" s="36"/>
      <c r="AC7" s="36"/>
      <c r="AD7" s="36"/>
      <c r="AE7" s="36"/>
      <c r="AF7" s="37"/>
    </row>
    <row r="8" spans="1:32" ht="75.75" customHeight="1" x14ac:dyDescent="0.4">
      <c r="A8" s="3" t="s">
        <v>5</v>
      </c>
      <c r="B8" s="3" t="s">
        <v>6</v>
      </c>
      <c r="C8" s="3" t="s">
        <v>7</v>
      </c>
      <c r="D8" s="3" t="s">
        <v>8</v>
      </c>
      <c r="E8" s="3" t="s">
        <v>9</v>
      </c>
      <c r="F8" s="3" t="s">
        <v>10</v>
      </c>
      <c r="G8" s="3" t="s">
        <v>11</v>
      </c>
      <c r="H8" s="3" t="s">
        <v>12</v>
      </c>
      <c r="I8" s="3" t="s">
        <v>13</v>
      </c>
      <c r="J8" s="3" t="s">
        <v>14</v>
      </c>
      <c r="K8" s="3" t="s">
        <v>15</v>
      </c>
      <c r="L8" s="3" t="s">
        <v>16</v>
      </c>
      <c r="M8" s="3" t="s">
        <v>17</v>
      </c>
      <c r="N8" s="3" t="s">
        <v>18</v>
      </c>
      <c r="O8" s="11" t="s">
        <v>19</v>
      </c>
      <c r="P8" s="11" t="s">
        <v>20</v>
      </c>
      <c r="Q8" s="11" t="s">
        <v>21</v>
      </c>
      <c r="R8" s="11" t="s">
        <v>22</v>
      </c>
      <c r="S8" s="11" t="s">
        <v>23</v>
      </c>
      <c r="T8" s="11" t="s">
        <v>24</v>
      </c>
      <c r="U8" s="11" t="s">
        <v>25</v>
      </c>
      <c r="V8" s="11" t="s">
        <v>26</v>
      </c>
      <c r="W8" s="11" t="s">
        <v>27</v>
      </c>
      <c r="X8" s="19" t="s">
        <v>28</v>
      </c>
      <c r="Y8" s="19" t="s">
        <v>29</v>
      </c>
      <c r="Z8" s="19" t="s">
        <v>30</v>
      </c>
      <c r="AA8" s="19" t="s">
        <v>31</v>
      </c>
      <c r="AB8" s="19" t="s">
        <v>32</v>
      </c>
      <c r="AC8" s="19" t="s">
        <v>33</v>
      </c>
      <c r="AD8" s="19" t="s">
        <v>34</v>
      </c>
      <c r="AE8" s="19" t="s">
        <v>35</v>
      </c>
      <c r="AF8" s="19" t="s">
        <v>36</v>
      </c>
    </row>
    <row r="9" spans="1:32" x14ac:dyDescent="0.4">
      <c r="B9" s="12"/>
      <c r="C9" s="12"/>
      <c r="D9" s="12"/>
      <c r="E9" s="12"/>
      <c r="F9" s="12"/>
      <c r="G9" s="12"/>
      <c r="H9" s="13"/>
      <c r="I9" s="13"/>
      <c r="J9" s="13"/>
      <c r="K9" s="13"/>
      <c r="L9" s="13"/>
      <c r="M9" s="13"/>
      <c r="N9" s="13"/>
      <c r="O9" s="14"/>
      <c r="P9" s="14"/>
      <c r="Q9" s="14"/>
      <c r="R9" s="15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</row>
    <row r="10" spans="1:32" x14ac:dyDescent="0.4">
      <c r="A10" s="3"/>
      <c r="B10" s="3"/>
      <c r="C10" s="5" t="s">
        <v>37</v>
      </c>
      <c r="D10" s="5"/>
      <c r="E10" s="3"/>
      <c r="F10" s="3"/>
      <c r="G10" s="3"/>
      <c r="H10" s="6"/>
      <c r="I10" s="4"/>
      <c r="J10" s="6"/>
      <c r="K10" s="6"/>
      <c r="L10" s="6"/>
      <c r="M10" s="6"/>
      <c r="N10" s="6"/>
      <c r="O10" s="6"/>
      <c r="P10" s="6"/>
      <c r="Q10" s="6"/>
      <c r="R10" s="15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</row>
    <row r="11" spans="1:32" ht="22" customHeight="1" x14ac:dyDescent="0.4">
      <c r="A11" s="3">
        <v>1</v>
      </c>
      <c r="B11" s="4" t="s">
        <v>38</v>
      </c>
      <c r="C11" s="7" t="s">
        <v>39</v>
      </c>
      <c r="D11" s="8" t="s">
        <v>40</v>
      </c>
      <c r="E11" s="3" t="s">
        <v>41</v>
      </c>
      <c r="F11" s="9">
        <v>40118</v>
      </c>
      <c r="G11" s="9">
        <v>46143</v>
      </c>
      <c r="H11" s="10">
        <v>17.860009000000002</v>
      </c>
      <c r="I11" s="26" t="s">
        <v>42</v>
      </c>
      <c r="J11" s="31">
        <v>12.1</v>
      </c>
      <c r="K11" s="31">
        <v>12.076000000000001</v>
      </c>
      <c r="L11" s="28">
        <v>41669</v>
      </c>
      <c r="M11" s="29">
        <v>15.205000000000002</v>
      </c>
      <c r="N11" s="31">
        <v>4.2030000000000003</v>
      </c>
      <c r="O11" s="31">
        <v>0</v>
      </c>
      <c r="P11" s="31">
        <v>10.923</v>
      </c>
      <c r="Q11" s="31">
        <v>7.9000000000000001E-2</v>
      </c>
      <c r="R11" s="29">
        <v>1.0033999640986699</v>
      </c>
      <c r="S11" s="29">
        <v>277.41104900000198</v>
      </c>
      <c r="T11" s="29" t="s">
        <v>43</v>
      </c>
      <c r="U11" s="29">
        <v>0.99</v>
      </c>
      <c r="V11" s="29">
        <v>-0.107</v>
      </c>
      <c r="W11" s="29">
        <v>5.7840090000000011</v>
      </c>
      <c r="X11" s="29" t="s">
        <v>43</v>
      </c>
      <c r="Y11" s="29">
        <v>1.243223</v>
      </c>
      <c r="Z11" s="29">
        <v>1.4401969999999995</v>
      </c>
      <c r="AA11" s="29">
        <v>1.0816220000000003</v>
      </c>
      <c r="AB11" s="29">
        <v>-0.26044499999999998</v>
      </c>
      <c r="AC11" s="29">
        <v>0</v>
      </c>
      <c r="AD11" s="29">
        <v>0</v>
      </c>
      <c r="AE11" s="29">
        <v>2.2800529999999997</v>
      </c>
      <c r="AF11" s="30" t="s">
        <v>44</v>
      </c>
    </row>
    <row r="12" spans="1:32" ht="22" customHeight="1" x14ac:dyDescent="0.4">
      <c r="A12" s="3">
        <f>A11+1</f>
        <v>2</v>
      </c>
      <c r="B12" s="4" t="s">
        <v>38</v>
      </c>
      <c r="C12" s="7" t="s">
        <v>45</v>
      </c>
      <c r="D12" s="8" t="s">
        <v>46</v>
      </c>
      <c r="E12" s="3" t="s">
        <v>47</v>
      </c>
      <c r="F12" s="9">
        <v>41671</v>
      </c>
      <c r="G12" s="9">
        <v>46174</v>
      </c>
      <c r="H12" s="10">
        <v>15.127135000000001</v>
      </c>
      <c r="I12" s="26" t="s">
        <v>48</v>
      </c>
      <c r="J12" s="31">
        <v>12.2</v>
      </c>
      <c r="K12" s="31">
        <v>12.15</v>
      </c>
      <c r="L12" s="28">
        <v>44681</v>
      </c>
      <c r="M12" s="29">
        <v>14.90943</v>
      </c>
      <c r="N12" s="31">
        <v>10.5485685</v>
      </c>
      <c r="O12" s="31">
        <v>1.49986</v>
      </c>
      <c r="P12" s="31">
        <v>2.0449999999999999</v>
      </c>
      <c r="Q12" s="31">
        <v>0.81599999999999995</v>
      </c>
      <c r="R12" s="29">
        <v>1.00525504989714</v>
      </c>
      <c r="S12" s="29">
        <v>473.63212300000299</v>
      </c>
      <c r="T12" s="29" t="s">
        <v>43</v>
      </c>
      <c r="U12" s="29">
        <v>0.95</v>
      </c>
      <c r="V12" s="29">
        <v>-0.69099999999999995</v>
      </c>
      <c r="W12" s="29">
        <v>2.9771350000000005</v>
      </c>
      <c r="X12" s="29" t="s">
        <v>43</v>
      </c>
      <c r="Y12" s="29">
        <v>3.9870000000000001</v>
      </c>
      <c r="Z12" s="29">
        <v>4.0163719999999996</v>
      </c>
      <c r="AA12" s="29">
        <v>4.8165789999999999</v>
      </c>
      <c r="AB12" s="29">
        <v>0</v>
      </c>
      <c r="AC12" s="29">
        <v>0</v>
      </c>
      <c r="AD12" s="29">
        <v>0</v>
      </c>
      <c r="AE12" s="29">
        <v>-9.8428169999999984</v>
      </c>
      <c r="AF12" s="30" t="s">
        <v>44</v>
      </c>
    </row>
    <row r="13" spans="1:32" ht="22" customHeight="1" x14ac:dyDescent="0.4">
      <c r="A13" s="3">
        <f t="shared" ref="A13:A21" si="0">A12+1</f>
        <v>3</v>
      </c>
      <c r="B13" s="4" t="s">
        <v>38</v>
      </c>
      <c r="C13" s="7" t="s">
        <v>49</v>
      </c>
      <c r="D13" s="8" t="s">
        <v>50</v>
      </c>
      <c r="E13" s="3" t="s">
        <v>47</v>
      </c>
      <c r="F13" s="9">
        <v>41183</v>
      </c>
      <c r="G13" s="9">
        <v>45505</v>
      </c>
      <c r="H13" s="10">
        <v>16.206904999999999</v>
      </c>
      <c r="I13" s="26" t="s">
        <v>51</v>
      </c>
      <c r="J13" s="31">
        <v>16.7</v>
      </c>
      <c r="K13" s="31">
        <v>10.585000000000001</v>
      </c>
      <c r="L13" s="28">
        <v>43057</v>
      </c>
      <c r="M13" s="29">
        <v>13.965170000000001</v>
      </c>
      <c r="N13" s="31">
        <v>13.85317839</v>
      </c>
      <c r="O13" s="31">
        <v>0.112</v>
      </c>
      <c r="P13" s="31">
        <v>0</v>
      </c>
      <c r="Q13" s="31">
        <v>0</v>
      </c>
      <c r="R13" s="29">
        <v>0.99935025881258799</v>
      </c>
      <c r="S13" s="29">
        <v>-78.072017999991701</v>
      </c>
      <c r="T13" s="29" t="s">
        <v>43</v>
      </c>
      <c r="U13" s="29">
        <v>0.98</v>
      </c>
      <c r="V13" s="29">
        <v>-0.29499999999999998</v>
      </c>
      <c r="W13" s="29">
        <v>5.6219049999999982</v>
      </c>
      <c r="X13" s="29" t="s">
        <v>43</v>
      </c>
      <c r="Y13" s="29">
        <v>4.7347899999999994</v>
      </c>
      <c r="Z13" s="29">
        <v>4.4306939999999999</v>
      </c>
      <c r="AA13" s="29">
        <v>-1.8429529999999996</v>
      </c>
      <c r="AB13" s="29">
        <v>0.95555999999999996</v>
      </c>
      <c r="AC13" s="29">
        <v>-1.81</v>
      </c>
      <c r="AD13" s="29">
        <v>-0.35099999999999998</v>
      </c>
      <c r="AE13" s="29">
        <v>-0.49538500000000019</v>
      </c>
      <c r="AF13" s="30" t="s">
        <v>44</v>
      </c>
    </row>
    <row r="14" spans="1:32" ht="22" customHeight="1" x14ac:dyDescent="0.4">
      <c r="A14" s="3">
        <f t="shared" si="0"/>
        <v>4</v>
      </c>
      <c r="B14" s="4" t="s">
        <v>38</v>
      </c>
      <c r="C14" s="7" t="s">
        <v>52</v>
      </c>
      <c r="D14" s="8" t="s">
        <v>53</v>
      </c>
      <c r="E14" s="3" t="s">
        <v>47</v>
      </c>
      <c r="F14" s="9">
        <v>41244</v>
      </c>
      <c r="G14" s="9">
        <v>44896</v>
      </c>
      <c r="H14" s="10">
        <v>15.348884999999999</v>
      </c>
      <c r="I14" s="26" t="s">
        <v>54</v>
      </c>
      <c r="J14" s="31">
        <v>18.899999999999999</v>
      </c>
      <c r="K14" s="31">
        <v>10.8</v>
      </c>
      <c r="L14" s="28">
        <v>43555</v>
      </c>
      <c r="M14" s="29">
        <v>15.06677</v>
      </c>
      <c r="N14" s="31">
        <v>14.512767999999999</v>
      </c>
      <c r="O14" s="31">
        <v>0.55400000000000005</v>
      </c>
      <c r="P14" s="31">
        <v>0</v>
      </c>
      <c r="Q14" s="31">
        <v>0</v>
      </c>
      <c r="R14" s="29">
        <v>0.99994528767426705</v>
      </c>
      <c r="S14" s="29">
        <v>-4.7886909999942899</v>
      </c>
      <c r="T14" s="29" t="s">
        <v>43</v>
      </c>
      <c r="U14" s="29">
        <v>1.01</v>
      </c>
      <c r="V14" s="29">
        <v>0.158</v>
      </c>
      <c r="W14" s="29">
        <v>8.6728849999999991</v>
      </c>
      <c r="X14" s="29" t="s">
        <v>43</v>
      </c>
      <c r="Y14" s="29">
        <v>3.774127</v>
      </c>
      <c r="Z14" s="29">
        <v>1.9600789999999999</v>
      </c>
      <c r="AA14" s="29">
        <v>4.1196590000000004</v>
      </c>
      <c r="AB14" s="29">
        <v>0</v>
      </c>
      <c r="AC14" s="29">
        <v>-0.99399999999999999</v>
      </c>
      <c r="AD14" s="29">
        <v>-0.26200000000000001</v>
      </c>
      <c r="AE14" s="29">
        <v>7.5013999999999914E-2</v>
      </c>
      <c r="AF14" s="30" t="s">
        <v>44</v>
      </c>
    </row>
    <row r="15" spans="1:32" ht="22" customHeight="1" x14ac:dyDescent="0.4">
      <c r="A15" s="3">
        <f t="shared" si="0"/>
        <v>5</v>
      </c>
      <c r="B15" s="4" t="s">
        <v>38</v>
      </c>
      <c r="C15" s="7" t="s">
        <v>55</v>
      </c>
      <c r="D15" s="8" t="s">
        <v>56</v>
      </c>
      <c r="E15" s="3" t="s">
        <v>47</v>
      </c>
      <c r="F15" s="9">
        <v>41548</v>
      </c>
      <c r="G15" s="9">
        <v>46174</v>
      </c>
      <c r="H15" s="10">
        <v>17.169948999999999</v>
      </c>
      <c r="I15" s="26" t="s">
        <v>57</v>
      </c>
      <c r="J15" s="31">
        <v>5.8</v>
      </c>
      <c r="K15" s="31">
        <v>5.78</v>
      </c>
      <c r="L15" s="28">
        <v>43768</v>
      </c>
      <c r="M15" s="29">
        <v>14.77149</v>
      </c>
      <c r="N15" s="31">
        <v>5.0567929999999999</v>
      </c>
      <c r="O15" s="31">
        <v>2.9796999999999998</v>
      </c>
      <c r="P15" s="31">
        <v>6.7350000000000003</v>
      </c>
      <c r="Q15" s="31">
        <v>0</v>
      </c>
      <c r="R15" s="29">
        <v>0.93057241564544702</v>
      </c>
      <c r="S15" s="29">
        <v>-6125.15111599999</v>
      </c>
      <c r="T15" s="29" t="s">
        <v>43</v>
      </c>
      <c r="U15" s="29">
        <v>0.94</v>
      </c>
      <c r="V15" s="29">
        <v>-0.78200000000000003</v>
      </c>
      <c r="W15" s="29">
        <v>11.389948999999998</v>
      </c>
      <c r="X15" s="29" t="s">
        <v>43</v>
      </c>
      <c r="Y15" s="29">
        <v>0.94564399999999993</v>
      </c>
      <c r="Z15" s="29">
        <v>2.4802679999999997</v>
      </c>
      <c r="AA15" s="29">
        <v>6.1250180000000007</v>
      </c>
      <c r="AB15" s="29">
        <v>0.140903</v>
      </c>
      <c r="AC15" s="29">
        <v>0</v>
      </c>
      <c r="AD15" s="29">
        <v>0</v>
      </c>
      <c r="AE15" s="29">
        <v>1.6981110000000004</v>
      </c>
      <c r="AF15" s="30" t="s">
        <v>44</v>
      </c>
    </row>
    <row r="16" spans="1:32" ht="22" customHeight="1" x14ac:dyDescent="0.4">
      <c r="A16" s="3">
        <f t="shared" si="0"/>
        <v>6</v>
      </c>
      <c r="B16" s="4" t="s">
        <v>38</v>
      </c>
      <c r="C16" s="7" t="s">
        <v>58</v>
      </c>
      <c r="D16" s="8" t="s">
        <v>59</v>
      </c>
      <c r="E16" s="3" t="s">
        <v>47</v>
      </c>
      <c r="F16" s="9">
        <v>41609</v>
      </c>
      <c r="G16" s="9">
        <v>46023</v>
      </c>
      <c r="H16" s="10">
        <v>23.70046</v>
      </c>
      <c r="I16" s="26" t="s">
        <v>60</v>
      </c>
      <c r="J16" s="31">
        <v>16.2</v>
      </c>
      <c r="K16" s="31">
        <v>23.7</v>
      </c>
      <c r="L16" s="28">
        <v>46386</v>
      </c>
      <c r="M16" s="29">
        <v>15.151</v>
      </c>
      <c r="N16" s="31">
        <v>0</v>
      </c>
      <c r="O16" s="31">
        <v>9.0329999999999995</v>
      </c>
      <c r="P16" s="31">
        <v>6.1180000000000003</v>
      </c>
      <c r="Q16" s="31">
        <v>0</v>
      </c>
      <c r="R16" s="29">
        <v>0.90278963466823503</v>
      </c>
      <c r="S16" s="29">
        <v>-8056.7810909999998</v>
      </c>
      <c r="T16" s="29" t="s">
        <v>43</v>
      </c>
      <c r="U16" s="29">
        <v>0.95</v>
      </c>
      <c r="V16" s="29">
        <v>-0.69699999999999995</v>
      </c>
      <c r="W16" s="29">
        <v>4.6000000000034902E-4</v>
      </c>
      <c r="X16" s="29" t="s">
        <v>43</v>
      </c>
      <c r="Y16" s="29" t="s">
        <v>43</v>
      </c>
      <c r="Z16" s="29" t="s">
        <v>43</v>
      </c>
      <c r="AA16" s="29" t="s">
        <v>43</v>
      </c>
      <c r="AB16" s="29" t="s">
        <v>43</v>
      </c>
      <c r="AC16" s="29" t="s">
        <v>43</v>
      </c>
      <c r="AD16" s="29" t="s">
        <v>43</v>
      </c>
      <c r="AE16" s="29" t="s">
        <v>43</v>
      </c>
      <c r="AF16" s="29"/>
    </row>
    <row r="17" spans="1:32" ht="22" customHeight="1" x14ac:dyDescent="0.4">
      <c r="A17" s="3">
        <f t="shared" si="0"/>
        <v>7</v>
      </c>
      <c r="B17" s="4" t="s">
        <v>38</v>
      </c>
      <c r="C17" s="7" t="s">
        <v>61</v>
      </c>
      <c r="D17" s="8" t="s">
        <v>62</v>
      </c>
      <c r="E17" s="3" t="s">
        <v>47</v>
      </c>
      <c r="F17" s="9">
        <v>41456</v>
      </c>
      <c r="G17" s="9">
        <v>47058</v>
      </c>
      <c r="H17" s="10">
        <v>23.846513999999999</v>
      </c>
      <c r="I17" s="26" t="s">
        <v>63</v>
      </c>
      <c r="J17" s="31">
        <v>23.8</v>
      </c>
      <c r="K17" s="31">
        <v>23.846</v>
      </c>
      <c r="L17" s="28">
        <v>45412</v>
      </c>
      <c r="M17" s="29">
        <v>18.31664</v>
      </c>
      <c r="N17" s="31">
        <v>4.8771680000000002</v>
      </c>
      <c r="O17" s="31">
        <v>3.0704699999999998</v>
      </c>
      <c r="P17" s="31">
        <v>3.51</v>
      </c>
      <c r="Q17" s="31">
        <v>6.859</v>
      </c>
      <c r="R17" s="29">
        <v>1.00214705290735</v>
      </c>
      <c r="S17" s="29">
        <v>190.78936900000599</v>
      </c>
      <c r="T17" s="29" t="s">
        <v>43</v>
      </c>
      <c r="U17" s="29">
        <v>0.9</v>
      </c>
      <c r="V17" s="29">
        <v>-1.2649999999999999</v>
      </c>
      <c r="W17" s="29">
        <v>5.1399999999901524E-4</v>
      </c>
      <c r="X17" s="29" t="s">
        <v>43</v>
      </c>
      <c r="Y17" s="29" t="s">
        <v>43</v>
      </c>
      <c r="Z17" s="29" t="s">
        <v>43</v>
      </c>
      <c r="AA17" s="29" t="s">
        <v>43</v>
      </c>
      <c r="AB17" s="29" t="s">
        <v>43</v>
      </c>
      <c r="AC17" s="29" t="s">
        <v>43</v>
      </c>
      <c r="AD17" s="29" t="s">
        <v>43</v>
      </c>
      <c r="AE17" s="29" t="s">
        <v>43</v>
      </c>
      <c r="AF17" s="29"/>
    </row>
    <row r="18" spans="1:32" ht="25" customHeight="1" x14ac:dyDescent="0.4">
      <c r="A18" s="3">
        <v>8</v>
      </c>
      <c r="B18" s="4" t="s">
        <v>38</v>
      </c>
      <c r="C18" s="7" t="s">
        <v>64</v>
      </c>
      <c r="D18" s="8" t="s">
        <v>65</v>
      </c>
      <c r="E18" s="3" t="s">
        <v>47</v>
      </c>
      <c r="F18" s="9">
        <v>40210</v>
      </c>
      <c r="G18" s="9">
        <v>45597</v>
      </c>
      <c r="H18" s="10">
        <v>27.294858999999999</v>
      </c>
      <c r="I18" s="26" t="s">
        <v>66</v>
      </c>
      <c r="J18" s="31">
        <v>24.6</v>
      </c>
      <c r="K18" s="31">
        <v>15.2</v>
      </c>
      <c r="L18" s="28">
        <v>42582</v>
      </c>
      <c r="M18" s="29">
        <v>26.321840000000002</v>
      </c>
      <c r="N18" s="31">
        <v>26.076839100000001</v>
      </c>
      <c r="O18" s="31">
        <v>0.245</v>
      </c>
      <c r="P18" s="31">
        <v>0</v>
      </c>
      <c r="Q18" s="31">
        <v>0</v>
      </c>
      <c r="R18" s="29">
        <v>0.99999998968090797</v>
      </c>
      <c r="S18" s="29">
        <v>-1.6250000044237801E-3</v>
      </c>
      <c r="T18" s="29" t="s">
        <v>43</v>
      </c>
      <c r="U18" s="29">
        <v>0.98</v>
      </c>
      <c r="V18" s="29">
        <v>-0.38500000000000001</v>
      </c>
      <c r="W18" s="29">
        <v>12.094859</v>
      </c>
      <c r="X18" s="29" t="s">
        <v>43</v>
      </c>
      <c r="Y18" s="29">
        <v>8.4179579999999987</v>
      </c>
      <c r="Z18" s="29">
        <v>0.52392799999999995</v>
      </c>
      <c r="AA18" s="29">
        <v>6.5741270000000007</v>
      </c>
      <c r="AB18" s="29">
        <v>0.593414</v>
      </c>
      <c r="AC18" s="29">
        <v>-1.4359999999999999</v>
      </c>
      <c r="AD18" s="29">
        <v>-1.1659999999999999</v>
      </c>
      <c r="AE18" s="29">
        <v>-1.4345320000000008</v>
      </c>
      <c r="AF18" s="30" t="s">
        <v>44</v>
      </c>
    </row>
    <row r="19" spans="1:32" ht="22" customHeight="1" x14ac:dyDescent="0.4">
      <c r="A19" s="3">
        <f t="shared" si="0"/>
        <v>9</v>
      </c>
      <c r="B19" s="4" t="s">
        <v>38</v>
      </c>
      <c r="C19" s="7" t="s">
        <v>67</v>
      </c>
      <c r="D19" s="8" t="s">
        <v>68</v>
      </c>
      <c r="E19" s="3" t="s">
        <v>47</v>
      </c>
      <c r="F19" s="9">
        <v>38565</v>
      </c>
      <c r="G19" s="9">
        <v>45505</v>
      </c>
      <c r="H19" s="10">
        <v>16.737172999999999</v>
      </c>
      <c r="I19" s="26" t="s">
        <v>69</v>
      </c>
      <c r="J19" s="31">
        <v>15.6</v>
      </c>
      <c r="K19" s="31">
        <v>12.47</v>
      </c>
      <c r="L19" s="28">
        <v>40967</v>
      </c>
      <c r="M19" s="29">
        <v>16.727429999999998</v>
      </c>
      <c r="N19" s="31">
        <v>16.303425220000001</v>
      </c>
      <c r="O19" s="31">
        <v>0</v>
      </c>
      <c r="P19" s="31">
        <v>0.42399999999999999</v>
      </c>
      <c r="Q19" s="31">
        <v>0</v>
      </c>
      <c r="R19" s="29">
        <v>0.99</v>
      </c>
      <c r="S19" s="29">
        <v>-396</v>
      </c>
      <c r="T19" s="29" t="s">
        <v>43</v>
      </c>
      <c r="U19" s="29">
        <v>0.97</v>
      </c>
      <c r="V19" s="29">
        <v>-0.45300000000000001</v>
      </c>
      <c r="W19" s="29">
        <v>4.2671729999999979</v>
      </c>
      <c r="X19" s="29" t="s">
        <v>43</v>
      </c>
      <c r="Y19" s="29">
        <v>0.86945899999999998</v>
      </c>
      <c r="Z19" s="29">
        <v>4.46989999999996E-2</v>
      </c>
      <c r="AA19" s="29">
        <v>0.59993200000000013</v>
      </c>
      <c r="AB19" s="29">
        <v>0</v>
      </c>
      <c r="AC19" s="29">
        <v>-2.048</v>
      </c>
      <c r="AD19" s="29">
        <v>-1.107</v>
      </c>
      <c r="AE19" s="29">
        <v>5.9084459999999996</v>
      </c>
      <c r="AF19" s="30" t="s">
        <v>44</v>
      </c>
    </row>
    <row r="20" spans="1:32" ht="22" customHeight="1" x14ac:dyDescent="0.4">
      <c r="A20" s="3">
        <f t="shared" si="0"/>
        <v>10</v>
      </c>
      <c r="B20" s="4" t="s">
        <v>38</v>
      </c>
      <c r="C20" s="7" t="s">
        <v>70</v>
      </c>
      <c r="D20" s="8" t="s">
        <v>71</v>
      </c>
      <c r="E20" s="3" t="s">
        <v>47</v>
      </c>
      <c r="F20" s="9">
        <v>37865</v>
      </c>
      <c r="G20" s="9">
        <v>45778</v>
      </c>
      <c r="H20" s="10">
        <v>29.9</v>
      </c>
      <c r="I20" s="26" t="s">
        <v>72</v>
      </c>
      <c r="J20" s="31">
        <v>26.5</v>
      </c>
      <c r="K20" s="31">
        <v>22.058</v>
      </c>
      <c r="L20" s="28">
        <v>40542</v>
      </c>
      <c r="M20" s="29">
        <v>29.932000000000002</v>
      </c>
      <c r="N20" s="31">
        <v>28.678000000000001</v>
      </c>
      <c r="O20" s="31">
        <v>1.254</v>
      </c>
      <c r="P20" s="31">
        <v>0</v>
      </c>
      <c r="Q20" s="31">
        <v>0</v>
      </c>
      <c r="R20" s="29" t="s">
        <v>43</v>
      </c>
      <c r="S20" s="29" t="s">
        <v>43</v>
      </c>
      <c r="T20" s="29" t="s">
        <v>43</v>
      </c>
      <c r="U20" s="29" t="s">
        <v>43</v>
      </c>
      <c r="V20" s="29" t="s">
        <v>43</v>
      </c>
      <c r="W20" s="29">
        <v>7.8419999999999996</v>
      </c>
      <c r="X20" s="29" t="s">
        <v>43</v>
      </c>
      <c r="Y20" s="29">
        <v>2.7882020000000001</v>
      </c>
      <c r="Z20" s="29">
        <v>13.813129000000002</v>
      </c>
      <c r="AA20" s="29">
        <v>-7.4719800000000003</v>
      </c>
      <c r="AB20" s="29">
        <v>0</v>
      </c>
      <c r="AC20" s="29">
        <v>-2.8759999999999999</v>
      </c>
      <c r="AD20" s="29">
        <v>-1.712</v>
      </c>
      <c r="AE20" s="29">
        <v>3.3222769999999997</v>
      </c>
      <c r="AF20" s="30" t="s">
        <v>44</v>
      </c>
    </row>
    <row r="21" spans="1:32" ht="22" customHeight="1" x14ac:dyDescent="0.4">
      <c r="A21" s="3">
        <f t="shared" si="0"/>
        <v>11</v>
      </c>
      <c r="B21" s="4" t="s">
        <v>38</v>
      </c>
      <c r="C21" s="7" t="s">
        <v>73</v>
      </c>
      <c r="D21" s="8" t="s">
        <v>74</v>
      </c>
      <c r="E21" s="3" t="s">
        <v>47</v>
      </c>
      <c r="F21" s="9">
        <v>42339</v>
      </c>
      <c r="G21" s="9">
        <v>46327</v>
      </c>
      <c r="H21" s="10">
        <v>22.000468000000001</v>
      </c>
      <c r="I21" s="26" t="s">
        <v>75</v>
      </c>
      <c r="J21" s="31">
        <v>20</v>
      </c>
      <c r="K21" s="31">
        <v>22</v>
      </c>
      <c r="L21" s="28">
        <v>45455</v>
      </c>
      <c r="M21" s="29">
        <v>19.264239999999997</v>
      </c>
      <c r="N21" s="31">
        <v>7.4912419999999997</v>
      </c>
      <c r="O21" s="31">
        <v>5.3120000000000003</v>
      </c>
      <c r="P21" s="31">
        <v>3.9790000000000001</v>
      </c>
      <c r="Q21" s="31">
        <v>2.4820000000000002</v>
      </c>
      <c r="R21" s="29">
        <v>1.0309312689397101</v>
      </c>
      <c r="S21" s="29">
        <v>1990.50968900001</v>
      </c>
      <c r="T21" s="29" t="s">
        <v>43</v>
      </c>
      <c r="U21" s="29">
        <v>0.94</v>
      </c>
      <c r="V21" s="29">
        <v>-0.94199999999999995</v>
      </c>
      <c r="W21" s="29">
        <v>4.6800000000146724E-4</v>
      </c>
      <c r="X21" s="29" t="s">
        <v>43</v>
      </c>
      <c r="Y21" s="29" t="s">
        <v>43</v>
      </c>
      <c r="Z21" s="29" t="s">
        <v>43</v>
      </c>
      <c r="AA21" s="29" t="s">
        <v>43</v>
      </c>
      <c r="AB21" s="29" t="s">
        <v>43</v>
      </c>
      <c r="AC21" s="29" t="s">
        <v>43</v>
      </c>
      <c r="AD21" s="29" t="s">
        <v>43</v>
      </c>
      <c r="AE21" s="29" t="s">
        <v>43</v>
      </c>
      <c r="AF21" s="29"/>
    </row>
    <row r="22" spans="1:32" ht="22" customHeight="1" x14ac:dyDescent="0.4">
      <c r="A22" s="3">
        <v>12</v>
      </c>
      <c r="B22" s="4" t="s">
        <v>38</v>
      </c>
      <c r="C22" s="7" t="s">
        <v>76</v>
      </c>
      <c r="D22" s="8" t="s">
        <v>77</v>
      </c>
      <c r="E22" s="3" t="s">
        <v>47</v>
      </c>
      <c r="F22" s="9">
        <v>42309</v>
      </c>
      <c r="G22" s="9">
        <v>47088</v>
      </c>
      <c r="H22" s="10">
        <v>10.698202999999999</v>
      </c>
      <c r="I22" s="26" t="s">
        <v>60</v>
      </c>
      <c r="J22" s="31">
        <v>5.9</v>
      </c>
      <c r="K22" s="31">
        <v>5.9450000000000003</v>
      </c>
      <c r="L22" s="28">
        <v>44742</v>
      </c>
      <c r="M22" s="29">
        <v>8.1901980000000005</v>
      </c>
      <c r="N22" s="31">
        <v>4.5238492300000006</v>
      </c>
      <c r="O22" s="31">
        <v>1.99</v>
      </c>
      <c r="P22" s="31">
        <v>0.89900000000000002</v>
      </c>
      <c r="Q22" s="31">
        <v>0.77734800000000004</v>
      </c>
      <c r="R22" s="29">
        <v>1.0156708851751799</v>
      </c>
      <c r="S22" s="29">
        <v>309.95530600000001</v>
      </c>
      <c r="T22" s="29" t="s">
        <v>43</v>
      </c>
      <c r="U22" s="29">
        <v>1.24</v>
      </c>
      <c r="V22" s="29">
        <v>1.399</v>
      </c>
      <c r="W22" s="29">
        <v>4.7532029999999992</v>
      </c>
      <c r="X22" s="29" t="s">
        <v>43</v>
      </c>
      <c r="Y22" s="29">
        <v>0.86434</v>
      </c>
      <c r="Z22" s="29">
        <v>1.47655</v>
      </c>
      <c r="AA22" s="29">
        <v>0.65191699999999997</v>
      </c>
      <c r="AB22" s="29">
        <v>0.135101</v>
      </c>
      <c r="AC22" s="29">
        <v>0</v>
      </c>
      <c r="AD22" s="29">
        <v>0</v>
      </c>
      <c r="AE22" s="29">
        <v>1.6252909999999998</v>
      </c>
      <c r="AF22" s="30" t="s">
        <v>44</v>
      </c>
    </row>
    <row r="23" spans="1:32" ht="22" customHeight="1" x14ac:dyDescent="0.4">
      <c r="A23" s="3">
        <f>A22+1</f>
        <v>13</v>
      </c>
      <c r="B23" s="4" t="s">
        <v>38</v>
      </c>
      <c r="C23" s="7" t="s">
        <v>78</v>
      </c>
      <c r="D23" s="8" t="s">
        <v>79</v>
      </c>
      <c r="E23" s="3" t="s">
        <v>47</v>
      </c>
      <c r="F23" s="9">
        <v>42736</v>
      </c>
      <c r="G23" s="9">
        <v>46753</v>
      </c>
      <c r="H23" s="10">
        <v>19.102091000000001</v>
      </c>
      <c r="I23" s="26" t="s">
        <v>60</v>
      </c>
      <c r="J23" s="31">
        <v>18.3</v>
      </c>
      <c r="K23" s="31">
        <v>18.303999999999998</v>
      </c>
      <c r="L23" s="28">
        <v>45595</v>
      </c>
      <c r="M23" s="29">
        <v>16.225200000000001</v>
      </c>
      <c r="N23" s="31">
        <v>5.3266836</v>
      </c>
      <c r="O23" s="31">
        <v>1.6625099999999999</v>
      </c>
      <c r="P23" s="31">
        <v>2.9980000000000002</v>
      </c>
      <c r="Q23" s="31">
        <v>6.2380000000000004</v>
      </c>
      <c r="R23" s="29">
        <v>1.0663870885771001</v>
      </c>
      <c r="S23" s="29">
        <v>1536.719394</v>
      </c>
      <c r="T23" s="29" t="s">
        <v>43</v>
      </c>
      <c r="U23" s="29">
        <v>0.97</v>
      </c>
      <c r="V23" s="29">
        <v>-0.184</v>
      </c>
      <c r="W23" s="29">
        <v>0.79809100000000299</v>
      </c>
      <c r="X23" s="29" t="s">
        <v>43</v>
      </c>
      <c r="Y23" s="29" t="s">
        <v>43</v>
      </c>
      <c r="Z23" s="29" t="s">
        <v>43</v>
      </c>
      <c r="AA23" s="29" t="s">
        <v>43</v>
      </c>
      <c r="AB23" s="29" t="s">
        <v>43</v>
      </c>
      <c r="AC23" s="29" t="s">
        <v>43</v>
      </c>
      <c r="AD23" s="29" t="s">
        <v>43</v>
      </c>
      <c r="AE23" s="29" t="s">
        <v>43</v>
      </c>
      <c r="AF23" s="29"/>
    </row>
    <row r="24" spans="1:32" ht="22" customHeight="1" x14ac:dyDescent="0.4">
      <c r="A24" s="3">
        <f t="shared" ref="A24:A33" si="1">A23+1</f>
        <v>14</v>
      </c>
      <c r="B24" s="4" t="s">
        <v>38</v>
      </c>
      <c r="C24" s="7" t="s">
        <v>80</v>
      </c>
      <c r="D24" s="8" t="s">
        <v>81</v>
      </c>
      <c r="E24" s="3" t="s">
        <v>47</v>
      </c>
      <c r="F24" s="9">
        <v>43221</v>
      </c>
      <c r="G24" s="9">
        <v>46753</v>
      </c>
      <c r="H24" s="10">
        <v>24.663874</v>
      </c>
      <c r="I24" s="26" t="s">
        <v>82</v>
      </c>
      <c r="J24" s="31">
        <v>42.3</v>
      </c>
      <c r="K24" s="31">
        <v>24.664000000000001</v>
      </c>
      <c r="L24" s="28">
        <v>46749</v>
      </c>
      <c r="M24" s="29">
        <v>21.656999999999996</v>
      </c>
      <c r="N24" s="31">
        <v>11.986000000000001</v>
      </c>
      <c r="O24" s="31">
        <v>2.1040000000000001</v>
      </c>
      <c r="P24" s="31">
        <v>3.6059999999999999</v>
      </c>
      <c r="Q24" s="31">
        <v>3.9609999999999999</v>
      </c>
      <c r="R24" s="29">
        <v>0.97757515507514903</v>
      </c>
      <c r="S24" s="29">
        <v>-2301.6623280000099</v>
      </c>
      <c r="T24" s="29" t="s">
        <v>43</v>
      </c>
      <c r="U24" s="29">
        <v>0.97</v>
      </c>
      <c r="V24" s="29">
        <v>-0.58399999999999996</v>
      </c>
      <c r="W24" s="29">
        <v>-1.2600000000162481E-4</v>
      </c>
      <c r="X24" s="29" t="s">
        <v>43</v>
      </c>
      <c r="Y24" s="29" t="s">
        <v>43</v>
      </c>
      <c r="Z24" s="29" t="s">
        <v>43</v>
      </c>
      <c r="AA24" s="29" t="s">
        <v>43</v>
      </c>
      <c r="AB24" s="29" t="s">
        <v>43</v>
      </c>
      <c r="AC24" s="29" t="s">
        <v>43</v>
      </c>
      <c r="AD24" s="29" t="s">
        <v>43</v>
      </c>
      <c r="AE24" s="29" t="s">
        <v>43</v>
      </c>
      <c r="AF24" s="29"/>
    </row>
    <row r="25" spans="1:32" ht="22" customHeight="1" x14ac:dyDescent="0.4">
      <c r="A25" s="3">
        <f t="shared" si="1"/>
        <v>15</v>
      </c>
      <c r="B25" s="4" t="s">
        <v>38</v>
      </c>
      <c r="C25" s="7" t="s">
        <v>83</v>
      </c>
      <c r="D25" s="8" t="s">
        <v>84</v>
      </c>
      <c r="E25" s="3" t="s">
        <v>47</v>
      </c>
      <c r="F25" s="9">
        <v>42736</v>
      </c>
      <c r="G25" s="9">
        <v>47818</v>
      </c>
      <c r="H25" s="10">
        <v>14.600332</v>
      </c>
      <c r="I25" s="26" t="s">
        <v>85</v>
      </c>
      <c r="J25" s="31">
        <v>16.899999999999999</v>
      </c>
      <c r="K25" s="31">
        <v>16.864999999999998</v>
      </c>
      <c r="L25" s="28">
        <v>45168</v>
      </c>
      <c r="M25" s="29">
        <v>12.92239</v>
      </c>
      <c r="N25" s="31">
        <v>2.9477570000000002</v>
      </c>
      <c r="O25" s="31">
        <v>0.33762999999999999</v>
      </c>
      <c r="P25" s="31">
        <v>0.69</v>
      </c>
      <c r="Q25" s="31">
        <v>8.9469999999999992</v>
      </c>
      <c r="R25" s="29">
        <v>0.79199448321292998</v>
      </c>
      <c r="S25" s="29">
        <v>-9166.5175479999998</v>
      </c>
      <c r="T25" s="29" t="s">
        <v>43</v>
      </c>
      <c r="U25" s="29">
        <v>0.9</v>
      </c>
      <c r="V25" s="29">
        <v>-0.40500000000000003</v>
      </c>
      <c r="W25" s="29">
        <v>-2.2646679999999986</v>
      </c>
      <c r="X25" s="29" t="s">
        <v>43</v>
      </c>
      <c r="Y25" s="29" t="s">
        <v>43</v>
      </c>
      <c r="Z25" s="29" t="s">
        <v>43</v>
      </c>
      <c r="AA25" s="29" t="s">
        <v>43</v>
      </c>
      <c r="AB25" s="29" t="s">
        <v>43</v>
      </c>
      <c r="AC25" s="29" t="s">
        <v>43</v>
      </c>
      <c r="AD25" s="29" t="s">
        <v>43</v>
      </c>
      <c r="AE25" s="29" t="s">
        <v>43</v>
      </c>
      <c r="AF25" s="29"/>
    </row>
    <row r="26" spans="1:32" ht="22" customHeight="1" x14ac:dyDescent="0.4">
      <c r="A26" s="3">
        <f t="shared" si="1"/>
        <v>16</v>
      </c>
      <c r="B26" s="4" t="s">
        <v>86</v>
      </c>
      <c r="C26" s="7" t="s">
        <v>87</v>
      </c>
      <c r="D26" s="8" t="s">
        <v>88</v>
      </c>
      <c r="E26" s="3" t="s">
        <v>47</v>
      </c>
      <c r="F26" s="9">
        <v>42522</v>
      </c>
      <c r="G26" s="9">
        <v>45809</v>
      </c>
      <c r="H26" s="10">
        <v>29.673760999999999</v>
      </c>
      <c r="I26" s="26" t="s">
        <v>89</v>
      </c>
      <c r="J26" s="31">
        <v>22.9</v>
      </c>
      <c r="K26" s="31">
        <v>22.893999999999998</v>
      </c>
      <c r="L26" s="28">
        <v>44253</v>
      </c>
      <c r="M26" s="29">
        <v>28.541</v>
      </c>
      <c r="N26" s="31">
        <v>27.228000000000002</v>
      </c>
      <c r="O26" s="31">
        <v>1.3129999999999999</v>
      </c>
      <c r="P26" s="31">
        <v>0</v>
      </c>
      <c r="Q26" s="31">
        <v>0</v>
      </c>
      <c r="R26" s="29">
        <v>1.00506792698859</v>
      </c>
      <c r="S26" s="29">
        <v>566.43916300000296</v>
      </c>
      <c r="T26" s="29" t="s">
        <v>43</v>
      </c>
      <c r="U26" s="29">
        <v>0.94</v>
      </c>
      <c r="V26" s="29">
        <v>-1.716</v>
      </c>
      <c r="W26" s="29">
        <v>6.7797610000000006</v>
      </c>
      <c r="X26" s="29" t="s">
        <v>43</v>
      </c>
      <c r="Y26" s="29">
        <v>2.8230680000000001</v>
      </c>
      <c r="Z26" s="29">
        <v>-3.3626039999999993</v>
      </c>
      <c r="AA26" s="29">
        <v>3.2161220000000004</v>
      </c>
      <c r="AB26" s="29">
        <v>0.53151899999999996</v>
      </c>
      <c r="AC26" s="29">
        <v>-3.4420000000000002</v>
      </c>
      <c r="AD26" s="29">
        <v>-1.0740000000000001</v>
      </c>
      <c r="AE26" s="29">
        <v>8.08765</v>
      </c>
      <c r="AF26" s="30" t="s">
        <v>44</v>
      </c>
    </row>
    <row r="27" spans="1:32" ht="22" customHeight="1" x14ac:dyDescent="0.4">
      <c r="A27" s="3">
        <f t="shared" si="1"/>
        <v>17</v>
      </c>
      <c r="B27" s="4" t="s">
        <v>38</v>
      </c>
      <c r="C27" s="7" t="s">
        <v>90</v>
      </c>
      <c r="D27" s="8" t="s">
        <v>91</v>
      </c>
      <c r="E27" s="3" t="s">
        <v>47</v>
      </c>
      <c r="F27" s="9">
        <v>43556</v>
      </c>
      <c r="G27" s="9">
        <v>46722</v>
      </c>
      <c r="H27" s="10">
        <v>18.365838</v>
      </c>
      <c r="I27" s="26" t="s">
        <v>92</v>
      </c>
      <c r="J27" s="31">
        <v>24.6</v>
      </c>
      <c r="K27" s="31">
        <v>18.366</v>
      </c>
      <c r="L27" s="28">
        <v>46343</v>
      </c>
      <c r="M27" s="29">
        <v>3.2628500000000003</v>
      </c>
      <c r="N27" s="31">
        <v>2.7728519999999999</v>
      </c>
      <c r="O27" s="31">
        <v>0</v>
      </c>
      <c r="P27" s="31">
        <v>0</v>
      </c>
      <c r="Q27" s="31">
        <v>0.49</v>
      </c>
      <c r="R27" s="29">
        <v>0.99889490774552403</v>
      </c>
      <c r="S27" s="29">
        <v>-20.303694000002</v>
      </c>
      <c r="T27" s="29" t="s">
        <v>43</v>
      </c>
      <c r="U27" s="29">
        <v>1.1599999999999999</v>
      </c>
      <c r="V27" s="29">
        <v>0.44800000000000001</v>
      </c>
      <c r="W27" s="29">
        <v>-1.6199999999955139E-4</v>
      </c>
      <c r="X27" s="29" t="s">
        <v>43</v>
      </c>
      <c r="Y27" s="29" t="s">
        <v>43</v>
      </c>
      <c r="Z27" s="29" t="s">
        <v>43</v>
      </c>
      <c r="AA27" s="29" t="s">
        <v>43</v>
      </c>
      <c r="AB27" s="29" t="s">
        <v>43</v>
      </c>
      <c r="AC27" s="29" t="s">
        <v>43</v>
      </c>
      <c r="AD27" s="29" t="s">
        <v>43</v>
      </c>
      <c r="AE27" s="29" t="s">
        <v>43</v>
      </c>
      <c r="AF27" s="29"/>
    </row>
    <row r="28" spans="1:32" ht="22" customHeight="1" x14ac:dyDescent="0.4">
      <c r="A28" s="3">
        <f t="shared" si="1"/>
        <v>18</v>
      </c>
      <c r="B28" s="4" t="s">
        <v>38</v>
      </c>
      <c r="C28" s="7" t="s">
        <v>93</v>
      </c>
      <c r="D28" s="8" t="s">
        <v>94</v>
      </c>
      <c r="E28" s="3" t="s">
        <v>47</v>
      </c>
      <c r="F28" s="9">
        <v>42583</v>
      </c>
      <c r="G28" s="9">
        <v>46692</v>
      </c>
      <c r="H28" s="10">
        <v>27.735588</v>
      </c>
      <c r="I28" s="26" t="s">
        <v>95</v>
      </c>
      <c r="J28" s="31">
        <v>34.5</v>
      </c>
      <c r="K28" s="31">
        <v>18.899999999999999</v>
      </c>
      <c r="L28" s="28">
        <v>47087</v>
      </c>
      <c r="M28" s="29">
        <v>24.320069999999998</v>
      </c>
      <c r="N28" s="31">
        <v>13.49831784</v>
      </c>
      <c r="O28" s="31">
        <v>3.6687500000000002</v>
      </c>
      <c r="P28" s="31">
        <v>3.859</v>
      </c>
      <c r="Q28" s="31">
        <v>3.294</v>
      </c>
      <c r="R28" s="29">
        <v>1.0181191345968199</v>
      </c>
      <c r="S28" s="29">
        <v>947.57414599999902</v>
      </c>
      <c r="T28" s="29" t="s">
        <v>43</v>
      </c>
      <c r="U28" s="29">
        <v>1.06</v>
      </c>
      <c r="V28" s="29">
        <v>1.054</v>
      </c>
      <c r="W28" s="29">
        <v>9.0695879999999995</v>
      </c>
      <c r="X28" s="29" t="s">
        <v>43</v>
      </c>
      <c r="Y28" s="29">
        <v>2.5174139999999996</v>
      </c>
      <c r="Z28" s="29">
        <v>0.44098899999999996</v>
      </c>
      <c r="AA28" s="29">
        <v>4.4842779999999998</v>
      </c>
      <c r="AB28" s="29">
        <v>0.60163199999999994</v>
      </c>
      <c r="AC28" s="29">
        <v>-4.1959999999999997</v>
      </c>
      <c r="AD28" s="29">
        <v>-0.47199999999999998</v>
      </c>
      <c r="AE28" s="29">
        <v>5.6932719999999986</v>
      </c>
      <c r="AF28" s="30" t="s">
        <v>44</v>
      </c>
    </row>
    <row r="29" spans="1:32" ht="22" customHeight="1" x14ac:dyDescent="0.4">
      <c r="A29" s="3">
        <f t="shared" si="1"/>
        <v>19</v>
      </c>
      <c r="B29" s="4" t="s">
        <v>38</v>
      </c>
      <c r="C29" s="7" t="s">
        <v>96</v>
      </c>
      <c r="D29" s="8" t="s">
        <v>97</v>
      </c>
      <c r="E29" s="3" t="s">
        <v>47</v>
      </c>
      <c r="F29" s="9">
        <v>43101</v>
      </c>
      <c r="G29" s="9">
        <v>46631</v>
      </c>
      <c r="H29" s="10">
        <v>16.544900999999999</v>
      </c>
      <c r="I29" s="26" t="s">
        <v>98</v>
      </c>
      <c r="J29" s="31">
        <v>18.8</v>
      </c>
      <c r="K29" s="31" t="s">
        <v>43</v>
      </c>
      <c r="L29" s="28" t="s">
        <v>43</v>
      </c>
      <c r="M29" s="29">
        <v>14.035</v>
      </c>
      <c r="N29" s="31">
        <v>2.1680000000000001</v>
      </c>
      <c r="O29" s="31">
        <v>0</v>
      </c>
      <c r="P29" s="31">
        <v>0</v>
      </c>
      <c r="Q29" s="31">
        <v>11.867000000000001</v>
      </c>
      <c r="R29" s="29">
        <v>0.74810880120925405</v>
      </c>
      <c r="S29" s="29">
        <v>-14174.280242000001</v>
      </c>
      <c r="T29" s="29" t="s">
        <v>43</v>
      </c>
      <c r="U29" s="29">
        <v>0.78</v>
      </c>
      <c r="V29" s="29">
        <v>-2.2829999999999999</v>
      </c>
      <c r="W29" s="29" t="s">
        <v>43</v>
      </c>
      <c r="X29" s="29" t="s">
        <v>43</v>
      </c>
      <c r="Y29" s="29" t="s">
        <v>43</v>
      </c>
      <c r="Z29" s="29" t="s">
        <v>43</v>
      </c>
      <c r="AA29" s="29" t="s">
        <v>43</v>
      </c>
      <c r="AB29" s="29" t="s">
        <v>43</v>
      </c>
      <c r="AC29" s="29" t="s">
        <v>43</v>
      </c>
      <c r="AD29" s="29" t="s">
        <v>43</v>
      </c>
      <c r="AE29" s="29" t="s">
        <v>43</v>
      </c>
      <c r="AF29" s="29"/>
    </row>
    <row r="30" spans="1:32" ht="22" customHeight="1" x14ac:dyDescent="0.4">
      <c r="A30" s="3">
        <f t="shared" si="1"/>
        <v>20</v>
      </c>
      <c r="B30" s="4" t="s">
        <v>38</v>
      </c>
      <c r="C30" s="7" t="s">
        <v>99</v>
      </c>
      <c r="D30" s="8" t="s">
        <v>100</v>
      </c>
      <c r="E30" s="3" t="s">
        <v>47</v>
      </c>
      <c r="F30" s="9">
        <v>43070</v>
      </c>
      <c r="G30" s="9">
        <v>47119</v>
      </c>
      <c r="H30" s="10">
        <v>29</v>
      </c>
      <c r="I30" s="26" t="s">
        <v>101</v>
      </c>
      <c r="J30" s="31">
        <v>6.9</v>
      </c>
      <c r="K30" s="31">
        <v>6.8579999999999997</v>
      </c>
      <c r="L30" s="28">
        <v>44788</v>
      </c>
      <c r="M30" s="29">
        <v>24.73451</v>
      </c>
      <c r="N30" s="31">
        <v>2.3964169500000003</v>
      </c>
      <c r="O30" s="31">
        <v>2.6280899999999998</v>
      </c>
      <c r="P30" s="31">
        <v>0.91900000000000004</v>
      </c>
      <c r="Q30" s="31">
        <v>18.791</v>
      </c>
      <c r="R30" s="29">
        <v>0.66042732312428198</v>
      </c>
      <c r="S30" s="29">
        <v>-26262.218210999999</v>
      </c>
      <c r="T30" s="29" t="s">
        <v>43</v>
      </c>
      <c r="U30" s="29">
        <v>0.84</v>
      </c>
      <c r="V30" s="29">
        <v>-1.0900000000000001</v>
      </c>
      <c r="W30" s="29">
        <v>22.141999999999999</v>
      </c>
      <c r="X30" s="29" t="s">
        <v>43</v>
      </c>
      <c r="Y30" s="29">
        <v>2.7428059999999999</v>
      </c>
      <c r="Z30" s="29">
        <v>2.702699</v>
      </c>
      <c r="AA30" s="29">
        <v>3.9866679999999999</v>
      </c>
      <c r="AB30" s="29">
        <v>0.106438</v>
      </c>
      <c r="AC30" s="29">
        <v>0</v>
      </c>
      <c r="AD30" s="29">
        <v>0</v>
      </c>
      <c r="AE30" s="29">
        <v>12.644964999999999</v>
      </c>
      <c r="AF30" s="30" t="s">
        <v>44</v>
      </c>
    </row>
    <row r="31" spans="1:32" ht="22" customHeight="1" x14ac:dyDescent="0.4">
      <c r="A31" s="3">
        <f t="shared" si="1"/>
        <v>21</v>
      </c>
      <c r="B31" s="4" t="s">
        <v>38</v>
      </c>
      <c r="C31" s="7" t="s">
        <v>102</v>
      </c>
      <c r="D31" s="8" t="s">
        <v>103</v>
      </c>
      <c r="E31" s="3" t="s">
        <v>47</v>
      </c>
      <c r="F31" s="9">
        <v>43160</v>
      </c>
      <c r="G31" s="9">
        <v>45597</v>
      </c>
      <c r="H31" s="10">
        <v>16.692449</v>
      </c>
      <c r="I31" s="26" t="s">
        <v>104</v>
      </c>
      <c r="J31" s="31">
        <v>28.2</v>
      </c>
      <c r="K31" s="31">
        <v>22.440999999999999</v>
      </c>
      <c r="L31" s="28">
        <v>45646</v>
      </c>
      <c r="M31" s="29">
        <v>16.13813</v>
      </c>
      <c r="N31" s="31">
        <v>15.627131800000001</v>
      </c>
      <c r="O31" s="31">
        <v>0.51100000000000001</v>
      </c>
      <c r="P31" s="31">
        <v>0</v>
      </c>
      <c r="Q31" s="31">
        <v>0</v>
      </c>
      <c r="R31" s="29" t="s">
        <v>43</v>
      </c>
      <c r="S31" s="29" t="s">
        <v>43</v>
      </c>
      <c r="T31" s="29" t="s">
        <v>43</v>
      </c>
      <c r="U31" s="29" t="s">
        <v>43</v>
      </c>
      <c r="V31" s="29" t="s">
        <v>43</v>
      </c>
      <c r="W31" s="29">
        <v>-5.7485509999999991</v>
      </c>
      <c r="X31" s="29" t="s">
        <v>43</v>
      </c>
      <c r="Y31" s="29" t="s">
        <v>43</v>
      </c>
      <c r="Z31" s="29" t="s">
        <v>43</v>
      </c>
      <c r="AA31" s="29" t="s">
        <v>43</v>
      </c>
      <c r="AB31" s="29" t="s">
        <v>43</v>
      </c>
      <c r="AC31" s="29" t="s">
        <v>43</v>
      </c>
      <c r="AD31" s="29" t="s">
        <v>43</v>
      </c>
      <c r="AE31" s="29" t="s">
        <v>43</v>
      </c>
      <c r="AF31" s="29"/>
    </row>
    <row r="32" spans="1:32" ht="22" customHeight="1" x14ac:dyDescent="0.4">
      <c r="A32" s="3">
        <f t="shared" si="1"/>
        <v>22</v>
      </c>
      <c r="B32" s="4" t="s">
        <v>38</v>
      </c>
      <c r="C32" s="7" t="s">
        <v>105</v>
      </c>
      <c r="D32" s="8" t="s">
        <v>106</v>
      </c>
      <c r="E32" s="3" t="s">
        <v>47</v>
      </c>
      <c r="F32" s="9">
        <v>43221</v>
      </c>
      <c r="G32" s="9">
        <v>45992</v>
      </c>
      <c r="H32" s="10">
        <v>12.690611000000001</v>
      </c>
      <c r="I32" s="26" t="s">
        <v>107</v>
      </c>
      <c r="J32" s="31">
        <v>10</v>
      </c>
      <c r="K32" s="31">
        <v>6.7919999999999998</v>
      </c>
      <c r="L32" s="28">
        <v>44645</v>
      </c>
      <c r="M32" s="29">
        <v>10.321689999999998</v>
      </c>
      <c r="N32" s="31">
        <v>6.8826880099999999</v>
      </c>
      <c r="O32" s="31">
        <v>2.2999999999999998</v>
      </c>
      <c r="P32" s="31">
        <v>1.139</v>
      </c>
      <c r="Q32" s="31">
        <v>0</v>
      </c>
      <c r="R32" s="29">
        <v>0.97346063165686003</v>
      </c>
      <c r="S32" s="29">
        <v>-927.08454299999698</v>
      </c>
      <c r="T32" s="29" t="s">
        <v>43</v>
      </c>
      <c r="U32" s="29">
        <v>0.97</v>
      </c>
      <c r="V32" s="29">
        <v>-0.29099999999999998</v>
      </c>
      <c r="W32" s="29">
        <v>5.8986110000000007</v>
      </c>
      <c r="X32" s="29" t="s">
        <v>43</v>
      </c>
      <c r="Y32" s="29">
        <v>1.5555759999999998</v>
      </c>
      <c r="Z32" s="29">
        <v>1.4151050000000003</v>
      </c>
      <c r="AA32" s="29">
        <v>0.83917600000000003</v>
      </c>
      <c r="AB32" s="29">
        <v>1.3431999999999999E-2</v>
      </c>
      <c r="AC32" s="29">
        <v>0</v>
      </c>
      <c r="AD32" s="29">
        <v>0</v>
      </c>
      <c r="AE32" s="29">
        <v>2.07592</v>
      </c>
      <c r="AF32" s="30" t="s">
        <v>44</v>
      </c>
    </row>
    <row r="33" spans="1:32" ht="22" customHeight="1" x14ac:dyDescent="0.4">
      <c r="A33" s="3">
        <f t="shared" si="1"/>
        <v>23</v>
      </c>
      <c r="B33" s="4" t="s">
        <v>38</v>
      </c>
      <c r="C33" s="7" t="s">
        <v>108</v>
      </c>
      <c r="D33" s="8" t="s">
        <v>109</v>
      </c>
      <c r="E33" s="3" t="s">
        <v>47</v>
      </c>
      <c r="F33" s="9">
        <v>43160</v>
      </c>
      <c r="G33" s="9">
        <v>46266</v>
      </c>
      <c r="H33" s="10">
        <v>29.9</v>
      </c>
      <c r="I33" s="26" t="s">
        <v>110</v>
      </c>
      <c r="J33" s="31">
        <v>29.3</v>
      </c>
      <c r="K33" s="31">
        <v>29.998000000000001</v>
      </c>
      <c r="L33" s="28">
        <v>45596</v>
      </c>
      <c r="M33" s="29">
        <v>28.470130000000001</v>
      </c>
      <c r="N33" s="31">
        <v>20.20062746</v>
      </c>
      <c r="O33" s="31">
        <v>3.4874999999999998</v>
      </c>
      <c r="P33" s="31">
        <v>4.782</v>
      </c>
      <c r="Q33" s="31">
        <v>0</v>
      </c>
      <c r="R33" s="29">
        <v>0.94327166498081905</v>
      </c>
      <c r="S33" s="29">
        <v>-7634.5785990000104</v>
      </c>
      <c r="T33" s="29" t="s">
        <v>43</v>
      </c>
      <c r="U33" s="29">
        <v>0.95</v>
      </c>
      <c r="V33" s="29">
        <v>-1.294</v>
      </c>
      <c r="W33" s="29">
        <v>-9.800000000000253E-2</v>
      </c>
      <c r="X33" s="29" t="s">
        <v>43</v>
      </c>
      <c r="Y33" s="29" t="s">
        <v>43</v>
      </c>
      <c r="Z33" s="29" t="s">
        <v>43</v>
      </c>
      <c r="AA33" s="29" t="s">
        <v>43</v>
      </c>
      <c r="AB33" s="29" t="s">
        <v>43</v>
      </c>
      <c r="AC33" s="29" t="s">
        <v>43</v>
      </c>
      <c r="AD33" s="29" t="s">
        <v>43</v>
      </c>
      <c r="AE33" s="29" t="s">
        <v>43</v>
      </c>
      <c r="AF33" s="29"/>
    </row>
    <row r="34" spans="1:32" ht="22" customHeight="1" x14ac:dyDescent="0.4">
      <c r="A34" s="3">
        <v>24</v>
      </c>
      <c r="B34" s="4" t="s">
        <v>38</v>
      </c>
      <c r="C34" s="7" t="s">
        <v>111</v>
      </c>
      <c r="D34" s="8" t="s">
        <v>112</v>
      </c>
      <c r="E34" s="3" t="s">
        <v>47</v>
      </c>
      <c r="F34" s="9">
        <v>43497</v>
      </c>
      <c r="G34" s="9">
        <v>46692</v>
      </c>
      <c r="H34" s="10">
        <v>18.764813</v>
      </c>
      <c r="I34" s="26" t="s">
        <v>113</v>
      </c>
      <c r="J34" s="31">
        <v>22.4</v>
      </c>
      <c r="K34" s="31" t="s">
        <v>43</v>
      </c>
      <c r="L34" s="28" t="s">
        <v>43</v>
      </c>
      <c r="M34" s="29">
        <v>14.465</v>
      </c>
      <c r="N34" s="31">
        <v>0</v>
      </c>
      <c r="O34" s="31">
        <v>4.141</v>
      </c>
      <c r="P34" s="31">
        <v>3.5539999999999998</v>
      </c>
      <c r="Q34" s="31">
        <v>6.77</v>
      </c>
      <c r="R34" s="29">
        <v>0.96237932228940903</v>
      </c>
      <c r="S34" s="29">
        <v>-834.16325900000095</v>
      </c>
      <c r="T34" s="29" t="s">
        <v>43</v>
      </c>
      <c r="U34" s="29">
        <v>1.02</v>
      </c>
      <c r="V34" s="29">
        <v>9.0999999999999998E-2</v>
      </c>
      <c r="W34" s="29" t="s">
        <v>43</v>
      </c>
      <c r="X34" s="29" t="s">
        <v>43</v>
      </c>
      <c r="Y34" s="29" t="s">
        <v>43</v>
      </c>
      <c r="Z34" s="29" t="s">
        <v>43</v>
      </c>
      <c r="AA34" s="29" t="s">
        <v>43</v>
      </c>
      <c r="AB34" s="29" t="s">
        <v>43</v>
      </c>
      <c r="AC34" s="29" t="s">
        <v>43</v>
      </c>
      <c r="AD34" s="29" t="s">
        <v>43</v>
      </c>
      <c r="AE34" s="29" t="s">
        <v>43</v>
      </c>
      <c r="AF34" s="29"/>
    </row>
    <row r="35" spans="1:32" ht="22" customHeight="1" x14ac:dyDescent="0.4">
      <c r="A35" s="3">
        <f>+A34+1</f>
        <v>25</v>
      </c>
      <c r="B35" s="4" t="s">
        <v>38</v>
      </c>
      <c r="C35" s="7" t="s">
        <v>114</v>
      </c>
      <c r="D35" s="8" t="s">
        <v>115</v>
      </c>
      <c r="E35" s="3" t="s">
        <v>47</v>
      </c>
      <c r="F35" s="9">
        <v>43435</v>
      </c>
      <c r="G35" s="9">
        <v>48761</v>
      </c>
      <c r="H35" s="10">
        <v>11.335998</v>
      </c>
      <c r="I35" s="26" t="s">
        <v>95</v>
      </c>
      <c r="J35" s="31">
        <v>11.3</v>
      </c>
      <c r="K35" s="31">
        <v>11.337</v>
      </c>
      <c r="L35" s="28">
        <v>48943</v>
      </c>
      <c r="M35" s="29">
        <v>8.7780000000000005</v>
      </c>
      <c r="N35" s="31">
        <v>2.0310000000000001</v>
      </c>
      <c r="O35" s="31">
        <v>0</v>
      </c>
      <c r="P35" s="31">
        <v>1.37</v>
      </c>
      <c r="Q35" s="31">
        <v>4.3879999999999999</v>
      </c>
      <c r="R35" s="29">
        <v>0.97041277024887596</v>
      </c>
      <c r="S35" s="29">
        <v>-2168.1324450000102</v>
      </c>
      <c r="T35" s="29" t="s">
        <v>43</v>
      </c>
      <c r="U35" s="29">
        <v>1.0900000000000001</v>
      </c>
      <c r="V35" s="29">
        <v>0.222</v>
      </c>
      <c r="W35" s="29">
        <v>-1.0019999999997253E-3</v>
      </c>
      <c r="X35" s="29" t="s">
        <v>43</v>
      </c>
      <c r="Y35" s="29" t="s">
        <v>43</v>
      </c>
      <c r="Z35" s="29" t="s">
        <v>43</v>
      </c>
      <c r="AA35" s="29" t="s">
        <v>43</v>
      </c>
      <c r="AB35" s="29" t="s">
        <v>43</v>
      </c>
      <c r="AC35" s="29" t="s">
        <v>43</v>
      </c>
      <c r="AD35" s="29" t="s">
        <v>43</v>
      </c>
      <c r="AE35" s="29" t="s">
        <v>43</v>
      </c>
      <c r="AF35" s="29"/>
    </row>
    <row r="36" spans="1:32" ht="22" customHeight="1" x14ac:dyDescent="0.4">
      <c r="A36" s="3">
        <f t="shared" ref="A36:A42" si="2">+A35+1</f>
        <v>26</v>
      </c>
      <c r="B36" s="4" t="s">
        <v>38</v>
      </c>
      <c r="C36" s="7" t="s">
        <v>116</v>
      </c>
      <c r="D36" s="8" t="s">
        <v>117</v>
      </c>
      <c r="E36" s="3" t="s">
        <v>47</v>
      </c>
      <c r="F36" s="9">
        <v>43678</v>
      </c>
      <c r="G36" s="9">
        <v>47300</v>
      </c>
      <c r="H36" s="10">
        <v>25.1</v>
      </c>
      <c r="I36" s="26" t="s">
        <v>118</v>
      </c>
      <c r="J36" s="31">
        <v>18.3</v>
      </c>
      <c r="K36" s="31" t="s">
        <v>43</v>
      </c>
      <c r="L36" s="28" t="s">
        <v>43</v>
      </c>
      <c r="M36" s="29">
        <v>19.382000000000001</v>
      </c>
      <c r="N36" s="31">
        <v>0</v>
      </c>
      <c r="O36" s="31">
        <v>0</v>
      </c>
      <c r="P36" s="31">
        <v>0</v>
      </c>
      <c r="Q36" s="31">
        <v>19.382000000000001</v>
      </c>
      <c r="R36" s="29">
        <v>0.63654167688920404</v>
      </c>
      <c r="S36" s="29">
        <v>-6724.8508650000003</v>
      </c>
      <c r="T36" s="29" t="s">
        <v>43</v>
      </c>
      <c r="U36" s="29">
        <v>0.99</v>
      </c>
      <c r="V36" s="29">
        <v>-1.2999999999999999E-2</v>
      </c>
      <c r="W36" s="29" t="s">
        <v>43</v>
      </c>
      <c r="X36" s="29" t="s">
        <v>43</v>
      </c>
      <c r="Y36" s="29" t="s">
        <v>43</v>
      </c>
      <c r="Z36" s="29" t="s">
        <v>43</v>
      </c>
      <c r="AA36" s="29" t="s">
        <v>43</v>
      </c>
      <c r="AB36" s="29" t="s">
        <v>43</v>
      </c>
      <c r="AC36" s="29" t="s">
        <v>43</v>
      </c>
      <c r="AD36" s="29" t="s">
        <v>43</v>
      </c>
      <c r="AE36" s="29" t="s">
        <v>43</v>
      </c>
      <c r="AF36" s="29"/>
    </row>
    <row r="37" spans="1:32" ht="22" customHeight="1" x14ac:dyDescent="0.4">
      <c r="A37" s="3">
        <f t="shared" si="2"/>
        <v>27</v>
      </c>
      <c r="B37" s="4" t="s">
        <v>38</v>
      </c>
      <c r="C37" s="7" t="s">
        <v>119</v>
      </c>
      <c r="D37" s="8" t="s">
        <v>120</v>
      </c>
      <c r="E37" s="3" t="s">
        <v>47</v>
      </c>
      <c r="F37" s="9">
        <v>43891</v>
      </c>
      <c r="G37" s="9">
        <v>45992</v>
      </c>
      <c r="H37" s="10">
        <v>18.951163999999999</v>
      </c>
      <c r="I37" s="26" t="s">
        <v>95</v>
      </c>
      <c r="J37" s="31">
        <v>85.7</v>
      </c>
      <c r="K37" s="31">
        <v>18.951000000000001</v>
      </c>
      <c r="L37" s="28">
        <v>46010</v>
      </c>
      <c r="M37" s="29">
        <v>16.97926</v>
      </c>
      <c r="N37" s="31">
        <v>6.95153</v>
      </c>
      <c r="O37" s="31">
        <v>8.1637299999999993</v>
      </c>
      <c r="P37" s="31">
        <v>1.8640000000000001</v>
      </c>
      <c r="Q37" s="31">
        <v>0</v>
      </c>
      <c r="R37" s="29">
        <v>0.99612833885540297</v>
      </c>
      <c r="S37" s="29">
        <v>-359.16574199999701</v>
      </c>
      <c r="T37" s="29" t="s">
        <v>43</v>
      </c>
      <c r="U37" s="29">
        <v>1.05</v>
      </c>
      <c r="V37" s="29">
        <v>0.753</v>
      </c>
      <c r="W37" s="29">
        <v>1.6399999999805459E-4</v>
      </c>
      <c r="X37" s="29" t="s">
        <v>43</v>
      </c>
      <c r="Y37" s="29" t="s">
        <v>43</v>
      </c>
      <c r="Z37" s="29" t="s">
        <v>43</v>
      </c>
      <c r="AA37" s="29" t="s">
        <v>43</v>
      </c>
      <c r="AB37" s="29" t="s">
        <v>43</v>
      </c>
      <c r="AC37" s="29" t="s">
        <v>43</v>
      </c>
      <c r="AD37" s="29" t="s">
        <v>43</v>
      </c>
      <c r="AE37" s="29" t="s">
        <v>43</v>
      </c>
      <c r="AF37" s="29"/>
    </row>
    <row r="38" spans="1:32" ht="22" customHeight="1" x14ac:dyDescent="0.4">
      <c r="A38" s="3">
        <f t="shared" si="2"/>
        <v>28</v>
      </c>
      <c r="B38" s="4" t="s">
        <v>121</v>
      </c>
      <c r="C38" s="7" t="s">
        <v>122</v>
      </c>
      <c r="D38" s="8" t="s">
        <v>123</v>
      </c>
      <c r="E38" s="3" t="s">
        <v>47</v>
      </c>
      <c r="F38" s="9">
        <v>43770</v>
      </c>
      <c r="G38" s="9">
        <v>45261</v>
      </c>
      <c r="H38" s="10">
        <v>18.600000000000001</v>
      </c>
      <c r="I38" s="26" t="s">
        <v>42</v>
      </c>
      <c r="J38" s="31">
        <v>18.600000000000001</v>
      </c>
      <c r="K38" s="31">
        <v>18.584</v>
      </c>
      <c r="L38" s="28">
        <v>44896</v>
      </c>
      <c r="M38" s="29">
        <v>8.3705599999999993</v>
      </c>
      <c r="N38" s="31">
        <v>8.3705590000000001</v>
      </c>
      <c r="O38" s="31">
        <v>0</v>
      </c>
      <c r="P38" s="31">
        <v>0</v>
      </c>
      <c r="Q38" s="31">
        <v>0</v>
      </c>
      <c r="R38" s="29">
        <v>0.99905008686625096</v>
      </c>
      <c r="S38" s="29">
        <v>-144.099352000019</v>
      </c>
      <c r="T38" s="29" t="s">
        <v>43</v>
      </c>
      <c r="U38" s="29">
        <v>1.02</v>
      </c>
      <c r="V38" s="29">
        <v>0.19600000000000001</v>
      </c>
      <c r="W38" s="29">
        <v>1.6000000000001791E-2</v>
      </c>
      <c r="X38" s="29" t="s">
        <v>43</v>
      </c>
      <c r="Y38" s="29" t="s">
        <v>43</v>
      </c>
      <c r="Z38" s="29" t="s">
        <v>43</v>
      </c>
      <c r="AA38" s="29" t="s">
        <v>43</v>
      </c>
      <c r="AB38" s="29" t="s">
        <v>43</v>
      </c>
      <c r="AC38" s="29" t="s">
        <v>43</v>
      </c>
      <c r="AD38" s="29" t="s">
        <v>43</v>
      </c>
      <c r="AE38" s="29" t="s">
        <v>43</v>
      </c>
      <c r="AF38" s="29"/>
    </row>
    <row r="39" spans="1:32" ht="22" customHeight="1" x14ac:dyDescent="0.4">
      <c r="A39" s="3">
        <f t="shared" si="2"/>
        <v>29</v>
      </c>
      <c r="B39" s="4" t="s">
        <v>38</v>
      </c>
      <c r="C39" s="7" t="s">
        <v>124</v>
      </c>
      <c r="D39" s="8" t="s">
        <v>125</v>
      </c>
      <c r="E39" s="3" t="s">
        <v>47</v>
      </c>
      <c r="F39" s="9">
        <v>43770</v>
      </c>
      <c r="G39" s="9">
        <v>45778</v>
      </c>
      <c r="H39" s="10">
        <v>19.285623999999999</v>
      </c>
      <c r="I39" s="26" t="s">
        <v>126</v>
      </c>
      <c r="J39" s="31">
        <v>18</v>
      </c>
      <c r="K39" s="31">
        <v>19.594999999999999</v>
      </c>
      <c r="L39" s="28">
        <v>46234</v>
      </c>
      <c r="M39" s="29">
        <v>19.285623999999999</v>
      </c>
      <c r="N39" s="31">
        <v>15.028914500000001</v>
      </c>
      <c r="O39" s="31">
        <v>4.0130699999999999</v>
      </c>
      <c r="P39" s="31">
        <v>0.32</v>
      </c>
      <c r="Q39" s="31">
        <v>0</v>
      </c>
      <c r="R39" s="29">
        <v>0.99428631424110203</v>
      </c>
      <c r="S39" s="29">
        <v>-694.30971799998997</v>
      </c>
      <c r="T39" s="29" t="s">
        <v>43</v>
      </c>
      <c r="U39" s="29">
        <v>1.02</v>
      </c>
      <c r="V39" s="29">
        <v>0.30299999999999999</v>
      </c>
      <c r="W39" s="29">
        <v>-0.30937600000000032</v>
      </c>
      <c r="X39" s="29" t="s">
        <v>43</v>
      </c>
      <c r="Y39" s="29" t="s">
        <v>43</v>
      </c>
      <c r="Z39" s="29" t="s">
        <v>43</v>
      </c>
      <c r="AA39" s="29" t="s">
        <v>43</v>
      </c>
      <c r="AB39" s="29" t="s">
        <v>43</v>
      </c>
      <c r="AC39" s="29" t="s">
        <v>43</v>
      </c>
      <c r="AD39" s="29" t="s">
        <v>43</v>
      </c>
      <c r="AE39" s="29" t="s">
        <v>43</v>
      </c>
      <c r="AF39" s="29"/>
    </row>
    <row r="40" spans="1:32" ht="22" customHeight="1" x14ac:dyDescent="0.4">
      <c r="A40" s="3">
        <f t="shared" si="2"/>
        <v>30</v>
      </c>
      <c r="B40" s="4" t="s">
        <v>38</v>
      </c>
      <c r="C40" s="7" t="s">
        <v>127</v>
      </c>
      <c r="D40" s="8" t="s">
        <v>128</v>
      </c>
      <c r="E40" s="3" t="s">
        <v>47</v>
      </c>
      <c r="F40" s="9">
        <v>43770</v>
      </c>
      <c r="G40" s="9">
        <v>46113</v>
      </c>
      <c r="H40" s="10">
        <v>19.20843</v>
      </c>
      <c r="I40" s="26" t="s">
        <v>129</v>
      </c>
      <c r="J40" s="31">
        <v>15</v>
      </c>
      <c r="K40" s="31">
        <v>19.207999999999998</v>
      </c>
      <c r="L40" s="28">
        <v>46096</v>
      </c>
      <c r="M40" s="29">
        <v>16.475999999999999</v>
      </c>
      <c r="N40" s="31">
        <v>3.3</v>
      </c>
      <c r="O40" s="31">
        <v>0</v>
      </c>
      <c r="P40" s="31">
        <v>13</v>
      </c>
      <c r="Q40" s="31">
        <v>0.17599999999999999</v>
      </c>
      <c r="R40" s="29">
        <v>0.88093809546990798</v>
      </c>
      <c r="S40" s="29">
        <v>-10139.434848000001</v>
      </c>
      <c r="T40" s="29" t="s">
        <v>43</v>
      </c>
      <c r="U40" s="29">
        <v>1.01</v>
      </c>
      <c r="V40" s="29">
        <v>7.0999999999999994E-2</v>
      </c>
      <c r="W40" s="29">
        <v>4.3000000000148475E-4</v>
      </c>
      <c r="X40" s="29" t="s">
        <v>43</v>
      </c>
      <c r="Y40" s="29" t="s">
        <v>43</v>
      </c>
      <c r="Z40" s="29" t="s">
        <v>43</v>
      </c>
      <c r="AA40" s="29" t="s">
        <v>43</v>
      </c>
      <c r="AB40" s="29" t="s">
        <v>43</v>
      </c>
      <c r="AC40" s="29" t="s">
        <v>43</v>
      </c>
      <c r="AD40" s="29" t="s">
        <v>43</v>
      </c>
      <c r="AE40" s="29" t="s">
        <v>43</v>
      </c>
      <c r="AF40" s="29"/>
    </row>
    <row r="41" spans="1:32" ht="22" customHeight="1" x14ac:dyDescent="0.4">
      <c r="A41" s="3">
        <f t="shared" si="2"/>
        <v>31</v>
      </c>
      <c r="B41" s="4" t="s">
        <v>38</v>
      </c>
      <c r="C41" s="7" t="s">
        <v>130</v>
      </c>
      <c r="D41" s="8" t="s">
        <v>131</v>
      </c>
      <c r="E41" s="3" t="s">
        <v>47</v>
      </c>
      <c r="F41" s="9">
        <v>43952</v>
      </c>
      <c r="G41" s="9">
        <v>45474</v>
      </c>
      <c r="H41" s="10">
        <v>28.372174999999999</v>
      </c>
      <c r="I41" s="26" t="s">
        <v>132</v>
      </c>
      <c r="J41" s="31">
        <v>89.2</v>
      </c>
      <c r="K41" s="31">
        <v>89.21</v>
      </c>
      <c r="L41" s="28">
        <v>46037</v>
      </c>
      <c r="M41" s="29">
        <v>28.372174999999999</v>
      </c>
      <c r="N41" s="29">
        <v>28.372174999999999</v>
      </c>
      <c r="O41" s="31">
        <v>0</v>
      </c>
      <c r="P41" s="31">
        <v>0</v>
      </c>
      <c r="Q41" s="31">
        <v>0</v>
      </c>
      <c r="R41" s="29">
        <v>0.95</v>
      </c>
      <c r="S41" s="29">
        <v>-1868</v>
      </c>
      <c r="T41" s="29" t="s">
        <v>43</v>
      </c>
      <c r="U41" s="29">
        <v>1.43</v>
      </c>
      <c r="V41" s="29">
        <v>10.449</v>
      </c>
      <c r="W41" s="29">
        <v>-60.837824999999995</v>
      </c>
      <c r="X41" s="29" t="s">
        <v>43</v>
      </c>
      <c r="Y41" s="29" t="s">
        <v>43</v>
      </c>
      <c r="Z41" s="29" t="s">
        <v>43</v>
      </c>
      <c r="AA41" s="29" t="s">
        <v>43</v>
      </c>
      <c r="AB41" s="29" t="s">
        <v>43</v>
      </c>
      <c r="AC41" s="29" t="s">
        <v>43</v>
      </c>
      <c r="AD41" s="29" t="s">
        <v>43</v>
      </c>
      <c r="AE41" s="29" t="s">
        <v>43</v>
      </c>
      <c r="AF41" s="29"/>
    </row>
    <row r="42" spans="1:32" ht="22" customHeight="1" x14ac:dyDescent="0.4">
      <c r="A42" s="3">
        <f t="shared" si="2"/>
        <v>32</v>
      </c>
      <c r="B42" s="4" t="s">
        <v>38</v>
      </c>
      <c r="C42" s="7" t="s">
        <v>133</v>
      </c>
      <c r="D42" s="8" t="s">
        <v>134</v>
      </c>
      <c r="E42" s="3" t="s">
        <v>47</v>
      </c>
      <c r="F42" s="9">
        <v>44013</v>
      </c>
      <c r="G42" s="9">
        <v>46266</v>
      </c>
      <c r="H42" s="10">
        <v>29.863399000000001</v>
      </c>
      <c r="I42" s="26" t="s">
        <v>118</v>
      </c>
      <c r="J42" s="31">
        <v>20</v>
      </c>
      <c r="K42" s="31">
        <v>21.931999999999999</v>
      </c>
      <c r="L42" s="28">
        <v>45961</v>
      </c>
      <c r="M42" s="29">
        <v>27.447969999999998</v>
      </c>
      <c r="N42" s="31">
        <v>14.1979706</v>
      </c>
      <c r="O42" s="31">
        <v>9.2859999999999996</v>
      </c>
      <c r="P42" s="31">
        <v>2.3340000000000001</v>
      </c>
      <c r="Q42" s="31">
        <v>1.63</v>
      </c>
      <c r="R42" s="29">
        <v>0.98940491956356502</v>
      </c>
      <c r="S42" s="29">
        <v>-1247.36355200001</v>
      </c>
      <c r="T42" s="29" t="s">
        <v>43</v>
      </c>
      <c r="U42" s="29">
        <v>0.96</v>
      </c>
      <c r="V42" s="29">
        <v>-0.83499999999999996</v>
      </c>
      <c r="W42" s="29">
        <v>7.9313990000000025</v>
      </c>
      <c r="X42" s="29" t="s">
        <v>43</v>
      </c>
      <c r="Y42" s="29">
        <v>-1.0982940000000001</v>
      </c>
      <c r="Z42" s="29">
        <v>0.25886699999999996</v>
      </c>
      <c r="AA42" s="29">
        <v>4.7243919999999999</v>
      </c>
      <c r="AB42" s="29">
        <v>1.539914</v>
      </c>
      <c r="AC42" s="29">
        <v>0</v>
      </c>
      <c r="AD42" s="29">
        <v>0</v>
      </c>
      <c r="AE42" s="29">
        <v>2.5061699999999991</v>
      </c>
      <c r="AF42" s="30" t="s">
        <v>44</v>
      </c>
    </row>
    <row r="43" spans="1:32" ht="22" customHeight="1" x14ac:dyDescent="0.4">
      <c r="A43" s="3"/>
      <c r="B43" s="4"/>
      <c r="C43" s="5" t="s">
        <v>135</v>
      </c>
      <c r="D43" s="8"/>
      <c r="E43" s="3"/>
      <c r="F43" s="9"/>
      <c r="G43" s="9"/>
      <c r="H43" s="10"/>
      <c r="I43" s="22"/>
      <c r="J43" s="31"/>
      <c r="K43" s="31"/>
      <c r="L43" s="28"/>
      <c r="M43" s="29"/>
      <c r="N43" s="31"/>
      <c r="O43" s="31"/>
      <c r="P43" s="31"/>
      <c r="Q43" s="31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 t="s">
        <v>136</v>
      </c>
      <c r="AD43" s="29" t="s">
        <v>136</v>
      </c>
      <c r="AE43" s="29"/>
      <c r="AF43" s="29"/>
    </row>
    <row r="44" spans="1:32" ht="22" customHeight="1" x14ac:dyDescent="0.4">
      <c r="A44" s="3">
        <v>33</v>
      </c>
      <c r="B44" s="4" t="s">
        <v>38</v>
      </c>
      <c r="C44" s="7" t="s">
        <v>137</v>
      </c>
      <c r="D44" s="8" t="s">
        <v>138</v>
      </c>
      <c r="E44" s="3" t="s">
        <v>47</v>
      </c>
      <c r="F44" s="9">
        <v>40634</v>
      </c>
      <c r="G44" s="9">
        <v>44835</v>
      </c>
      <c r="H44" s="10">
        <v>12.102739</v>
      </c>
      <c r="I44" s="26" t="s">
        <v>72</v>
      </c>
      <c r="J44" s="31">
        <v>13.9</v>
      </c>
      <c r="K44" s="31">
        <v>14.510999999999999</v>
      </c>
      <c r="L44" s="28">
        <v>42590</v>
      </c>
      <c r="M44" s="29">
        <v>11.299610000000001</v>
      </c>
      <c r="N44" s="31">
        <v>11.299608130000001</v>
      </c>
      <c r="O44" s="31">
        <v>0</v>
      </c>
      <c r="P44" s="31">
        <v>0</v>
      </c>
      <c r="Q44" s="31">
        <v>0</v>
      </c>
      <c r="R44" s="29" t="s">
        <v>43</v>
      </c>
      <c r="S44" s="29" t="s">
        <v>43</v>
      </c>
      <c r="T44" s="29" t="s">
        <v>43</v>
      </c>
      <c r="U44" s="29" t="s">
        <v>43</v>
      </c>
      <c r="V44" s="29" t="s">
        <v>43</v>
      </c>
      <c r="W44" s="29">
        <v>-2.0972609999999996</v>
      </c>
      <c r="X44" s="29" t="s">
        <v>43</v>
      </c>
      <c r="Y44" s="29" t="s">
        <v>43</v>
      </c>
      <c r="Z44" s="29" t="s">
        <v>43</v>
      </c>
      <c r="AA44" s="29" t="s">
        <v>43</v>
      </c>
      <c r="AB44" s="29" t="s">
        <v>43</v>
      </c>
      <c r="AC44" s="29" t="s">
        <v>43</v>
      </c>
      <c r="AD44" s="29" t="s">
        <v>43</v>
      </c>
      <c r="AE44" s="29" t="s">
        <v>43</v>
      </c>
      <c r="AF44" s="29"/>
    </row>
    <row r="45" spans="1:32" ht="22" customHeight="1" x14ac:dyDescent="0.4">
      <c r="A45" s="3">
        <f>+A44+1</f>
        <v>34</v>
      </c>
      <c r="B45" s="4" t="s">
        <v>38</v>
      </c>
      <c r="C45" s="7" t="s">
        <v>139</v>
      </c>
      <c r="D45" s="8" t="s">
        <v>140</v>
      </c>
      <c r="E45" s="3" t="s">
        <v>47</v>
      </c>
      <c r="F45" s="9">
        <v>40848</v>
      </c>
      <c r="G45" s="9">
        <v>44621</v>
      </c>
      <c r="H45" s="10">
        <v>25.131530999999999</v>
      </c>
      <c r="I45" s="26" t="s">
        <v>141</v>
      </c>
      <c r="J45" s="31">
        <v>26.2</v>
      </c>
      <c r="K45" s="31">
        <v>13.855</v>
      </c>
      <c r="L45" s="28">
        <v>43711</v>
      </c>
      <c r="M45" s="29">
        <v>25.08154</v>
      </c>
      <c r="N45" s="31">
        <v>25.08153175</v>
      </c>
      <c r="O45" s="31">
        <v>0</v>
      </c>
      <c r="P45" s="31">
        <v>0</v>
      </c>
      <c r="Q45" s="31">
        <v>0</v>
      </c>
      <c r="R45" s="29" t="s">
        <v>43</v>
      </c>
      <c r="S45" s="29" t="s">
        <v>43</v>
      </c>
      <c r="T45" s="29" t="s">
        <v>43</v>
      </c>
      <c r="U45" s="29" t="s">
        <v>43</v>
      </c>
      <c r="V45" s="29" t="s">
        <v>43</v>
      </c>
      <c r="W45" s="29">
        <v>11.276530999999999</v>
      </c>
      <c r="X45" s="29" t="s">
        <v>43</v>
      </c>
      <c r="Y45" s="29">
        <v>1.7289950000000007</v>
      </c>
      <c r="Z45" s="29">
        <v>14.255751999999999</v>
      </c>
      <c r="AA45" s="29">
        <v>-2.2034459999999996</v>
      </c>
      <c r="AB45" s="29">
        <v>1.229152</v>
      </c>
      <c r="AC45" s="29">
        <v>-2.347</v>
      </c>
      <c r="AD45" s="29">
        <v>-1.137</v>
      </c>
      <c r="AE45" s="29">
        <v>-0.25092599999999976</v>
      </c>
      <c r="AF45" s="30" t="s">
        <v>44</v>
      </c>
    </row>
    <row r="46" spans="1:32" ht="22" customHeight="1" x14ac:dyDescent="0.4">
      <c r="A46" s="3">
        <f t="shared" ref="A46:A58" si="3">+A45+1</f>
        <v>35</v>
      </c>
      <c r="B46" s="4" t="s">
        <v>38</v>
      </c>
      <c r="C46" s="7" t="s">
        <v>142</v>
      </c>
      <c r="D46" s="8" t="s">
        <v>143</v>
      </c>
      <c r="E46" s="3" t="s">
        <v>47</v>
      </c>
      <c r="F46" s="9">
        <v>41244</v>
      </c>
      <c r="G46" s="9">
        <v>45231</v>
      </c>
      <c r="H46" s="10">
        <v>20.165182999999999</v>
      </c>
      <c r="I46" s="26" t="s">
        <v>144</v>
      </c>
      <c r="J46" s="31">
        <v>20.7</v>
      </c>
      <c r="K46" s="31">
        <v>16.895</v>
      </c>
      <c r="L46" s="28">
        <v>44186</v>
      </c>
      <c r="M46" s="29">
        <v>19.746959999999998</v>
      </c>
      <c r="N46" s="31">
        <v>19.746951539999998</v>
      </c>
      <c r="O46" s="31">
        <v>0</v>
      </c>
      <c r="P46" s="31">
        <v>0</v>
      </c>
      <c r="Q46" s="31">
        <v>0</v>
      </c>
      <c r="R46" s="29" t="s">
        <v>43</v>
      </c>
      <c r="S46" s="29" t="s">
        <v>43</v>
      </c>
      <c r="T46" s="29" t="s">
        <v>43</v>
      </c>
      <c r="U46" s="29" t="s">
        <v>43</v>
      </c>
      <c r="V46" s="29" t="s">
        <v>43</v>
      </c>
      <c r="W46" s="29">
        <v>3.2701829999999994</v>
      </c>
      <c r="X46" s="29" t="s">
        <v>43</v>
      </c>
      <c r="Y46" s="29">
        <v>0.47188399999999997</v>
      </c>
      <c r="Z46" s="29">
        <v>-0.28196399999999999</v>
      </c>
      <c r="AA46" s="29">
        <v>6.3803620000000008</v>
      </c>
      <c r="AB46" s="29">
        <v>0</v>
      </c>
      <c r="AC46" s="29">
        <v>-5.1479999999999997</v>
      </c>
      <c r="AD46" s="29">
        <v>-0.27700000000000002</v>
      </c>
      <c r="AE46" s="29">
        <v>2.1241250000000003</v>
      </c>
      <c r="AF46" s="30" t="s">
        <v>44</v>
      </c>
    </row>
    <row r="47" spans="1:32" ht="22" customHeight="1" x14ac:dyDescent="0.4">
      <c r="A47" s="3">
        <f t="shared" si="3"/>
        <v>36</v>
      </c>
      <c r="B47" s="4" t="s">
        <v>38</v>
      </c>
      <c r="C47" s="7" t="s">
        <v>145</v>
      </c>
      <c r="D47" s="8" t="s">
        <v>146</v>
      </c>
      <c r="E47" s="3" t="s">
        <v>41</v>
      </c>
      <c r="F47" s="9">
        <v>41244</v>
      </c>
      <c r="G47" s="9">
        <v>44197</v>
      </c>
      <c r="H47" s="10">
        <v>22.183333999999999</v>
      </c>
      <c r="I47" s="26" t="s">
        <v>147</v>
      </c>
      <c r="J47" s="31">
        <v>28.5</v>
      </c>
      <c r="K47" s="31">
        <v>28.460999999999999</v>
      </c>
      <c r="L47" s="28">
        <v>43434</v>
      </c>
      <c r="M47" s="29">
        <v>10.50977</v>
      </c>
      <c r="N47" s="31">
        <v>10.50976855</v>
      </c>
      <c r="O47" s="31">
        <v>0</v>
      </c>
      <c r="P47" s="31">
        <v>0</v>
      </c>
      <c r="Q47" s="31">
        <v>0</v>
      </c>
      <c r="R47" s="29" t="s">
        <v>43</v>
      </c>
      <c r="S47" s="29" t="s">
        <v>43</v>
      </c>
      <c r="T47" s="29" t="s">
        <v>43</v>
      </c>
      <c r="U47" s="29" t="s">
        <v>43</v>
      </c>
      <c r="V47" s="29" t="s">
        <v>43</v>
      </c>
      <c r="W47" s="29">
        <v>-6.277666</v>
      </c>
      <c r="X47" s="29" t="s">
        <v>43</v>
      </c>
      <c r="Y47" s="29" t="s">
        <v>43</v>
      </c>
      <c r="Z47" s="29" t="s">
        <v>43</v>
      </c>
      <c r="AA47" s="29" t="s">
        <v>43</v>
      </c>
      <c r="AB47" s="29" t="s">
        <v>43</v>
      </c>
      <c r="AC47" s="29" t="s">
        <v>43</v>
      </c>
      <c r="AD47" s="29" t="s">
        <v>43</v>
      </c>
      <c r="AE47" s="29" t="s">
        <v>43</v>
      </c>
      <c r="AF47" s="29"/>
    </row>
    <row r="48" spans="1:32" ht="22" customHeight="1" x14ac:dyDescent="0.4">
      <c r="A48" s="3">
        <f t="shared" si="3"/>
        <v>37</v>
      </c>
      <c r="B48" s="4" t="s">
        <v>38</v>
      </c>
      <c r="C48" s="7" t="s">
        <v>148</v>
      </c>
      <c r="D48" s="8" t="s">
        <v>149</v>
      </c>
      <c r="E48" s="3" t="s">
        <v>47</v>
      </c>
      <c r="F48" s="9">
        <v>41214</v>
      </c>
      <c r="G48" s="9">
        <v>44501</v>
      </c>
      <c r="H48" s="10">
        <v>13.938245</v>
      </c>
      <c r="I48" s="26" t="s">
        <v>150</v>
      </c>
      <c r="J48" s="31">
        <v>14.5</v>
      </c>
      <c r="K48" s="31">
        <v>7.024</v>
      </c>
      <c r="L48" s="28">
        <v>42115</v>
      </c>
      <c r="M48" s="29">
        <v>13.738250000000001</v>
      </c>
      <c r="N48" s="31">
        <v>13.73824501</v>
      </c>
      <c r="O48" s="31">
        <v>0</v>
      </c>
      <c r="P48" s="31">
        <v>0</v>
      </c>
      <c r="Q48" s="31">
        <v>0</v>
      </c>
      <c r="R48" s="29" t="s">
        <v>43</v>
      </c>
      <c r="S48" s="29" t="s">
        <v>43</v>
      </c>
      <c r="T48" s="29" t="s">
        <v>43</v>
      </c>
      <c r="U48" s="29" t="s">
        <v>43</v>
      </c>
      <c r="V48" s="29" t="s">
        <v>43</v>
      </c>
      <c r="W48" s="29">
        <v>6.9142450000000002</v>
      </c>
      <c r="X48" s="29" t="s">
        <v>43</v>
      </c>
      <c r="Y48" s="29">
        <v>2.8457710000000001</v>
      </c>
      <c r="Z48" s="29">
        <v>5.0393920000000003</v>
      </c>
      <c r="AA48" s="29">
        <v>-3.0702000000000673E-2</v>
      </c>
      <c r="AB48" s="29">
        <v>0</v>
      </c>
      <c r="AC48" s="29">
        <v>-1.1499999999999999</v>
      </c>
      <c r="AD48" s="29">
        <v>-0.23699999999999999</v>
      </c>
      <c r="AE48" s="29">
        <v>0.44678100000000009</v>
      </c>
      <c r="AF48" s="30" t="s">
        <v>44</v>
      </c>
    </row>
    <row r="49" spans="1:32" ht="22" customHeight="1" x14ac:dyDescent="0.4">
      <c r="A49" s="3">
        <f t="shared" si="3"/>
        <v>38</v>
      </c>
      <c r="B49" s="4" t="s">
        <v>38</v>
      </c>
      <c r="C49" s="7" t="s">
        <v>151</v>
      </c>
      <c r="D49" s="8" t="s">
        <v>152</v>
      </c>
      <c r="E49" s="3" t="s">
        <v>47</v>
      </c>
      <c r="F49" s="9">
        <v>41183</v>
      </c>
      <c r="G49" s="9">
        <v>44075</v>
      </c>
      <c r="H49" s="10">
        <v>22.460412999999999</v>
      </c>
      <c r="I49" s="26" t="s">
        <v>153</v>
      </c>
      <c r="J49" s="31">
        <v>23.8</v>
      </c>
      <c r="K49" s="31">
        <v>15.157</v>
      </c>
      <c r="L49" s="28">
        <v>43100</v>
      </c>
      <c r="M49" s="29">
        <v>22.461040000000001</v>
      </c>
      <c r="N49" s="31">
        <v>22.461038569999999</v>
      </c>
      <c r="O49" s="31">
        <v>0</v>
      </c>
      <c r="P49" s="31">
        <v>0</v>
      </c>
      <c r="Q49" s="31">
        <v>0</v>
      </c>
      <c r="R49" s="29" t="s">
        <v>43</v>
      </c>
      <c r="S49" s="29" t="s">
        <v>43</v>
      </c>
      <c r="T49" s="29" t="s">
        <v>43</v>
      </c>
      <c r="U49" s="29" t="s">
        <v>43</v>
      </c>
      <c r="V49" s="29" t="s">
        <v>43</v>
      </c>
      <c r="W49" s="29">
        <v>7.303412999999999</v>
      </c>
      <c r="X49" s="29" t="s">
        <v>43</v>
      </c>
      <c r="Y49" s="29">
        <v>2.7439980000000004</v>
      </c>
      <c r="Z49" s="29">
        <v>2.805177</v>
      </c>
      <c r="AA49" s="29">
        <v>2.9631159999999994</v>
      </c>
      <c r="AB49" s="29">
        <v>0</v>
      </c>
      <c r="AC49" s="29">
        <v>-2.5270000000000001</v>
      </c>
      <c r="AD49" s="29">
        <v>-0.86199999999999999</v>
      </c>
      <c r="AE49" s="29">
        <v>2.1883630000000003</v>
      </c>
      <c r="AF49" s="30" t="s">
        <v>44</v>
      </c>
    </row>
    <row r="50" spans="1:32" ht="22" customHeight="1" x14ac:dyDescent="0.4">
      <c r="A50" s="3">
        <f t="shared" si="3"/>
        <v>39</v>
      </c>
      <c r="B50" s="4" t="s">
        <v>38</v>
      </c>
      <c r="C50" s="7" t="s">
        <v>154</v>
      </c>
      <c r="D50" s="8" t="s">
        <v>155</v>
      </c>
      <c r="E50" s="3" t="s">
        <v>47</v>
      </c>
      <c r="F50" s="9">
        <v>41579</v>
      </c>
      <c r="G50" s="9">
        <v>44136</v>
      </c>
      <c r="H50" s="10">
        <v>11.624976</v>
      </c>
      <c r="I50" s="26" t="s">
        <v>156</v>
      </c>
      <c r="J50" s="31">
        <v>14</v>
      </c>
      <c r="K50" s="31">
        <v>10.329000000000001</v>
      </c>
      <c r="L50" s="28">
        <v>44867</v>
      </c>
      <c r="M50" s="29">
        <v>11.624969999999999</v>
      </c>
      <c r="N50" s="31">
        <v>11.624976369999999</v>
      </c>
      <c r="O50" s="31">
        <v>0</v>
      </c>
      <c r="P50" s="31">
        <v>0</v>
      </c>
      <c r="Q50" s="31">
        <v>0</v>
      </c>
      <c r="R50" s="29" t="s">
        <v>43</v>
      </c>
      <c r="S50" s="29" t="s">
        <v>43</v>
      </c>
      <c r="T50" s="29" t="s">
        <v>43</v>
      </c>
      <c r="U50" s="29" t="s">
        <v>43</v>
      </c>
      <c r="V50" s="29" t="s">
        <v>43</v>
      </c>
      <c r="W50" s="29">
        <v>1.2959759999999996</v>
      </c>
      <c r="X50" s="29" t="s">
        <v>43</v>
      </c>
      <c r="Y50" s="29">
        <v>1.0338970000000001</v>
      </c>
      <c r="Z50" s="29">
        <v>1.7471699999999999</v>
      </c>
      <c r="AA50" s="29">
        <v>-2.7325999999999961E-2</v>
      </c>
      <c r="AB50" s="29">
        <v>0.151336</v>
      </c>
      <c r="AC50" s="29">
        <v>-2.177</v>
      </c>
      <c r="AD50" s="29">
        <v>-0.93799999999999994</v>
      </c>
      <c r="AE50" s="29">
        <v>1.5058929999999999</v>
      </c>
      <c r="AF50" s="30" t="s">
        <v>44</v>
      </c>
    </row>
    <row r="51" spans="1:32" ht="22" customHeight="1" x14ac:dyDescent="0.4">
      <c r="A51" s="3">
        <f t="shared" si="3"/>
        <v>40</v>
      </c>
      <c r="B51" s="4" t="s">
        <v>38</v>
      </c>
      <c r="C51" s="7" t="s">
        <v>157</v>
      </c>
      <c r="D51" s="8" t="s">
        <v>158</v>
      </c>
      <c r="E51" s="3" t="s">
        <v>47</v>
      </c>
      <c r="F51" s="9">
        <v>41214</v>
      </c>
      <c r="G51" s="9">
        <v>44501</v>
      </c>
      <c r="H51" s="10">
        <v>12.437283000000001</v>
      </c>
      <c r="I51" s="26" t="s">
        <v>159</v>
      </c>
      <c r="J51" s="31">
        <v>16.2</v>
      </c>
      <c r="K51" s="31">
        <v>8.5619999999999994</v>
      </c>
      <c r="L51" s="28">
        <v>43631</v>
      </c>
      <c r="M51" s="29">
        <v>12.357280000000001</v>
      </c>
      <c r="N51" s="31">
        <v>12.35728376</v>
      </c>
      <c r="O51" s="31">
        <v>0</v>
      </c>
      <c r="P51" s="31">
        <v>0</v>
      </c>
      <c r="Q51" s="31">
        <v>0</v>
      </c>
      <c r="R51" s="29" t="s">
        <v>43</v>
      </c>
      <c r="S51" s="29" t="s">
        <v>43</v>
      </c>
      <c r="T51" s="29" t="s">
        <v>43</v>
      </c>
      <c r="U51" s="29" t="s">
        <v>43</v>
      </c>
      <c r="V51" s="29" t="s">
        <v>43</v>
      </c>
      <c r="W51" s="29">
        <v>3.8752830000000014</v>
      </c>
      <c r="X51" s="29" t="s">
        <v>43</v>
      </c>
      <c r="Y51" s="29">
        <v>3.486199</v>
      </c>
      <c r="Z51" s="29">
        <v>1.8167599999999999</v>
      </c>
      <c r="AA51" s="29">
        <v>1.3179999999999747E-2</v>
      </c>
      <c r="AB51" s="29">
        <v>0.21368699999999999</v>
      </c>
      <c r="AC51" s="29">
        <v>-1.782</v>
      </c>
      <c r="AD51" s="29">
        <v>-0.41</v>
      </c>
      <c r="AE51" s="29">
        <v>0.53745199999999982</v>
      </c>
      <c r="AF51" s="30" t="s">
        <v>44</v>
      </c>
    </row>
    <row r="52" spans="1:32" ht="22" customHeight="1" x14ac:dyDescent="0.4">
      <c r="A52" s="3">
        <f t="shared" si="3"/>
        <v>41</v>
      </c>
      <c r="B52" s="4" t="s">
        <v>38</v>
      </c>
      <c r="C52" s="7" t="s">
        <v>160</v>
      </c>
      <c r="D52" s="8" t="s">
        <v>161</v>
      </c>
      <c r="E52" s="3" t="s">
        <v>41</v>
      </c>
      <c r="F52" s="9">
        <v>37987</v>
      </c>
      <c r="G52" s="9">
        <v>44531</v>
      </c>
      <c r="H52" s="10">
        <v>24.049135</v>
      </c>
      <c r="I52" s="26" t="s">
        <v>162</v>
      </c>
      <c r="J52" s="31">
        <v>30</v>
      </c>
      <c r="K52" s="31">
        <v>14.9</v>
      </c>
      <c r="L52" s="28">
        <v>40694</v>
      </c>
      <c r="M52" s="29">
        <v>22.33014</v>
      </c>
      <c r="N52" s="31">
        <v>22.33013588</v>
      </c>
      <c r="O52" s="31">
        <v>0</v>
      </c>
      <c r="P52" s="31">
        <v>0</v>
      </c>
      <c r="Q52" s="31">
        <v>0</v>
      </c>
      <c r="R52" s="29" t="s">
        <v>43</v>
      </c>
      <c r="S52" s="29" t="s">
        <v>43</v>
      </c>
      <c r="T52" s="29" t="s">
        <v>43</v>
      </c>
      <c r="U52" s="29" t="s">
        <v>43</v>
      </c>
      <c r="V52" s="29" t="s">
        <v>43</v>
      </c>
      <c r="W52" s="29">
        <v>9.1491349999999994</v>
      </c>
      <c r="X52" s="29" t="s">
        <v>43</v>
      </c>
      <c r="Y52" s="29">
        <v>12.613182999999999</v>
      </c>
      <c r="Z52" s="29">
        <v>-2.0808910000000003</v>
      </c>
      <c r="AA52" s="29">
        <v>-0.13780599999999987</v>
      </c>
      <c r="AB52" s="29">
        <v>4.3496E-2</v>
      </c>
      <c r="AC52" s="29">
        <v>-1.5999999999999999</v>
      </c>
      <c r="AD52" s="29">
        <v>-0.71299999999999997</v>
      </c>
      <c r="AE52" s="29">
        <v>1.0241490000000004</v>
      </c>
      <c r="AF52" s="30" t="s">
        <v>44</v>
      </c>
    </row>
    <row r="53" spans="1:32" ht="22" customHeight="1" x14ac:dyDescent="0.4">
      <c r="A53" s="3">
        <f t="shared" si="3"/>
        <v>42</v>
      </c>
      <c r="B53" s="4" t="s">
        <v>163</v>
      </c>
      <c r="C53" s="7" t="s">
        <v>164</v>
      </c>
      <c r="D53" s="8" t="s">
        <v>165</v>
      </c>
      <c r="E53" s="3" t="s">
        <v>47</v>
      </c>
      <c r="F53" s="9">
        <v>40940</v>
      </c>
      <c r="G53" s="9">
        <v>44256</v>
      </c>
      <c r="H53" s="10">
        <v>25.682192000000001</v>
      </c>
      <c r="I53" s="26" t="s">
        <v>150</v>
      </c>
      <c r="J53" s="31">
        <v>29.7</v>
      </c>
      <c r="K53" s="31">
        <v>7.45</v>
      </c>
      <c r="L53" s="28">
        <v>42734</v>
      </c>
      <c r="M53" s="29">
        <v>25.682189999999999</v>
      </c>
      <c r="N53" s="31">
        <v>25.68219298</v>
      </c>
      <c r="O53" s="31">
        <v>0</v>
      </c>
      <c r="P53" s="31">
        <v>0</v>
      </c>
      <c r="Q53" s="31">
        <v>0</v>
      </c>
      <c r="R53" s="29" t="s">
        <v>43</v>
      </c>
      <c r="S53" s="29" t="s">
        <v>43</v>
      </c>
      <c r="T53" s="29" t="s">
        <v>43</v>
      </c>
      <c r="U53" s="29" t="s">
        <v>43</v>
      </c>
      <c r="V53" s="29" t="s">
        <v>43</v>
      </c>
      <c r="W53" s="29">
        <v>18.232192000000001</v>
      </c>
      <c r="X53" s="29" t="s">
        <v>43</v>
      </c>
      <c r="Y53" s="29">
        <v>5.4576859999999989</v>
      </c>
      <c r="Z53" s="29">
        <v>7.2598339999999979</v>
      </c>
      <c r="AA53" s="29">
        <v>4.8933409999999995</v>
      </c>
      <c r="AB53" s="29">
        <v>8.8600999999999999E-2</v>
      </c>
      <c r="AC53" s="29">
        <v>-0.63700000000000001</v>
      </c>
      <c r="AD53" s="29">
        <v>-0.33400000000000002</v>
      </c>
      <c r="AE53" s="29">
        <v>1.5037239999999998</v>
      </c>
      <c r="AF53" s="30" t="s">
        <v>44</v>
      </c>
    </row>
    <row r="54" spans="1:32" ht="22" customHeight="1" x14ac:dyDescent="0.4">
      <c r="A54" s="3">
        <f t="shared" si="3"/>
        <v>43</v>
      </c>
      <c r="B54" s="4" t="s">
        <v>163</v>
      </c>
      <c r="C54" s="7" t="s">
        <v>166</v>
      </c>
      <c r="D54" s="8" t="s">
        <v>167</v>
      </c>
      <c r="E54" s="3" t="s">
        <v>47</v>
      </c>
      <c r="F54" s="9">
        <v>41000</v>
      </c>
      <c r="G54" s="9">
        <v>45627</v>
      </c>
      <c r="H54" s="10">
        <v>19.661289</v>
      </c>
      <c r="I54" s="26" t="s">
        <v>72</v>
      </c>
      <c r="J54" s="31">
        <v>19</v>
      </c>
      <c r="K54" s="31">
        <v>4.6500000000000004</v>
      </c>
      <c r="L54" s="28">
        <v>42064</v>
      </c>
      <c r="M54" s="29">
        <v>19.617000000000001</v>
      </c>
      <c r="N54" s="31">
        <v>19.617000000000001</v>
      </c>
      <c r="O54" s="31">
        <v>0</v>
      </c>
      <c r="P54" s="31">
        <v>0</v>
      </c>
      <c r="Q54" s="31">
        <v>0</v>
      </c>
      <c r="R54" s="29" t="s">
        <v>43</v>
      </c>
      <c r="S54" s="29" t="s">
        <v>43</v>
      </c>
      <c r="T54" s="29" t="s">
        <v>43</v>
      </c>
      <c r="U54" s="29" t="s">
        <v>43</v>
      </c>
      <c r="V54" s="29" t="s">
        <v>43</v>
      </c>
      <c r="W54" s="29">
        <v>15.011289</v>
      </c>
      <c r="X54" s="29" t="s">
        <v>43</v>
      </c>
      <c r="Y54" s="29">
        <v>2.854349</v>
      </c>
      <c r="Z54" s="29">
        <v>7.8849460000000011</v>
      </c>
      <c r="AA54" s="29">
        <v>2.4909330000000001</v>
      </c>
      <c r="AB54" s="29">
        <v>0.38215900000000003</v>
      </c>
      <c r="AC54" s="29">
        <v>-0.97499999999999998</v>
      </c>
      <c r="AD54" s="29">
        <v>-0.2</v>
      </c>
      <c r="AE54" s="29">
        <v>2.5738989999999999</v>
      </c>
      <c r="AF54" s="30" t="s">
        <v>44</v>
      </c>
    </row>
    <row r="55" spans="1:32" ht="22" customHeight="1" x14ac:dyDescent="0.4">
      <c r="A55" s="3">
        <f t="shared" si="3"/>
        <v>44</v>
      </c>
      <c r="B55" s="4" t="s">
        <v>163</v>
      </c>
      <c r="C55" s="7" t="s">
        <v>168</v>
      </c>
      <c r="D55" s="8" t="s">
        <v>169</v>
      </c>
      <c r="E55" s="3" t="s">
        <v>47</v>
      </c>
      <c r="F55" s="9">
        <v>41334</v>
      </c>
      <c r="G55" s="9">
        <v>44378</v>
      </c>
      <c r="H55" s="10">
        <v>16.350739000000001</v>
      </c>
      <c r="I55" s="26" t="s">
        <v>147</v>
      </c>
      <c r="J55" s="31">
        <v>18.5</v>
      </c>
      <c r="K55" s="31">
        <v>5.556</v>
      </c>
      <c r="L55" s="28">
        <v>42705</v>
      </c>
      <c r="M55" s="29">
        <v>15.949590000000001</v>
      </c>
      <c r="N55" s="31">
        <v>15.949595</v>
      </c>
      <c r="O55" s="31">
        <v>0</v>
      </c>
      <c r="P55" s="31">
        <v>0</v>
      </c>
      <c r="Q55" s="31">
        <v>0</v>
      </c>
      <c r="R55" s="29" t="s">
        <v>43</v>
      </c>
      <c r="S55" s="29" t="s">
        <v>43</v>
      </c>
      <c r="T55" s="29" t="s">
        <v>43</v>
      </c>
      <c r="U55" s="29" t="s">
        <v>43</v>
      </c>
      <c r="V55" s="29" t="s">
        <v>43</v>
      </c>
      <c r="W55" s="29">
        <v>10.794739</v>
      </c>
      <c r="X55" s="29" t="s">
        <v>43</v>
      </c>
      <c r="Y55" s="29">
        <v>4.5764749999999994</v>
      </c>
      <c r="Z55" s="29">
        <v>3.7627929999999998</v>
      </c>
      <c r="AA55" s="29">
        <v>1.8936510000000002</v>
      </c>
      <c r="AB55" s="29">
        <v>-1.0070000000000001E-2</v>
      </c>
      <c r="AC55" s="29">
        <v>-1.141</v>
      </c>
      <c r="AD55" s="29">
        <v>-0.214</v>
      </c>
      <c r="AE55" s="29">
        <v>1.9168149999999997</v>
      </c>
      <c r="AF55" s="30" t="s">
        <v>44</v>
      </c>
    </row>
    <row r="56" spans="1:32" ht="22" customHeight="1" x14ac:dyDescent="0.4">
      <c r="A56" s="3">
        <f t="shared" si="3"/>
        <v>45</v>
      </c>
      <c r="B56" s="4" t="s">
        <v>38</v>
      </c>
      <c r="C56" s="7" t="s">
        <v>170</v>
      </c>
      <c r="D56" s="8" t="s">
        <v>171</v>
      </c>
      <c r="E56" s="3" t="s">
        <v>47</v>
      </c>
      <c r="F56" s="9">
        <v>41760</v>
      </c>
      <c r="G56" s="9">
        <v>45689</v>
      </c>
      <c r="H56" s="10">
        <v>15.112753</v>
      </c>
      <c r="I56" s="26" t="s">
        <v>54</v>
      </c>
      <c r="J56" s="31">
        <v>18.899999999999999</v>
      </c>
      <c r="K56" s="31">
        <v>7.96</v>
      </c>
      <c r="L56" s="28">
        <v>43555</v>
      </c>
      <c r="M56" s="29">
        <v>15.112770000000001</v>
      </c>
      <c r="N56" s="31">
        <v>14.905838109999999</v>
      </c>
      <c r="O56" s="31">
        <v>0.20691999999999999</v>
      </c>
      <c r="P56" s="31">
        <v>0</v>
      </c>
      <c r="Q56" s="31">
        <v>0</v>
      </c>
      <c r="R56" s="29" t="s">
        <v>43</v>
      </c>
      <c r="S56" s="29" t="s">
        <v>43</v>
      </c>
      <c r="T56" s="29" t="s">
        <v>43</v>
      </c>
      <c r="U56" s="29" t="s">
        <v>43</v>
      </c>
      <c r="V56" s="29" t="s">
        <v>43</v>
      </c>
      <c r="W56" s="29">
        <v>7.1527529999999997</v>
      </c>
      <c r="X56" s="29" t="s">
        <v>43</v>
      </c>
      <c r="Y56" s="29">
        <v>1.3569929999999999</v>
      </c>
      <c r="Z56" s="29">
        <v>3.6831779999999998</v>
      </c>
      <c r="AA56" s="29">
        <v>-1.8525719999999999</v>
      </c>
      <c r="AB56" s="29">
        <v>0</v>
      </c>
      <c r="AC56" s="29">
        <v>-1.107</v>
      </c>
      <c r="AD56" s="29">
        <v>-0.32600000000000001</v>
      </c>
      <c r="AE56" s="29">
        <v>5.3981479999999991</v>
      </c>
      <c r="AF56" s="30" t="s">
        <v>44</v>
      </c>
    </row>
    <row r="57" spans="1:32" ht="22" customHeight="1" x14ac:dyDescent="0.4">
      <c r="A57" s="3">
        <f t="shared" si="3"/>
        <v>46</v>
      </c>
      <c r="B57" s="4" t="s">
        <v>38</v>
      </c>
      <c r="C57" s="7" t="s">
        <v>172</v>
      </c>
      <c r="D57" s="8" t="s">
        <v>173</v>
      </c>
      <c r="E57" s="3" t="s">
        <v>41</v>
      </c>
      <c r="F57" s="9">
        <v>42309</v>
      </c>
      <c r="G57" s="9">
        <v>44835</v>
      </c>
      <c r="H57" s="10">
        <v>17.966611</v>
      </c>
      <c r="I57" s="26" t="s">
        <v>101</v>
      </c>
      <c r="J57" s="31">
        <v>20</v>
      </c>
      <c r="K57" s="31">
        <v>16.129000000000001</v>
      </c>
      <c r="L57" s="28">
        <v>43930</v>
      </c>
      <c r="M57" s="29">
        <v>17.966609999999999</v>
      </c>
      <c r="N57" s="31">
        <v>17.966611889999999</v>
      </c>
      <c r="O57" s="31">
        <v>0</v>
      </c>
      <c r="P57" s="31">
        <v>0</v>
      </c>
      <c r="Q57" s="31">
        <v>0</v>
      </c>
      <c r="R57" s="29" t="s">
        <v>43</v>
      </c>
      <c r="S57" s="29" t="s">
        <v>43</v>
      </c>
      <c r="T57" s="29" t="s">
        <v>43</v>
      </c>
      <c r="U57" s="29" t="s">
        <v>43</v>
      </c>
      <c r="V57" s="29" t="s">
        <v>43</v>
      </c>
      <c r="W57" s="29">
        <v>1.837610999999999</v>
      </c>
      <c r="X57" s="29" t="s">
        <v>43</v>
      </c>
      <c r="Y57" s="29">
        <v>-1.7502629999999999</v>
      </c>
      <c r="Z57" s="29">
        <v>0.96649000000000029</v>
      </c>
      <c r="AA57" s="29">
        <v>0.18155900000000003</v>
      </c>
      <c r="AB57" s="29">
        <v>0.38455299999999998</v>
      </c>
      <c r="AC57" s="29">
        <v>0</v>
      </c>
      <c r="AD57" s="29">
        <v>0</v>
      </c>
      <c r="AE57" s="29">
        <v>2.0549270000000002</v>
      </c>
      <c r="AF57" s="30" t="s">
        <v>44</v>
      </c>
    </row>
    <row r="58" spans="1:32" ht="22" customHeight="1" x14ac:dyDescent="0.4">
      <c r="A58" s="3">
        <f t="shared" si="3"/>
        <v>47</v>
      </c>
      <c r="B58" s="4" t="s">
        <v>38</v>
      </c>
      <c r="C58" s="7" t="s">
        <v>174</v>
      </c>
      <c r="D58" s="8" t="s">
        <v>175</v>
      </c>
      <c r="E58" s="3" t="s">
        <v>41</v>
      </c>
      <c r="F58" s="9" t="s">
        <v>43</v>
      </c>
      <c r="G58" s="9">
        <v>44105</v>
      </c>
      <c r="H58" s="10">
        <v>16.204377000000001</v>
      </c>
      <c r="I58" s="26" t="s">
        <v>176</v>
      </c>
      <c r="J58" s="31">
        <v>17.8</v>
      </c>
      <c r="K58" s="31">
        <v>26.321999999999999</v>
      </c>
      <c r="L58" s="28">
        <v>44042</v>
      </c>
      <c r="M58" s="29">
        <v>15.39148</v>
      </c>
      <c r="N58" s="31">
        <v>15.39147713</v>
      </c>
      <c r="O58" s="31">
        <v>0</v>
      </c>
      <c r="P58" s="31">
        <v>0</v>
      </c>
      <c r="Q58" s="31">
        <v>0</v>
      </c>
      <c r="R58" s="29" t="s">
        <v>43</v>
      </c>
      <c r="S58" s="29" t="s">
        <v>43</v>
      </c>
      <c r="T58" s="29" t="s">
        <v>43</v>
      </c>
      <c r="U58" s="29" t="s">
        <v>43</v>
      </c>
      <c r="V58" s="29" t="s">
        <v>43</v>
      </c>
      <c r="W58" s="29">
        <v>-10.117622999999998</v>
      </c>
      <c r="X58" s="29" t="s">
        <v>43</v>
      </c>
      <c r="Y58" s="29" t="s">
        <v>43</v>
      </c>
      <c r="Z58" s="29" t="s">
        <v>43</v>
      </c>
      <c r="AA58" s="29" t="s">
        <v>43</v>
      </c>
      <c r="AB58" s="29" t="s">
        <v>43</v>
      </c>
      <c r="AC58" s="29" t="s">
        <v>43</v>
      </c>
      <c r="AD58" s="29" t="s">
        <v>43</v>
      </c>
      <c r="AE58" s="29" t="s">
        <v>43</v>
      </c>
      <c r="AF58" s="29"/>
    </row>
    <row r="59" spans="1:32" ht="22" customHeight="1" x14ac:dyDescent="0.4">
      <c r="A59" s="3">
        <v>48</v>
      </c>
      <c r="B59" s="4" t="s">
        <v>38</v>
      </c>
      <c r="C59" s="7" t="s">
        <v>177</v>
      </c>
      <c r="D59" s="8" t="s">
        <v>178</v>
      </c>
      <c r="E59" s="3" t="s">
        <v>47</v>
      </c>
      <c r="F59" s="9">
        <v>43466</v>
      </c>
      <c r="G59" s="9" t="s">
        <v>179</v>
      </c>
      <c r="H59" s="10">
        <v>26.8</v>
      </c>
      <c r="I59" s="22" t="s">
        <v>179</v>
      </c>
      <c r="J59" s="31">
        <v>26.8</v>
      </c>
      <c r="K59" s="31" t="s">
        <v>43</v>
      </c>
      <c r="L59" s="28" t="s">
        <v>43</v>
      </c>
      <c r="M59" s="29">
        <v>23.035264848899999</v>
      </c>
      <c r="N59" s="31">
        <v>0</v>
      </c>
      <c r="O59" s="31">
        <v>0</v>
      </c>
      <c r="P59" s="31">
        <v>0</v>
      </c>
      <c r="Q59" s="31">
        <v>11.703568000000001</v>
      </c>
      <c r="R59" s="29" t="s">
        <v>43</v>
      </c>
      <c r="S59" s="29" t="s">
        <v>43</v>
      </c>
      <c r="T59" s="29" t="s">
        <v>43</v>
      </c>
      <c r="U59" s="29" t="s">
        <v>43</v>
      </c>
      <c r="V59" s="29" t="s">
        <v>43</v>
      </c>
      <c r="W59" s="29" t="s">
        <v>43</v>
      </c>
      <c r="X59" s="29" t="s">
        <v>43</v>
      </c>
      <c r="Y59" s="29" t="s">
        <v>43</v>
      </c>
      <c r="Z59" s="29" t="s">
        <v>43</v>
      </c>
      <c r="AA59" s="29" t="s">
        <v>43</v>
      </c>
      <c r="AB59" s="29" t="s">
        <v>43</v>
      </c>
      <c r="AC59" s="29" t="s">
        <v>43</v>
      </c>
      <c r="AD59" s="29" t="s">
        <v>43</v>
      </c>
      <c r="AE59" s="29" t="s">
        <v>43</v>
      </c>
      <c r="AF59" s="29"/>
    </row>
    <row r="60" spans="1:32" ht="22" customHeight="1" x14ac:dyDescent="0.4">
      <c r="A60" s="3">
        <f>A59+1</f>
        <v>49</v>
      </c>
      <c r="B60" s="4" t="s">
        <v>163</v>
      </c>
      <c r="C60" s="7" t="s">
        <v>180</v>
      </c>
      <c r="D60" s="8" t="s">
        <v>181</v>
      </c>
      <c r="E60" s="3" t="s">
        <v>47</v>
      </c>
      <c r="F60" s="9">
        <v>42675</v>
      </c>
      <c r="G60" s="9">
        <v>44440</v>
      </c>
      <c r="H60" s="10">
        <v>21.310337000000001</v>
      </c>
      <c r="I60" s="26" t="s">
        <v>153</v>
      </c>
      <c r="J60" s="31">
        <v>20.9</v>
      </c>
      <c r="K60" s="31">
        <v>20.948</v>
      </c>
      <c r="L60" s="28">
        <v>44165</v>
      </c>
      <c r="M60" s="29">
        <v>18.632180000000002</v>
      </c>
      <c r="N60" s="31">
        <v>18.632176999999999</v>
      </c>
      <c r="O60" s="31">
        <v>0</v>
      </c>
      <c r="P60" s="31">
        <v>0</v>
      </c>
      <c r="Q60" s="31">
        <v>0</v>
      </c>
      <c r="R60" s="29" t="s">
        <v>43</v>
      </c>
      <c r="S60" s="29" t="s">
        <v>43</v>
      </c>
      <c r="T60" s="29" t="s">
        <v>43</v>
      </c>
      <c r="U60" s="29" t="s">
        <v>43</v>
      </c>
      <c r="V60" s="29" t="s">
        <v>43</v>
      </c>
      <c r="W60" s="29">
        <v>0.36233700000000013</v>
      </c>
      <c r="X60" s="29" t="s">
        <v>43</v>
      </c>
      <c r="Y60" s="29" t="s">
        <v>43</v>
      </c>
      <c r="Z60" s="29" t="s">
        <v>43</v>
      </c>
      <c r="AA60" s="29" t="s">
        <v>43</v>
      </c>
      <c r="AB60" s="29" t="s">
        <v>43</v>
      </c>
      <c r="AC60" s="29" t="s">
        <v>43</v>
      </c>
      <c r="AD60" s="29" t="s">
        <v>43</v>
      </c>
      <c r="AE60" s="29" t="s">
        <v>43</v>
      </c>
      <c r="AF60" s="29"/>
    </row>
    <row r="61" spans="1:32" ht="22" customHeight="1" x14ac:dyDescent="0.4">
      <c r="A61" s="3">
        <f t="shared" ref="A61:A66" si="4">A60+1</f>
        <v>50</v>
      </c>
      <c r="B61" s="4" t="s">
        <v>163</v>
      </c>
      <c r="C61" s="7" t="s">
        <v>182</v>
      </c>
      <c r="D61" s="8" t="s">
        <v>183</v>
      </c>
      <c r="E61" s="3" t="s">
        <v>47</v>
      </c>
      <c r="F61" s="9">
        <v>42491</v>
      </c>
      <c r="G61" s="9">
        <v>44228</v>
      </c>
      <c r="H61" s="10">
        <v>22.007045999999999</v>
      </c>
      <c r="I61" s="26" t="s">
        <v>184</v>
      </c>
      <c r="J61" s="31">
        <v>22</v>
      </c>
      <c r="K61" s="31">
        <v>19.388999999999999</v>
      </c>
      <c r="L61" s="28">
        <v>43373</v>
      </c>
      <c r="M61" s="29">
        <v>20.03772</v>
      </c>
      <c r="N61" s="31">
        <v>20.03772305</v>
      </c>
      <c r="O61" s="31">
        <v>0</v>
      </c>
      <c r="P61" s="31">
        <v>0</v>
      </c>
      <c r="Q61" s="31">
        <v>0</v>
      </c>
      <c r="R61" s="29" t="s">
        <v>43</v>
      </c>
      <c r="S61" s="29" t="s">
        <v>43</v>
      </c>
      <c r="T61" s="29" t="s">
        <v>43</v>
      </c>
      <c r="U61" s="29" t="s">
        <v>43</v>
      </c>
      <c r="V61" s="29" t="s">
        <v>43</v>
      </c>
      <c r="W61" s="29">
        <v>2.6180459999999997</v>
      </c>
      <c r="X61" s="29" t="s">
        <v>43</v>
      </c>
      <c r="Y61" s="29">
        <v>1.7815439999999998</v>
      </c>
      <c r="Z61" s="29">
        <v>-0.55325000000000002</v>
      </c>
      <c r="AA61" s="29">
        <v>8.0706959999999999</v>
      </c>
      <c r="AB61" s="29">
        <v>0</v>
      </c>
      <c r="AC61" s="29">
        <v>-6.4630000000000001</v>
      </c>
      <c r="AD61" s="29">
        <v>-0.85</v>
      </c>
      <c r="AE61" s="29">
        <v>0.63205199999999895</v>
      </c>
      <c r="AF61" s="30" t="s">
        <v>44</v>
      </c>
    </row>
    <row r="62" spans="1:32" ht="22" customHeight="1" x14ac:dyDescent="0.4">
      <c r="A62" s="3">
        <f t="shared" si="4"/>
        <v>51</v>
      </c>
      <c r="B62" s="4" t="s">
        <v>38</v>
      </c>
      <c r="C62" s="7" t="s">
        <v>185</v>
      </c>
      <c r="D62" s="8" t="s">
        <v>186</v>
      </c>
      <c r="E62" s="3" t="s">
        <v>47</v>
      </c>
      <c r="F62" s="9">
        <v>43466</v>
      </c>
      <c r="G62" s="9" t="s">
        <v>187</v>
      </c>
      <c r="H62" s="10">
        <v>11.509912</v>
      </c>
      <c r="I62" s="26" t="s">
        <v>188</v>
      </c>
      <c r="J62" s="31">
        <v>29.7</v>
      </c>
      <c r="K62" s="31" t="s">
        <v>43</v>
      </c>
      <c r="L62" s="28" t="s">
        <v>43</v>
      </c>
      <c r="M62" s="29">
        <v>0</v>
      </c>
      <c r="N62" s="31">
        <v>0</v>
      </c>
      <c r="O62" s="31">
        <v>0</v>
      </c>
      <c r="P62" s="31">
        <v>0</v>
      </c>
      <c r="Q62" s="31">
        <v>0</v>
      </c>
      <c r="R62" s="29" t="s">
        <v>43</v>
      </c>
      <c r="S62" s="29" t="s">
        <v>43</v>
      </c>
      <c r="T62" s="29" t="s">
        <v>43</v>
      </c>
      <c r="U62" s="29" t="s">
        <v>43</v>
      </c>
      <c r="V62" s="29" t="s">
        <v>43</v>
      </c>
      <c r="W62" s="29" t="s">
        <v>43</v>
      </c>
      <c r="X62" s="29" t="s">
        <v>43</v>
      </c>
      <c r="Y62" s="29" t="s">
        <v>43</v>
      </c>
      <c r="Z62" s="29" t="s">
        <v>43</v>
      </c>
      <c r="AA62" s="29" t="s">
        <v>43</v>
      </c>
      <c r="AB62" s="29" t="s">
        <v>43</v>
      </c>
      <c r="AC62" s="29" t="s">
        <v>43</v>
      </c>
      <c r="AD62" s="29" t="s">
        <v>43</v>
      </c>
      <c r="AE62" s="29" t="s">
        <v>43</v>
      </c>
      <c r="AF62" s="29"/>
    </row>
    <row r="63" spans="1:32" ht="22" customHeight="1" x14ac:dyDescent="0.4">
      <c r="A63" s="3">
        <f t="shared" si="4"/>
        <v>52</v>
      </c>
      <c r="B63" s="4" t="s">
        <v>38</v>
      </c>
      <c r="C63" s="7" t="s">
        <v>189</v>
      </c>
      <c r="D63" s="8" t="s">
        <v>190</v>
      </c>
      <c r="E63" s="3" t="s">
        <v>47</v>
      </c>
      <c r="F63" s="9">
        <v>43070</v>
      </c>
      <c r="G63" s="9">
        <v>43922</v>
      </c>
      <c r="H63" s="10">
        <v>24.229882</v>
      </c>
      <c r="I63" s="26" t="s">
        <v>153</v>
      </c>
      <c r="J63" s="31">
        <v>23.6</v>
      </c>
      <c r="K63" s="31">
        <v>19.736000000000001</v>
      </c>
      <c r="L63" s="28">
        <v>43860</v>
      </c>
      <c r="M63" s="29">
        <v>23.405270000000002</v>
      </c>
      <c r="N63" s="31">
        <v>23.405274579999997</v>
      </c>
      <c r="O63" s="31">
        <v>0</v>
      </c>
      <c r="P63" s="31">
        <v>0</v>
      </c>
      <c r="Q63" s="31">
        <v>0</v>
      </c>
      <c r="R63" s="29" t="s">
        <v>43</v>
      </c>
      <c r="S63" s="29" t="s">
        <v>43</v>
      </c>
      <c r="T63" s="29" t="s">
        <v>43</v>
      </c>
      <c r="U63" s="29" t="s">
        <v>43</v>
      </c>
      <c r="V63" s="29" t="s">
        <v>43</v>
      </c>
      <c r="W63" s="29">
        <v>4.4938819999999993</v>
      </c>
      <c r="X63" s="29" t="s">
        <v>43</v>
      </c>
      <c r="Y63" s="29">
        <v>1.1458880000000002</v>
      </c>
      <c r="Z63" s="29">
        <v>-1.971489</v>
      </c>
      <c r="AA63" s="29">
        <v>4.6176790000000008</v>
      </c>
      <c r="AB63" s="29">
        <v>0.32097200000000004</v>
      </c>
      <c r="AC63" s="29">
        <v>0</v>
      </c>
      <c r="AD63" s="29">
        <v>0</v>
      </c>
      <c r="AE63" s="29">
        <v>0.38082999999999956</v>
      </c>
      <c r="AF63" s="30" t="s">
        <v>44</v>
      </c>
    </row>
    <row r="64" spans="1:32" ht="22" customHeight="1" x14ac:dyDescent="0.4">
      <c r="A64" s="3">
        <f t="shared" si="4"/>
        <v>53</v>
      </c>
      <c r="B64" s="4" t="s">
        <v>38</v>
      </c>
      <c r="C64" s="7" t="s">
        <v>191</v>
      </c>
      <c r="D64" s="8" t="s">
        <v>192</v>
      </c>
      <c r="E64" s="3" t="s">
        <v>41</v>
      </c>
      <c r="F64" s="9">
        <v>43160</v>
      </c>
      <c r="G64" s="9">
        <v>45047</v>
      </c>
      <c r="H64" s="10">
        <v>23.904737999999998</v>
      </c>
      <c r="I64" s="26" t="s">
        <v>193</v>
      </c>
      <c r="J64" s="31">
        <v>25</v>
      </c>
      <c r="K64" s="31">
        <v>24.997</v>
      </c>
      <c r="L64" s="28">
        <v>44231</v>
      </c>
      <c r="M64" s="29">
        <v>23.327819999999999</v>
      </c>
      <c r="N64" s="31">
        <v>22.956693999999999</v>
      </c>
      <c r="O64" s="31">
        <v>0.37113000000000002</v>
      </c>
      <c r="P64" s="31">
        <v>0</v>
      </c>
      <c r="Q64" s="31">
        <v>0</v>
      </c>
      <c r="R64" s="29" t="s">
        <v>43</v>
      </c>
      <c r="S64" s="29" t="s">
        <v>43</v>
      </c>
      <c r="T64" s="29" t="s">
        <v>43</v>
      </c>
      <c r="U64" s="29" t="s">
        <v>43</v>
      </c>
      <c r="V64" s="29" t="s">
        <v>43</v>
      </c>
      <c r="W64" s="29">
        <v>-1.0922620000000016</v>
      </c>
      <c r="X64" s="29" t="s">
        <v>43</v>
      </c>
      <c r="Y64" s="29" t="s">
        <v>43</v>
      </c>
      <c r="Z64" s="29" t="s">
        <v>43</v>
      </c>
      <c r="AA64" s="29" t="s">
        <v>43</v>
      </c>
      <c r="AB64" s="29" t="s">
        <v>43</v>
      </c>
      <c r="AC64" s="29" t="s">
        <v>43</v>
      </c>
      <c r="AD64" s="29" t="s">
        <v>43</v>
      </c>
      <c r="AE64" s="29" t="s">
        <v>43</v>
      </c>
      <c r="AF64" s="29"/>
    </row>
    <row r="65" spans="1:32" ht="22" customHeight="1" x14ac:dyDescent="0.4">
      <c r="A65" s="3">
        <f t="shared" si="4"/>
        <v>54</v>
      </c>
      <c r="B65" s="4" t="s">
        <v>163</v>
      </c>
      <c r="C65" s="7" t="s">
        <v>194</v>
      </c>
      <c r="D65" s="8">
        <v>83668</v>
      </c>
      <c r="E65" s="3" t="s">
        <v>47</v>
      </c>
      <c r="F65" s="9">
        <v>43040</v>
      </c>
      <c r="G65" s="9">
        <v>43983</v>
      </c>
      <c r="H65" s="10">
        <v>21.335599999999999</v>
      </c>
      <c r="I65" s="26" t="s">
        <v>147</v>
      </c>
      <c r="J65" s="31">
        <v>21.3</v>
      </c>
      <c r="K65" s="31">
        <v>23.375</v>
      </c>
      <c r="L65" s="28">
        <v>43876</v>
      </c>
      <c r="M65" s="29">
        <v>0</v>
      </c>
      <c r="N65" s="31">
        <v>0</v>
      </c>
      <c r="O65" s="31">
        <v>0</v>
      </c>
      <c r="P65" s="31">
        <v>0</v>
      </c>
      <c r="Q65" s="31">
        <v>0</v>
      </c>
      <c r="R65" s="29" t="s">
        <v>43</v>
      </c>
      <c r="S65" s="29" t="s">
        <v>43</v>
      </c>
      <c r="T65" s="29" t="s">
        <v>43</v>
      </c>
      <c r="U65" s="29" t="s">
        <v>43</v>
      </c>
      <c r="V65" s="29" t="s">
        <v>43</v>
      </c>
      <c r="W65" s="29">
        <v>-2.0394000000000005</v>
      </c>
      <c r="X65" s="29" t="s">
        <v>43</v>
      </c>
      <c r="Y65" s="29" t="s">
        <v>43</v>
      </c>
      <c r="Z65" s="29" t="s">
        <v>43</v>
      </c>
      <c r="AA65" s="29" t="s">
        <v>43</v>
      </c>
      <c r="AB65" s="29" t="s">
        <v>43</v>
      </c>
      <c r="AC65" s="29" t="s">
        <v>43</v>
      </c>
      <c r="AD65" s="29" t="s">
        <v>43</v>
      </c>
      <c r="AE65" s="29" t="s">
        <v>43</v>
      </c>
      <c r="AF65" s="29"/>
    </row>
    <row r="66" spans="1:32" ht="22" customHeight="1" x14ac:dyDescent="0.4">
      <c r="A66" s="3">
        <f t="shared" si="4"/>
        <v>55</v>
      </c>
      <c r="B66" s="4" t="s">
        <v>121</v>
      </c>
      <c r="C66" s="7" t="s">
        <v>195</v>
      </c>
      <c r="D66" s="8" t="s">
        <v>196</v>
      </c>
      <c r="E66" s="3" t="s">
        <v>47</v>
      </c>
      <c r="F66" s="9">
        <v>43891</v>
      </c>
      <c r="G66" s="9" t="s">
        <v>179</v>
      </c>
      <c r="H66" s="10">
        <v>12.5</v>
      </c>
      <c r="I66" s="26" t="s">
        <v>197</v>
      </c>
      <c r="J66" s="31">
        <v>8.1999999999999993</v>
      </c>
      <c r="K66" s="31">
        <v>8.2360000000000007</v>
      </c>
      <c r="L66" s="28">
        <v>44910</v>
      </c>
      <c r="M66" s="29">
        <v>0</v>
      </c>
      <c r="N66" s="31">
        <v>0</v>
      </c>
      <c r="O66" s="31">
        <v>0</v>
      </c>
      <c r="P66" s="31">
        <v>0</v>
      </c>
      <c r="Q66" s="31">
        <v>0</v>
      </c>
      <c r="R66" s="29" t="s">
        <v>43</v>
      </c>
      <c r="S66" s="29" t="s">
        <v>43</v>
      </c>
      <c r="T66" s="29" t="s">
        <v>43</v>
      </c>
      <c r="U66" s="29" t="s">
        <v>43</v>
      </c>
      <c r="V66" s="29" t="s">
        <v>43</v>
      </c>
      <c r="W66" s="29">
        <v>4.2639999999999993</v>
      </c>
      <c r="X66" s="29" t="s">
        <v>43</v>
      </c>
      <c r="Y66" s="29">
        <v>1.428134</v>
      </c>
      <c r="Z66" s="29">
        <v>4.0143360000000001</v>
      </c>
      <c r="AA66" s="29">
        <v>0</v>
      </c>
      <c r="AB66" s="29">
        <v>4.9347999999999947E-2</v>
      </c>
      <c r="AC66" s="29">
        <v>-1.901</v>
      </c>
      <c r="AD66" s="29">
        <v>-7.0000000000000007E-2</v>
      </c>
      <c r="AE66" s="29">
        <v>0.7042420000000007</v>
      </c>
      <c r="AF66" s="30" t="s">
        <v>44</v>
      </c>
    </row>
    <row r="67" spans="1:32" ht="22" customHeight="1" x14ac:dyDescent="0.4">
      <c r="A67" s="3"/>
      <c r="B67" s="4"/>
      <c r="C67" s="5" t="s">
        <v>198</v>
      </c>
      <c r="D67" s="8"/>
      <c r="E67" s="3"/>
      <c r="F67" s="9"/>
      <c r="G67" s="9"/>
      <c r="H67" s="10"/>
      <c r="I67" s="22"/>
      <c r="J67" s="31"/>
      <c r="K67" s="31"/>
      <c r="L67" s="28"/>
      <c r="M67" s="29"/>
      <c r="N67" s="31"/>
      <c r="O67" s="31"/>
      <c r="P67" s="31"/>
      <c r="Q67" s="31"/>
      <c r="R67" s="29"/>
      <c r="S67" s="29"/>
      <c r="T67" s="29"/>
      <c r="U67" s="29"/>
      <c r="V67" s="29"/>
      <c r="W67" s="29"/>
      <c r="X67" s="29"/>
      <c r="Y67" s="29"/>
      <c r="Z67" s="29" t="s">
        <v>136</v>
      </c>
      <c r="AA67" s="29" t="s">
        <v>136</v>
      </c>
      <c r="AB67" s="29" t="s">
        <v>136</v>
      </c>
      <c r="AC67" s="29" t="s">
        <v>136</v>
      </c>
      <c r="AD67" s="29" t="s">
        <v>136</v>
      </c>
      <c r="AE67" s="29"/>
      <c r="AF67" s="29"/>
    </row>
    <row r="68" spans="1:32" ht="22" customHeight="1" x14ac:dyDescent="0.4">
      <c r="A68" s="3">
        <v>56</v>
      </c>
      <c r="B68" s="4" t="s">
        <v>38</v>
      </c>
      <c r="C68" s="7" t="s">
        <v>199</v>
      </c>
      <c r="D68" s="8">
        <v>31554</v>
      </c>
      <c r="E68" s="3" t="s">
        <v>47</v>
      </c>
      <c r="F68" s="9">
        <v>45505</v>
      </c>
      <c r="G68" s="9">
        <v>46600</v>
      </c>
      <c r="H68" s="10">
        <v>27.014102999999999</v>
      </c>
      <c r="I68" s="22" t="s">
        <v>43</v>
      </c>
      <c r="J68" s="31" t="s">
        <v>43</v>
      </c>
      <c r="K68" s="31" t="s">
        <v>43</v>
      </c>
      <c r="L68" s="28" t="s">
        <v>43</v>
      </c>
      <c r="M68" s="29">
        <v>20.532</v>
      </c>
      <c r="N68" s="31">
        <v>0</v>
      </c>
      <c r="O68" s="31">
        <v>0</v>
      </c>
      <c r="P68" s="31">
        <v>0</v>
      </c>
      <c r="Q68" s="31">
        <v>20.532</v>
      </c>
      <c r="R68" s="29">
        <v>0.49747101345884098</v>
      </c>
      <c r="S68" s="29">
        <v>-11034.955137000001</v>
      </c>
      <c r="T68" s="29" t="s">
        <v>43</v>
      </c>
      <c r="U68" s="29">
        <v>0.64</v>
      </c>
      <c r="V68" s="29">
        <v>-0.53100000000000003</v>
      </c>
      <c r="W68" s="29" t="s">
        <v>43</v>
      </c>
      <c r="X68" s="29" t="s">
        <v>43</v>
      </c>
      <c r="Y68" s="29" t="s">
        <v>43</v>
      </c>
      <c r="Z68" s="29" t="s">
        <v>43</v>
      </c>
      <c r="AA68" s="29" t="s">
        <v>43</v>
      </c>
      <c r="AB68" s="29" t="s">
        <v>43</v>
      </c>
      <c r="AC68" s="29" t="s">
        <v>43</v>
      </c>
      <c r="AD68" s="29" t="s">
        <v>43</v>
      </c>
      <c r="AE68" s="29" t="s">
        <v>43</v>
      </c>
      <c r="AF68" s="29"/>
    </row>
    <row r="69" spans="1:32" ht="22" customHeight="1" x14ac:dyDescent="0.4">
      <c r="A69" s="3">
        <f>+A68+1</f>
        <v>57</v>
      </c>
      <c r="B69" s="4" t="s">
        <v>38</v>
      </c>
      <c r="C69" s="7" t="s">
        <v>200</v>
      </c>
      <c r="D69" s="8" t="s">
        <v>201</v>
      </c>
      <c r="E69" s="3" t="s">
        <v>47</v>
      </c>
      <c r="F69" s="9">
        <v>45444</v>
      </c>
      <c r="G69" s="9">
        <v>46539</v>
      </c>
      <c r="H69" s="10">
        <v>17.795901000000001</v>
      </c>
      <c r="I69" s="22" t="s">
        <v>43</v>
      </c>
      <c r="J69" s="31" t="s">
        <v>43</v>
      </c>
      <c r="K69" s="31" t="s">
        <v>43</v>
      </c>
      <c r="L69" s="28" t="s">
        <v>43</v>
      </c>
      <c r="M69" s="29">
        <v>7.069</v>
      </c>
      <c r="N69" s="31">
        <v>0</v>
      </c>
      <c r="O69" s="31">
        <v>0</v>
      </c>
      <c r="P69" s="31">
        <v>0</v>
      </c>
      <c r="Q69" s="31">
        <v>7.069</v>
      </c>
      <c r="R69" s="29">
        <v>0.95234562840127401</v>
      </c>
      <c r="S69" s="29">
        <v>-674.07548400000098</v>
      </c>
      <c r="T69" s="29" t="s">
        <v>43</v>
      </c>
      <c r="U69" s="29">
        <v>1.1000000000000001</v>
      </c>
      <c r="V69" s="29">
        <v>0.125</v>
      </c>
      <c r="W69" s="29" t="s">
        <v>43</v>
      </c>
      <c r="X69" s="29" t="s">
        <v>43</v>
      </c>
      <c r="Y69" s="29" t="s">
        <v>43</v>
      </c>
      <c r="Z69" s="29" t="s">
        <v>43</v>
      </c>
      <c r="AA69" s="29" t="s">
        <v>43</v>
      </c>
      <c r="AB69" s="29" t="s">
        <v>43</v>
      </c>
      <c r="AC69" s="29" t="s">
        <v>43</v>
      </c>
      <c r="AD69" s="29" t="s">
        <v>43</v>
      </c>
      <c r="AE69" s="29" t="s">
        <v>43</v>
      </c>
      <c r="AF69" s="29"/>
    </row>
    <row r="70" spans="1:32" ht="22" customHeight="1" x14ac:dyDescent="0.4">
      <c r="A70" s="3">
        <f t="shared" ref="A70:A80" si="5">+A69+1</f>
        <v>58</v>
      </c>
      <c r="B70" s="4" t="s">
        <v>38</v>
      </c>
      <c r="C70" s="7" t="s">
        <v>202</v>
      </c>
      <c r="D70" s="8" t="s">
        <v>203</v>
      </c>
      <c r="E70" s="3" t="s">
        <v>47</v>
      </c>
      <c r="F70" s="9">
        <v>44531</v>
      </c>
      <c r="G70" s="9">
        <v>46174</v>
      </c>
      <c r="H70" s="10">
        <v>10.99606</v>
      </c>
      <c r="I70" s="22" t="s">
        <v>43</v>
      </c>
      <c r="J70" s="31" t="s">
        <v>43</v>
      </c>
      <c r="K70" s="31" t="s">
        <v>43</v>
      </c>
      <c r="L70" s="28" t="s">
        <v>43</v>
      </c>
      <c r="M70" s="29">
        <v>7.64</v>
      </c>
      <c r="N70" s="31">
        <v>0</v>
      </c>
      <c r="O70" s="31">
        <v>0</v>
      </c>
      <c r="P70" s="31">
        <v>7.423</v>
      </c>
      <c r="Q70" s="31">
        <v>0.217</v>
      </c>
      <c r="R70" s="29">
        <v>0.99179705348749803</v>
      </c>
      <c r="S70" s="29">
        <v>-82.005678999999901</v>
      </c>
      <c r="T70" s="29" t="s">
        <v>43</v>
      </c>
      <c r="U70" s="29">
        <v>1.04</v>
      </c>
      <c r="V70" s="29">
        <v>3.5999999999999997E-2</v>
      </c>
      <c r="W70" s="29" t="s">
        <v>43</v>
      </c>
      <c r="X70" s="29" t="s">
        <v>43</v>
      </c>
      <c r="Y70" s="29" t="s">
        <v>43</v>
      </c>
      <c r="Z70" s="29" t="s">
        <v>43</v>
      </c>
      <c r="AA70" s="29" t="s">
        <v>43</v>
      </c>
      <c r="AB70" s="29" t="s">
        <v>43</v>
      </c>
      <c r="AC70" s="29" t="s">
        <v>43</v>
      </c>
      <c r="AD70" s="29" t="s">
        <v>43</v>
      </c>
      <c r="AE70" s="29" t="s">
        <v>43</v>
      </c>
      <c r="AF70" s="29"/>
    </row>
    <row r="71" spans="1:32" ht="22" customHeight="1" x14ac:dyDescent="0.4">
      <c r="A71" s="3">
        <f t="shared" si="5"/>
        <v>59</v>
      </c>
      <c r="B71" s="4" t="s">
        <v>38</v>
      </c>
      <c r="C71" s="7" t="s">
        <v>204</v>
      </c>
      <c r="D71" s="8" t="s">
        <v>205</v>
      </c>
      <c r="E71" s="3" t="s">
        <v>47</v>
      </c>
      <c r="F71" s="9">
        <v>45717</v>
      </c>
      <c r="G71" s="9">
        <v>47239</v>
      </c>
      <c r="H71" s="10">
        <v>29.1</v>
      </c>
      <c r="I71" s="22" t="s">
        <v>43</v>
      </c>
      <c r="J71" s="31" t="s">
        <v>43</v>
      </c>
      <c r="K71" s="31" t="s">
        <v>43</v>
      </c>
      <c r="L71" s="28" t="s">
        <v>43</v>
      </c>
      <c r="M71" s="29">
        <v>19.027000000000001</v>
      </c>
      <c r="N71" s="31">
        <v>0</v>
      </c>
      <c r="O71" s="31">
        <v>0</v>
      </c>
      <c r="P71" s="31">
        <v>4.899</v>
      </c>
      <c r="Q71" s="31">
        <v>14.128</v>
      </c>
      <c r="R71" s="29">
        <v>0.63053501680450397</v>
      </c>
      <c r="S71" s="29">
        <v>-4423.548135</v>
      </c>
      <c r="T71" s="29" t="s">
        <v>43</v>
      </c>
      <c r="U71" s="29">
        <v>1.01</v>
      </c>
      <c r="V71" s="29">
        <v>3.5000000000000003E-2</v>
      </c>
      <c r="W71" s="29" t="s">
        <v>43</v>
      </c>
      <c r="X71" s="29" t="s">
        <v>43</v>
      </c>
      <c r="Y71" s="29" t="s">
        <v>43</v>
      </c>
      <c r="Z71" s="29" t="s">
        <v>43</v>
      </c>
      <c r="AA71" s="29" t="s">
        <v>43</v>
      </c>
      <c r="AB71" s="29" t="s">
        <v>43</v>
      </c>
      <c r="AC71" s="29" t="s">
        <v>43</v>
      </c>
      <c r="AD71" s="29" t="s">
        <v>43</v>
      </c>
      <c r="AE71" s="29" t="s">
        <v>43</v>
      </c>
      <c r="AF71" s="29"/>
    </row>
    <row r="72" spans="1:32" ht="22" customHeight="1" x14ac:dyDescent="0.4">
      <c r="A72" s="3">
        <f t="shared" si="5"/>
        <v>60</v>
      </c>
      <c r="B72" s="4" t="s">
        <v>38</v>
      </c>
      <c r="C72" s="7" t="s">
        <v>206</v>
      </c>
      <c r="D72" s="8" t="s">
        <v>207</v>
      </c>
      <c r="E72" s="3" t="s">
        <v>47</v>
      </c>
      <c r="F72" s="9">
        <v>44378</v>
      </c>
      <c r="G72" s="9">
        <v>46966</v>
      </c>
      <c r="H72" s="10">
        <v>13.9</v>
      </c>
      <c r="I72" s="22" t="s">
        <v>43</v>
      </c>
      <c r="J72" s="31" t="s">
        <v>43</v>
      </c>
      <c r="K72" s="31" t="s">
        <v>43</v>
      </c>
      <c r="L72" s="28" t="s">
        <v>43</v>
      </c>
      <c r="M72" s="29">
        <v>10.538</v>
      </c>
      <c r="N72" s="31">
        <v>0</v>
      </c>
      <c r="O72" s="31">
        <v>0</v>
      </c>
      <c r="P72" s="31">
        <v>0</v>
      </c>
      <c r="Q72" s="31">
        <v>10.538</v>
      </c>
      <c r="R72" s="29">
        <v>0.87413414666567502</v>
      </c>
      <c r="S72" s="29">
        <v>-2726.8423029999999</v>
      </c>
      <c r="T72" s="29" t="s">
        <v>43</v>
      </c>
      <c r="U72" s="29">
        <v>1.4</v>
      </c>
      <c r="V72" s="29">
        <v>0.74199999999999999</v>
      </c>
      <c r="W72" s="29" t="s">
        <v>43</v>
      </c>
      <c r="X72" s="29" t="s">
        <v>43</v>
      </c>
      <c r="Y72" s="29" t="s">
        <v>43</v>
      </c>
      <c r="Z72" s="29" t="s">
        <v>43</v>
      </c>
      <c r="AA72" s="29" t="s">
        <v>43</v>
      </c>
      <c r="AB72" s="29" t="s">
        <v>43</v>
      </c>
      <c r="AC72" s="29" t="s">
        <v>43</v>
      </c>
      <c r="AD72" s="29" t="s">
        <v>43</v>
      </c>
      <c r="AE72" s="29" t="s">
        <v>43</v>
      </c>
      <c r="AF72" s="29"/>
    </row>
    <row r="73" spans="1:32" ht="22" customHeight="1" x14ac:dyDescent="0.4">
      <c r="A73" s="3">
        <f t="shared" si="5"/>
        <v>61</v>
      </c>
      <c r="B73" s="4" t="s">
        <v>38</v>
      </c>
      <c r="C73" s="7" t="s">
        <v>208</v>
      </c>
      <c r="D73" s="8" t="s">
        <v>209</v>
      </c>
      <c r="E73" s="3" t="s">
        <v>47</v>
      </c>
      <c r="F73" s="9">
        <v>44197</v>
      </c>
      <c r="G73" s="9">
        <v>46143</v>
      </c>
      <c r="H73" s="10">
        <v>29.888553999999999</v>
      </c>
      <c r="I73" s="22" t="s">
        <v>43</v>
      </c>
      <c r="J73" s="31" t="s">
        <v>43</v>
      </c>
      <c r="K73" s="31">
        <v>19.419</v>
      </c>
      <c r="L73" s="28">
        <v>45544</v>
      </c>
      <c r="M73" s="29">
        <v>29.682000000000002</v>
      </c>
      <c r="N73" s="31">
        <v>1.53</v>
      </c>
      <c r="O73" s="31">
        <v>18.108000000000001</v>
      </c>
      <c r="P73" s="31">
        <v>10.044</v>
      </c>
      <c r="Q73" s="31">
        <v>0</v>
      </c>
      <c r="R73" s="29">
        <v>1.00935373128726</v>
      </c>
      <c r="S73" s="29">
        <v>1496.245326</v>
      </c>
      <c r="T73" s="29" t="s">
        <v>43</v>
      </c>
      <c r="U73" s="29">
        <v>0.93</v>
      </c>
      <c r="V73" s="29">
        <v>-2</v>
      </c>
      <c r="W73" s="29">
        <v>10.469553999999999</v>
      </c>
      <c r="X73" s="29" t="s">
        <v>43</v>
      </c>
      <c r="Y73" s="29">
        <v>3.3203450000000001</v>
      </c>
      <c r="Z73" s="29">
        <v>1.5913020000000007</v>
      </c>
      <c r="AA73" s="29">
        <v>2.9440050000000006</v>
      </c>
      <c r="AB73" s="29">
        <v>0.362205</v>
      </c>
      <c r="AC73" s="29">
        <v>0</v>
      </c>
      <c r="AD73" s="29">
        <v>0</v>
      </c>
      <c r="AE73" s="29">
        <v>2.2516869999999987</v>
      </c>
      <c r="AF73" s="30" t="s">
        <v>44</v>
      </c>
    </row>
    <row r="74" spans="1:32" ht="22" customHeight="1" x14ac:dyDescent="0.4">
      <c r="A74" s="3">
        <f t="shared" si="5"/>
        <v>62</v>
      </c>
      <c r="B74" s="4" t="s">
        <v>38</v>
      </c>
      <c r="C74" s="7" t="s">
        <v>210</v>
      </c>
      <c r="D74" s="8" t="s">
        <v>211</v>
      </c>
      <c r="E74" s="3" t="s">
        <v>47</v>
      </c>
      <c r="F74" s="9">
        <v>45748</v>
      </c>
      <c r="G74" s="9">
        <v>47239</v>
      </c>
      <c r="H74" s="10">
        <v>16.969391000000002</v>
      </c>
      <c r="I74" s="22" t="s">
        <v>43</v>
      </c>
      <c r="J74" s="31" t="s">
        <v>43</v>
      </c>
      <c r="K74" s="31" t="s">
        <v>43</v>
      </c>
      <c r="L74" s="28" t="s">
        <v>43</v>
      </c>
      <c r="M74" s="29">
        <v>11.226000000000001</v>
      </c>
      <c r="N74" s="31">
        <v>0</v>
      </c>
      <c r="O74" s="31">
        <v>0</v>
      </c>
      <c r="P74" s="31">
        <v>0</v>
      </c>
      <c r="Q74" s="31">
        <v>11.226000000000001</v>
      </c>
      <c r="R74" s="29">
        <v>1.00797128608766</v>
      </c>
      <c r="S74" s="29">
        <v>27.011125999999901</v>
      </c>
      <c r="T74" s="29" t="s">
        <v>43</v>
      </c>
      <c r="U74" s="29">
        <v>1.1000000000000001</v>
      </c>
      <c r="V74" s="29">
        <v>3.5000000000000003E-2</v>
      </c>
      <c r="W74" s="29" t="s">
        <v>43</v>
      </c>
      <c r="X74" s="29" t="s">
        <v>43</v>
      </c>
      <c r="Y74" s="29" t="s">
        <v>43</v>
      </c>
      <c r="Z74" s="29" t="s">
        <v>43</v>
      </c>
      <c r="AA74" s="29" t="s">
        <v>43</v>
      </c>
      <c r="AB74" s="29" t="s">
        <v>43</v>
      </c>
      <c r="AC74" s="29" t="s">
        <v>43</v>
      </c>
      <c r="AD74" s="29" t="s">
        <v>43</v>
      </c>
      <c r="AE74" s="29" t="s">
        <v>43</v>
      </c>
      <c r="AF74" s="29"/>
    </row>
    <row r="75" spans="1:32" ht="22" customHeight="1" x14ac:dyDescent="0.4">
      <c r="A75" s="3">
        <f t="shared" si="5"/>
        <v>63</v>
      </c>
      <c r="B75" s="4" t="s">
        <v>38</v>
      </c>
      <c r="C75" s="7" t="s">
        <v>212</v>
      </c>
      <c r="D75" s="8" t="s">
        <v>213</v>
      </c>
      <c r="E75" s="3" t="s">
        <v>47</v>
      </c>
      <c r="F75" s="9">
        <v>44105</v>
      </c>
      <c r="G75" s="9" t="s">
        <v>214</v>
      </c>
      <c r="H75" s="10">
        <v>14.760509000000001</v>
      </c>
      <c r="I75" s="22" t="s">
        <v>43</v>
      </c>
      <c r="J75" s="31" t="s">
        <v>43</v>
      </c>
      <c r="K75" s="31">
        <v>18.535</v>
      </c>
      <c r="L75" s="28">
        <v>45138</v>
      </c>
      <c r="M75" s="29">
        <v>14.761430000000001</v>
      </c>
      <c r="N75" s="31">
        <v>14.76142434</v>
      </c>
      <c r="O75" s="31">
        <v>0</v>
      </c>
      <c r="P75" s="31">
        <v>0</v>
      </c>
      <c r="Q75" s="31">
        <v>0</v>
      </c>
      <c r="R75" s="29" t="s">
        <v>43</v>
      </c>
      <c r="S75" s="29" t="s">
        <v>43</v>
      </c>
      <c r="T75" s="29" t="s">
        <v>43</v>
      </c>
      <c r="U75" s="29" t="s">
        <v>43</v>
      </c>
      <c r="V75" s="29" t="s">
        <v>43</v>
      </c>
      <c r="W75" s="29">
        <v>-3.7744909999999994</v>
      </c>
      <c r="X75" s="29" t="s">
        <v>43</v>
      </c>
      <c r="Y75" s="29" t="s">
        <v>43</v>
      </c>
      <c r="Z75" s="29" t="s">
        <v>43</v>
      </c>
      <c r="AA75" s="29" t="s">
        <v>43</v>
      </c>
      <c r="AB75" s="29" t="s">
        <v>43</v>
      </c>
      <c r="AC75" s="29" t="s">
        <v>43</v>
      </c>
      <c r="AD75" s="29" t="s">
        <v>43</v>
      </c>
      <c r="AE75" s="29" t="s">
        <v>43</v>
      </c>
      <c r="AF75" s="29"/>
    </row>
    <row r="76" spans="1:32" ht="22" customHeight="1" x14ac:dyDescent="0.4">
      <c r="A76" s="3">
        <f t="shared" si="5"/>
        <v>64</v>
      </c>
      <c r="B76" s="4" t="s">
        <v>38</v>
      </c>
      <c r="C76" s="7" t="s">
        <v>215</v>
      </c>
      <c r="D76" s="8" t="s">
        <v>216</v>
      </c>
      <c r="E76" s="3" t="s">
        <v>47</v>
      </c>
      <c r="F76" s="9">
        <v>44228</v>
      </c>
      <c r="G76" s="9">
        <v>45741</v>
      </c>
      <c r="H76" s="31">
        <v>21.756668000000001</v>
      </c>
      <c r="I76" s="22" t="s">
        <v>43</v>
      </c>
      <c r="J76" s="31" t="s">
        <v>43</v>
      </c>
      <c r="K76" s="31">
        <v>8.6</v>
      </c>
      <c r="L76" s="28">
        <v>44742</v>
      </c>
      <c r="M76" s="29">
        <v>21.75591</v>
      </c>
      <c r="N76" s="31">
        <v>20.25</v>
      </c>
      <c r="O76" s="31">
        <v>1.5059100000000001</v>
      </c>
      <c r="P76" s="31">
        <v>0</v>
      </c>
      <c r="Q76" s="31">
        <v>0</v>
      </c>
      <c r="R76" s="29">
        <v>1.00122671606328</v>
      </c>
      <c r="S76" s="29">
        <v>181.90334200000501</v>
      </c>
      <c r="T76" s="29" t="s">
        <v>43</v>
      </c>
      <c r="U76" s="29">
        <v>0.88</v>
      </c>
      <c r="V76" s="29">
        <v>-2.3849999999999998</v>
      </c>
      <c r="W76" s="29">
        <v>13.156668000000002</v>
      </c>
      <c r="X76" s="29" t="s">
        <v>43</v>
      </c>
      <c r="Y76" s="29">
        <v>3.3984669999999992</v>
      </c>
      <c r="Z76" s="29">
        <v>4.4529359999999993</v>
      </c>
      <c r="AA76" s="29">
        <v>4.1454950000000004</v>
      </c>
      <c r="AB76" s="29">
        <v>-7.7757999999999994E-2</v>
      </c>
      <c r="AC76" s="29">
        <v>-3.0110000000000001</v>
      </c>
      <c r="AD76" s="29">
        <v>-9.8000000000000004E-2</v>
      </c>
      <c r="AE76" s="29">
        <v>4.3408220000000002</v>
      </c>
      <c r="AF76" s="30" t="s">
        <v>44</v>
      </c>
    </row>
    <row r="77" spans="1:32" ht="22" customHeight="1" x14ac:dyDescent="0.4">
      <c r="A77" s="3">
        <f t="shared" si="5"/>
        <v>65</v>
      </c>
      <c r="B77" s="4" t="s">
        <v>38</v>
      </c>
      <c r="C77" s="7" t="s">
        <v>217</v>
      </c>
      <c r="D77" s="8" t="s">
        <v>218</v>
      </c>
      <c r="E77" s="3" t="s">
        <v>47</v>
      </c>
      <c r="F77" s="9">
        <v>45627</v>
      </c>
      <c r="G77" s="9">
        <v>47331</v>
      </c>
      <c r="H77" s="31">
        <v>19.242190000000001</v>
      </c>
      <c r="I77" s="22" t="s">
        <v>43</v>
      </c>
      <c r="J77" s="31" t="s">
        <v>43</v>
      </c>
      <c r="K77" s="31" t="s">
        <v>43</v>
      </c>
      <c r="L77" s="28" t="s">
        <v>43</v>
      </c>
      <c r="M77" s="29">
        <v>16.405000000000001</v>
      </c>
      <c r="N77" s="31">
        <v>0</v>
      </c>
      <c r="O77" s="31">
        <v>1.5629999999999999</v>
      </c>
      <c r="P77" s="31">
        <v>5.4</v>
      </c>
      <c r="Q77" s="31">
        <v>9.4420000000000002</v>
      </c>
      <c r="R77" s="29">
        <v>0.88460310125757602</v>
      </c>
      <c r="S77" s="29">
        <v>-5151.1389159999999</v>
      </c>
      <c r="T77" s="29" t="s">
        <v>43</v>
      </c>
      <c r="U77" s="29">
        <v>0.98</v>
      </c>
      <c r="V77" s="29">
        <v>-7.2999999999999995E-2</v>
      </c>
      <c r="W77" s="29" t="s">
        <v>43</v>
      </c>
      <c r="X77" s="29" t="s">
        <v>43</v>
      </c>
      <c r="Y77" s="29" t="s">
        <v>43</v>
      </c>
      <c r="Z77" s="29" t="s">
        <v>43</v>
      </c>
      <c r="AA77" s="29" t="s">
        <v>43</v>
      </c>
      <c r="AB77" s="29" t="s">
        <v>43</v>
      </c>
      <c r="AC77" s="29" t="s">
        <v>43</v>
      </c>
      <c r="AD77" s="29" t="s">
        <v>43</v>
      </c>
      <c r="AE77" s="29" t="s">
        <v>43</v>
      </c>
      <c r="AF77" s="29"/>
    </row>
    <row r="78" spans="1:32" ht="22" customHeight="1" x14ac:dyDescent="0.4">
      <c r="A78" s="3">
        <f t="shared" si="5"/>
        <v>66</v>
      </c>
      <c r="B78" s="4" t="s">
        <v>38</v>
      </c>
      <c r="C78" s="7" t="s">
        <v>219</v>
      </c>
      <c r="D78" s="8" t="s">
        <v>220</v>
      </c>
      <c r="E78" s="3" t="s">
        <v>47</v>
      </c>
      <c r="F78" s="9">
        <v>44682</v>
      </c>
      <c r="G78" s="9">
        <v>46784</v>
      </c>
      <c r="H78" s="31">
        <v>11.791096</v>
      </c>
      <c r="I78" s="22" t="s">
        <v>43</v>
      </c>
      <c r="J78" s="31" t="s">
        <v>43</v>
      </c>
      <c r="K78" s="31" t="s">
        <v>43</v>
      </c>
      <c r="L78" s="28" t="s">
        <v>43</v>
      </c>
      <c r="M78" s="29">
        <v>9.4348100000000006</v>
      </c>
      <c r="N78" s="31">
        <v>0</v>
      </c>
      <c r="O78" s="31">
        <v>1.32681</v>
      </c>
      <c r="P78" s="31">
        <v>2.8730000000000002</v>
      </c>
      <c r="Q78" s="31">
        <v>5.2350000000000003</v>
      </c>
      <c r="R78" s="29">
        <v>1.1100000000000001</v>
      </c>
      <c r="S78" s="29">
        <v>-663</v>
      </c>
      <c r="T78" s="29" t="s">
        <v>43</v>
      </c>
      <c r="U78" s="29">
        <v>0.94</v>
      </c>
      <c r="V78" s="29">
        <v>-0.155</v>
      </c>
      <c r="W78" s="29" t="s">
        <v>43</v>
      </c>
      <c r="X78" s="29" t="s">
        <v>43</v>
      </c>
      <c r="Y78" s="29" t="s">
        <v>43</v>
      </c>
      <c r="Z78" s="29" t="s">
        <v>43</v>
      </c>
      <c r="AA78" s="29" t="s">
        <v>43</v>
      </c>
      <c r="AB78" s="29" t="s">
        <v>43</v>
      </c>
      <c r="AC78" s="29" t="s">
        <v>43</v>
      </c>
      <c r="AD78" s="29" t="s">
        <v>43</v>
      </c>
      <c r="AE78" s="29" t="s">
        <v>43</v>
      </c>
      <c r="AF78" s="29"/>
    </row>
    <row r="79" spans="1:32" ht="22" customHeight="1" x14ac:dyDescent="0.4">
      <c r="A79" s="3">
        <f t="shared" si="5"/>
        <v>67</v>
      </c>
      <c r="B79" s="4" t="s">
        <v>38</v>
      </c>
      <c r="C79" s="7" t="s">
        <v>105</v>
      </c>
      <c r="D79" s="8" t="s">
        <v>221</v>
      </c>
      <c r="E79" s="3" t="s">
        <v>47</v>
      </c>
      <c r="F79" s="9">
        <v>45627</v>
      </c>
      <c r="G79" s="9">
        <v>46388</v>
      </c>
      <c r="H79" s="31">
        <v>14.885638999999999</v>
      </c>
      <c r="I79" s="22" t="s">
        <v>43</v>
      </c>
      <c r="J79" s="31" t="s">
        <v>43</v>
      </c>
      <c r="K79" s="31" t="s">
        <v>43</v>
      </c>
      <c r="L79" s="28" t="s">
        <v>43</v>
      </c>
      <c r="M79" s="29">
        <v>11.423</v>
      </c>
      <c r="N79" s="31">
        <v>0</v>
      </c>
      <c r="O79" s="31">
        <v>0</v>
      </c>
      <c r="P79" s="31">
        <v>0</v>
      </c>
      <c r="Q79" s="31">
        <v>11.423</v>
      </c>
      <c r="R79" s="29">
        <v>0.63887467768913597</v>
      </c>
      <c r="S79" s="29">
        <v>-3743.6031969999999</v>
      </c>
      <c r="T79" s="29" t="s">
        <v>43</v>
      </c>
      <c r="U79" s="29">
        <v>0.99</v>
      </c>
      <c r="V79" s="29">
        <v>-3.0000000000000001E-3</v>
      </c>
      <c r="W79" s="29" t="s">
        <v>43</v>
      </c>
      <c r="X79" s="29" t="s">
        <v>43</v>
      </c>
      <c r="Y79" s="29" t="s">
        <v>43</v>
      </c>
      <c r="Z79" s="29" t="s">
        <v>43</v>
      </c>
      <c r="AA79" s="29" t="s">
        <v>43</v>
      </c>
      <c r="AB79" s="29" t="s">
        <v>43</v>
      </c>
      <c r="AC79" s="29" t="s">
        <v>43</v>
      </c>
      <c r="AD79" s="29" t="s">
        <v>43</v>
      </c>
      <c r="AE79" s="29" t="s">
        <v>43</v>
      </c>
      <c r="AF79" s="29"/>
    </row>
    <row r="80" spans="1:32" ht="22" customHeight="1" x14ac:dyDescent="0.4">
      <c r="A80" s="3">
        <f t="shared" si="5"/>
        <v>68</v>
      </c>
      <c r="B80" s="4" t="s">
        <v>38</v>
      </c>
      <c r="C80" s="7" t="s">
        <v>222</v>
      </c>
      <c r="D80" s="8" t="s">
        <v>223</v>
      </c>
      <c r="E80" s="3" t="s">
        <v>47</v>
      </c>
      <c r="F80" s="9">
        <v>45748</v>
      </c>
      <c r="G80" s="9">
        <v>46813</v>
      </c>
      <c r="H80" s="31">
        <v>10.192424000000001</v>
      </c>
      <c r="I80" s="22" t="s">
        <v>43</v>
      </c>
      <c r="J80" s="31" t="s">
        <v>43</v>
      </c>
      <c r="K80" s="31" t="s">
        <v>43</v>
      </c>
      <c r="L80" s="28" t="s">
        <v>43</v>
      </c>
      <c r="M80" s="29">
        <v>8.2910000000000004</v>
      </c>
      <c r="N80" s="31">
        <v>0</v>
      </c>
      <c r="O80" s="31">
        <v>0</v>
      </c>
      <c r="P80" s="31">
        <v>1</v>
      </c>
      <c r="Q80" s="31">
        <v>7.2910000000000004</v>
      </c>
      <c r="R80" s="29">
        <v>0.86979393430590801</v>
      </c>
      <c r="S80" s="29">
        <v>-801.28096200000005</v>
      </c>
      <c r="T80" s="29" t="s">
        <v>43</v>
      </c>
      <c r="U80" s="29">
        <v>0.98</v>
      </c>
      <c r="V80" s="29">
        <v>-1.2E-2</v>
      </c>
      <c r="W80" s="29" t="s">
        <v>43</v>
      </c>
      <c r="X80" s="29" t="s">
        <v>43</v>
      </c>
      <c r="Y80" s="29" t="s">
        <v>43</v>
      </c>
      <c r="Z80" s="29" t="s">
        <v>43</v>
      </c>
      <c r="AA80" s="29" t="s">
        <v>43</v>
      </c>
      <c r="AB80" s="29" t="s">
        <v>43</v>
      </c>
      <c r="AC80" s="29" t="s">
        <v>43</v>
      </c>
      <c r="AD80" s="29" t="s">
        <v>43</v>
      </c>
      <c r="AE80" s="29" t="s">
        <v>43</v>
      </c>
      <c r="AF80" s="29"/>
    </row>
    <row r="81" spans="1:32" ht="22" customHeight="1" x14ac:dyDescent="0.4">
      <c r="A81" s="3">
        <v>69</v>
      </c>
      <c r="B81" s="4" t="s">
        <v>121</v>
      </c>
      <c r="C81" s="7" t="s">
        <v>224</v>
      </c>
      <c r="D81" s="8" t="s">
        <v>225</v>
      </c>
      <c r="E81" s="3" t="s">
        <v>47</v>
      </c>
      <c r="F81" s="9">
        <v>45139</v>
      </c>
      <c r="G81" s="9">
        <v>46722</v>
      </c>
      <c r="H81" s="31">
        <v>19.009183</v>
      </c>
      <c r="I81" s="22" t="s">
        <v>43</v>
      </c>
      <c r="J81" s="31" t="s">
        <v>43</v>
      </c>
      <c r="K81" s="31" t="s">
        <v>43</v>
      </c>
      <c r="L81" s="28" t="s">
        <v>43</v>
      </c>
      <c r="M81" s="29">
        <v>16.085000000000001</v>
      </c>
      <c r="N81" s="31">
        <v>0</v>
      </c>
      <c r="O81" s="31">
        <v>0</v>
      </c>
      <c r="P81" s="31">
        <v>0</v>
      </c>
      <c r="Q81" s="31">
        <v>16.085000000000001</v>
      </c>
      <c r="R81" s="29">
        <v>0.85588352186012795</v>
      </c>
      <c r="S81" s="29">
        <v>-8255.106683</v>
      </c>
      <c r="T81" s="29" t="s">
        <v>43</v>
      </c>
      <c r="U81" s="29">
        <v>1</v>
      </c>
      <c r="V81" s="29">
        <v>-2.4E-2</v>
      </c>
      <c r="W81" s="29" t="s">
        <v>43</v>
      </c>
      <c r="X81" s="29" t="s">
        <v>43</v>
      </c>
      <c r="Y81" s="29" t="s">
        <v>43</v>
      </c>
      <c r="Z81" s="29" t="s">
        <v>43</v>
      </c>
      <c r="AA81" s="29" t="s">
        <v>43</v>
      </c>
      <c r="AB81" s="29" t="s">
        <v>43</v>
      </c>
      <c r="AC81" s="29" t="s">
        <v>43</v>
      </c>
      <c r="AD81" s="29" t="s">
        <v>43</v>
      </c>
      <c r="AE81" s="29" t="s">
        <v>43</v>
      </c>
      <c r="AF81" s="29"/>
    </row>
    <row r="82" spans="1:32" ht="22" customHeight="1" x14ac:dyDescent="0.4">
      <c r="A82" s="3">
        <f>+A81+1</f>
        <v>70</v>
      </c>
      <c r="B82" s="4" t="s">
        <v>38</v>
      </c>
      <c r="C82" s="7" t="s">
        <v>226</v>
      </c>
      <c r="D82" s="8" t="s">
        <v>227</v>
      </c>
      <c r="E82" s="3" t="s">
        <v>47</v>
      </c>
      <c r="F82" s="9">
        <v>44774</v>
      </c>
      <c r="G82" s="9">
        <v>46023</v>
      </c>
      <c r="H82" s="31">
        <v>12.929929</v>
      </c>
      <c r="I82" s="22" t="s">
        <v>43</v>
      </c>
      <c r="J82" s="31" t="s">
        <v>43</v>
      </c>
      <c r="K82" s="31">
        <v>12.93</v>
      </c>
      <c r="L82" s="28">
        <v>46001</v>
      </c>
      <c r="M82" s="29">
        <v>9.2469999999999999</v>
      </c>
      <c r="N82" s="31">
        <v>0</v>
      </c>
      <c r="O82" s="31">
        <v>1.2929999999999999</v>
      </c>
      <c r="P82" s="31">
        <v>7.9539999999999997</v>
      </c>
      <c r="Q82" s="31">
        <v>0</v>
      </c>
      <c r="R82" s="29">
        <v>1.38793847166946</v>
      </c>
      <c r="S82" s="29">
        <v>13625.513121</v>
      </c>
      <c r="T82" s="29" t="s">
        <v>43</v>
      </c>
      <c r="U82" s="29">
        <v>1.23</v>
      </c>
      <c r="V82" s="29">
        <v>1.0169999999999999</v>
      </c>
      <c r="W82" s="29">
        <v>-7.1000000000154273E-5</v>
      </c>
      <c r="X82" s="29" t="s">
        <v>43</v>
      </c>
      <c r="Y82" s="29" t="s">
        <v>43</v>
      </c>
      <c r="Z82" s="29" t="s">
        <v>43</v>
      </c>
      <c r="AA82" s="29" t="s">
        <v>43</v>
      </c>
      <c r="AB82" s="29" t="s">
        <v>43</v>
      </c>
      <c r="AC82" s="29" t="s">
        <v>43</v>
      </c>
      <c r="AD82" s="29" t="s">
        <v>43</v>
      </c>
      <c r="AE82" s="29" t="s">
        <v>43</v>
      </c>
      <c r="AF82" s="29"/>
    </row>
    <row r="83" spans="1:32" ht="22" customHeight="1" x14ac:dyDescent="0.4">
      <c r="A83" s="3">
        <f t="shared" ref="A83:A96" si="6">+A82+1</f>
        <v>71</v>
      </c>
      <c r="B83" s="4" t="s">
        <v>38</v>
      </c>
      <c r="C83" s="7" t="s">
        <v>228</v>
      </c>
      <c r="D83" s="8" t="s">
        <v>229</v>
      </c>
      <c r="E83" s="3" t="s">
        <v>47</v>
      </c>
      <c r="F83" s="9">
        <v>44256</v>
      </c>
      <c r="G83" s="9">
        <v>47453</v>
      </c>
      <c r="H83" s="31">
        <v>14.880390999999999</v>
      </c>
      <c r="I83" s="22" t="s">
        <v>43</v>
      </c>
      <c r="J83" s="31" t="s">
        <v>43</v>
      </c>
      <c r="K83" s="31">
        <v>9.8490000000000002</v>
      </c>
      <c r="L83" s="28">
        <v>46812</v>
      </c>
      <c r="M83" s="29">
        <v>7.851</v>
      </c>
      <c r="N83" s="31">
        <v>0</v>
      </c>
      <c r="O83" s="31">
        <v>0</v>
      </c>
      <c r="P83" s="31">
        <v>1.8029999999999999</v>
      </c>
      <c r="Q83" s="31">
        <v>6.048</v>
      </c>
      <c r="R83" s="29">
        <v>1</v>
      </c>
      <c r="S83" s="29">
        <v>-29</v>
      </c>
      <c r="T83" s="29" t="s">
        <v>43</v>
      </c>
      <c r="U83" s="29">
        <v>1.03</v>
      </c>
      <c r="V83" s="29">
        <v>8.8999999999999996E-2</v>
      </c>
      <c r="W83" s="29">
        <v>5.0313909999999993</v>
      </c>
      <c r="X83" s="29" t="s">
        <v>43</v>
      </c>
      <c r="Y83" s="29">
        <v>2.0892629999999999</v>
      </c>
      <c r="Z83" s="29">
        <v>-0.63563100000000006</v>
      </c>
      <c r="AA83" s="29">
        <v>1.2675260000000002</v>
      </c>
      <c r="AB83" s="29">
        <v>-0.23857700000000001</v>
      </c>
      <c r="AC83" s="29">
        <v>0</v>
      </c>
      <c r="AD83" s="29">
        <v>0</v>
      </c>
      <c r="AE83" s="29">
        <v>2.5490269999999997</v>
      </c>
      <c r="AF83" s="30" t="s">
        <v>44</v>
      </c>
    </row>
    <row r="84" spans="1:32" ht="22" customHeight="1" x14ac:dyDescent="0.4">
      <c r="A84" s="3">
        <f t="shared" si="6"/>
        <v>72</v>
      </c>
      <c r="B84" s="4" t="s">
        <v>121</v>
      </c>
      <c r="C84" s="7" t="s">
        <v>230</v>
      </c>
      <c r="D84" s="8" t="s">
        <v>231</v>
      </c>
      <c r="E84" s="3" t="s">
        <v>47</v>
      </c>
      <c r="F84" s="9">
        <v>45444</v>
      </c>
      <c r="G84" s="9">
        <v>46997</v>
      </c>
      <c r="H84" s="31">
        <v>11.951819</v>
      </c>
      <c r="I84" s="22" t="s">
        <v>43</v>
      </c>
      <c r="J84" s="31" t="s">
        <v>43</v>
      </c>
      <c r="K84" s="31" t="s">
        <v>43</v>
      </c>
      <c r="L84" s="28" t="s">
        <v>43</v>
      </c>
      <c r="M84" s="29">
        <v>8.2349999999999994</v>
      </c>
      <c r="N84" s="31">
        <v>0</v>
      </c>
      <c r="O84" s="31">
        <v>0</v>
      </c>
      <c r="P84" s="31">
        <v>0</v>
      </c>
      <c r="Q84" s="31">
        <v>8.2349999999999994</v>
      </c>
      <c r="R84" s="29">
        <v>0.40860578623015598</v>
      </c>
      <c r="S84" s="29">
        <v>-24497.948519000001</v>
      </c>
      <c r="T84" s="29" t="s">
        <v>43</v>
      </c>
      <c r="U84" s="29">
        <v>1.59</v>
      </c>
      <c r="V84" s="29">
        <v>0.41899999999999998</v>
      </c>
      <c r="W84" s="29" t="s">
        <v>43</v>
      </c>
      <c r="X84" s="29" t="s">
        <v>43</v>
      </c>
      <c r="Y84" s="29" t="s">
        <v>43</v>
      </c>
      <c r="Z84" s="29" t="s">
        <v>43</v>
      </c>
      <c r="AA84" s="29" t="s">
        <v>43</v>
      </c>
      <c r="AB84" s="29" t="s">
        <v>43</v>
      </c>
      <c r="AC84" s="29" t="s">
        <v>43</v>
      </c>
      <c r="AD84" s="29" t="s">
        <v>43</v>
      </c>
      <c r="AE84" s="29" t="s">
        <v>43</v>
      </c>
      <c r="AF84" s="29"/>
    </row>
    <row r="85" spans="1:32" ht="22" customHeight="1" x14ac:dyDescent="0.4">
      <c r="A85" s="3">
        <f t="shared" si="6"/>
        <v>73</v>
      </c>
      <c r="B85" s="4" t="s">
        <v>38</v>
      </c>
      <c r="C85" s="7" t="s">
        <v>232</v>
      </c>
      <c r="D85" s="8" t="s">
        <v>233</v>
      </c>
      <c r="E85" s="3" t="s">
        <v>47</v>
      </c>
      <c r="F85" s="9">
        <v>45352</v>
      </c>
      <c r="G85" s="9">
        <v>46631</v>
      </c>
      <c r="H85" s="31">
        <v>17.137893999999999</v>
      </c>
      <c r="I85" s="22" t="s">
        <v>43</v>
      </c>
      <c r="J85" s="31" t="s">
        <v>43</v>
      </c>
      <c r="K85" s="31" t="s">
        <v>43</v>
      </c>
      <c r="L85" s="28" t="s">
        <v>43</v>
      </c>
      <c r="M85" s="29">
        <v>10.102</v>
      </c>
      <c r="N85" s="31">
        <v>0</v>
      </c>
      <c r="O85" s="31">
        <v>0</v>
      </c>
      <c r="P85" s="31">
        <v>0</v>
      </c>
      <c r="Q85" s="31">
        <v>10.102</v>
      </c>
      <c r="R85" s="29">
        <v>1.0167012067237799</v>
      </c>
      <c r="S85" s="29">
        <v>490.31777599999998</v>
      </c>
      <c r="T85" s="29" t="s">
        <v>43</v>
      </c>
      <c r="U85" s="29">
        <v>1.25</v>
      </c>
      <c r="V85" s="29">
        <v>0.434</v>
      </c>
      <c r="W85" s="29" t="s">
        <v>43</v>
      </c>
      <c r="X85" s="29" t="s">
        <v>43</v>
      </c>
      <c r="Y85" s="29" t="s">
        <v>43</v>
      </c>
      <c r="Z85" s="29" t="s">
        <v>43</v>
      </c>
      <c r="AA85" s="29" t="s">
        <v>43</v>
      </c>
      <c r="AB85" s="29" t="s">
        <v>43</v>
      </c>
      <c r="AC85" s="29" t="s">
        <v>43</v>
      </c>
      <c r="AD85" s="29" t="s">
        <v>43</v>
      </c>
      <c r="AE85" s="29" t="s">
        <v>43</v>
      </c>
      <c r="AF85" s="29"/>
    </row>
    <row r="86" spans="1:32" ht="22" customHeight="1" x14ac:dyDescent="0.4">
      <c r="A86" s="3">
        <f t="shared" si="6"/>
        <v>74</v>
      </c>
      <c r="B86" s="4" t="s">
        <v>163</v>
      </c>
      <c r="C86" s="7" t="s">
        <v>234</v>
      </c>
      <c r="D86" s="8" t="s">
        <v>235</v>
      </c>
      <c r="E86" s="3" t="s">
        <v>47</v>
      </c>
      <c r="F86" s="9">
        <v>44713</v>
      </c>
      <c r="G86" s="9" t="s">
        <v>236</v>
      </c>
      <c r="H86" s="31">
        <v>12.128575</v>
      </c>
      <c r="I86" s="22" t="s">
        <v>43</v>
      </c>
      <c r="J86" s="31" t="s">
        <v>43</v>
      </c>
      <c r="K86" s="31">
        <v>7.9329999999999998</v>
      </c>
      <c r="L86" s="28">
        <v>44910</v>
      </c>
      <c r="M86" s="29">
        <v>11.515649999999999</v>
      </c>
      <c r="N86" s="31">
        <v>11.515663</v>
      </c>
      <c r="O86" s="31">
        <v>0</v>
      </c>
      <c r="P86" s="31">
        <v>0</v>
      </c>
      <c r="Q86" s="31">
        <v>0</v>
      </c>
      <c r="R86" s="29" t="s">
        <v>43</v>
      </c>
      <c r="S86" s="29" t="s">
        <v>43</v>
      </c>
      <c r="T86" s="29" t="s">
        <v>43</v>
      </c>
      <c r="U86" s="29" t="s">
        <v>43</v>
      </c>
      <c r="V86" s="29" t="s">
        <v>43</v>
      </c>
      <c r="W86" s="29">
        <v>4.1955749999999998</v>
      </c>
      <c r="X86" s="29" t="s">
        <v>43</v>
      </c>
      <c r="Y86" s="29">
        <v>0.77028699999999994</v>
      </c>
      <c r="Z86" s="29">
        <v>-0.03</v>
      </c>
      <c r="AA86" s="29">
        <v>-0.36341300000000021</v>
      </c>
      <c r="AB86" s="29">
        <v>-0.2</v>
      </c>
      <c r="AC86" s="29">
        <v>0</v>
      </c>
      <c r="AD86" s="29">
        <v>0</v>
      </c>
      <c r="AE86" s="29">
        <v>4.0187030000000004</v>
      </c>
      <c r="AF86" s="30" t="s">
        <v>44</v>
      </c>
    </row>
    <row r="87" spans="1:32" ht="22" customHeight="1" x14ac:dyDescent="0.4">
      <c r="A87" s="3">
        <f t="shared" si="6"/>
        <v>75</v>
      </c>
      <c r="B87" s="4" t="s">
        <v>38</v>
      </c>
      <c r="C87" s="7" t="s">
        <v>237</v>
      </c>
      <c r="D87" s="8" t="s">
        <v>238</v>
      </c>
      <c r="E87" s="3" t="s">
        <v>239</v>
      </c>
      <c r="F87" s="9">
        <v>45413</v>
      </c>
      <c r="G87" s="9">
        <v>47604</v>
      </c>
      <c r="H87" s="31">
        <v>13.717452</v>
      </c>
      <c r="I87" s="22" t="s">
        <v>43</v>
      </c>
      <c r="J87" s="31" t="s">
        <v>43</v>
      </c>
      <c r="K87" s="31" t="s">
        <v>43</v>
      </c>
      <c r="L87" s="28" t="s">
        <v>43</v>
      </c>
      <c r="M87" s="29">
        <v>8.7959999999999994</v>
      </c>
      <c r="N87" s="31">
        <v>0</v>
      </c>
      <c r="O87" s="31">
        <v>0</v>
      </c>
      <c r="P87" s="31">
        <v>1.4950000000000001</v>
      </c>
      <c r="Q87" s="31">
        <v>7.3010000000000002</v>
      </c>
      <c r="R87" s="29">
        <v>0.81</v>
      </c>
      <c r="S87" s="29" t="s">
        <v>43</v>
      </c>
      <c r="T87" s="29">
        <v>-0.29199999999999998</v>
      </c>
      <c r="U87" s="29">
        <v>0.76</v>
      </c>
      <c r="V87" s="29">
        <v>-0.39400000000000002</v>
      </c>
      <c r="W87" s="29" t="s">
        <v>43</v>
      </c>
      <c r="X87" s="29" t="s">
        <v>43</v>
      </c>
      <c r="Y87" s="29" t="s">
        <v>43</v>
      </c>
      <c r="Z87" s="29" t="s">
        <v>43</v>
      </c>
      <c r="AA87" s="29" t="s">
        <v>43</v>
      </c>
      <c r="AB87" s="29" t="s">
        <v>43</v>
      </c>
      <c r="AC87" s="29" t="s">
        <v>43</v>
      </c>
      <c r="AD87" s="29" t="s">
        <v>43</v>
      </c>
      <c r="AE87" s="29" t="s">
        <v>43</v>
      </c>
      <c r="AF87" s="29"/>
    </row>
    <row r="88" spans="1:32" ht="22" customHeight="1" x14ac:dyDescent="0.4">
      <c r="A88" s="3">
        <f t="shared" si="6"/>
        <v>76</v>
      </c>
      <c r="B88" s="4" t="s">
        <v>38</v>
      </c>
      <c r="C88" s="7" t="s">
        <v>240</v>
      </c>
      <c r="D88" s="8" t="s">
        <v>241</v>
      </c>
      <c r="E88" s="3" t="s">
        <v>47</v>
      </c>
      <c r="F88" s="9">
        <v>45383</v>
      </c>
      <c r="G88" s="9">
        <v>46174</v>
      </c>
      <c r="H88" s="31">
        <v>13.426871999999999</v>
      </c>
      <c r="I88" s="22" t="s">
        <v>43</v>
      </c>
      <c r="J88" s="31" t="s">
        <v>43</v>
      </c>
      <c r="K88" s="31">
        <v>13.427</v>
      </c>
      <c r="L88" s="28">
        <v>46174</v>
      </c>
      <c r="M88" s="29">
        <v>13.115930000000001</v>
      </c>
      <c r="N88" s="31">
        <v>0</v>
      </c>
      <c r="O88" s="31">
        <v>5.9129300000000002</v>
      </c>
      <c r="P88" s="31">
        <v>7.2030000000000003</v>
      </c>
      <c r="Q88" s="31">
        <v>0</v>
      </c>
      <c r="R88" s="29">
        <v>0.8</v>
      </c>
      <c r="S88" s="29" t="s">
        <v>43</v>
      </c>
      <c r="T88" s="29">
        <v>-2.3340000000000001</v>
      </c>
      <c r="U88" s="29">
        <v>0.98</v>
      </c>
      <c r="V88" s="29">
        <v>-0.188</v>
      </c>
      <c r="W88" s="29">
        <v>-1.2800000000012801E-4</v>
      </c>
      <c r="X88" s="29" t="s">
        <v>43</v>
      </c>
      <c r="Y88" s="29" t="s">
        <v>43</v>
      </c>
      <c r="Z88" s="29" t="s">
        <v>43</v>
      </c>
      <c r="AA88" s="29" t="s">
        <v>43</v>
      </c>
      <c r="AB88" s="29" t="s">
        <v>43</v>
      </c>
      <c r="AC88" s="29" t="s">
        <v>43</v>
      </c>
      <c r="AD88" s="29" t="s">
        <v>43</v>
      </c>
      <c r="AE88" s="29" t="s">
        <v>43</v>
      </c>
      <c r="AF88" s="29"/>
    </row>
    <row r="89" spans="1:32" ht="22" customHeight="1" x14ac:dyDescent="0.4">
      <c r="A89" s="3">
        <f t="shared" si="6"/>
        <v>77</v>
      </c>
      <c r="B89" s="4" t="s">
        <v>38</v>
      </c>
      <c r="C89" s="7" t="s">
        <v>242</v>
      </c>
      <c r="D89" s="8" t="s">
        <v>243</v>
      </c>
      <c r="E89" s="3" t="s">
        <v>239</v>
      </c>
      <c r="F89" s="9">
        <v>45627</v>
      </c>
      <c r="G89" s="9">
        <v>47635</v>
      </c>
      <c r="H89" s="31">
        <v>16.486761999999999</v>
      </c>
      <c r="I89" s="22" t="s">
        <v>43</v>
      </c>
      <c r="J89" s="31" t="s">
        <v>43</v>
      </c>
      <c r="K89" s="31" t="s">
        <v>43</v>
      </c>
      <c r="L89" s="28" t="s">
        <v>43</v>
      </c>
      <c r="M89" s="29">
        <v>12.807</v>
      </c>
      <c r="N89" s="31">
        <v>0</v>
      </c>
      <c r="O89" s="31">
        <v>0</v>
      </c>
      <c r="P89" s="31">
        <v>0</v>
      </c>
      <c r="Q89" s="31">
        <v>12.807</v>
      </c>
      <c r="R89" s="29">
        <v>0.711801673377913</v>
      </c>
      <c r="S89" s="29">
        <v>-4411.2703099999999</v>
      </c>
      <c r="T89" s="29" t="s">
        <v>43</v>
      </c>
      <c r="U89" s="29">
        <v>0.84</v>
      </c>
      <c r="V89" s="29">
        <v>-0.20499999999999999</v>
      </c>
      <c r="W89" s="29" t="s">
        <v>43</v>
      </c>
      <c r="X89" s="29" t="s">
        <v>43</v>
      </c>
      <c r="Y89" s="29" t="s">
        <v>43</v>
      </c>
      <c r="Z89" s="29" t="s">
        <v>43</v>
      </c>
      <c r="AA89" s="29" t="s">
        <v>43</v>
      </c>
      <c r="AB89" s="29" t="s">
        <v>43</v>
      </c>
      <c r="AC89" s="29" t="s">
        <v>43</v>
      </c>
      <c r="AD89" s="29" t="s">
        <v>43</v>
      </c>
      <c r="AE89" s="29" t="s">
        <v>43</v>
      </c>
      <c r="AF89" s="29"/>
    </row>
    <row r="90" spans="1:32" ht="22" customHeight="1" x14ac:dyDescent="0.4">
      <c r="A90" s="3">
        <f t="shared" si="6"/>
        <v>78</v>
      </c>
      <c r="B90" s="4" t="s">
        <v>163</v>
      </c>
      <c r="C90" s="7" t="s">
        <v>244</v>
      </c>
      <c r="D90" s="8" t="s">
        <v>245</v>
      </c>
      <c r="E90" s="3" t="s">
        <v>47</v>
      </c>
      <c r="F90" s="9">
        <v>45413</v>
      </c>
      <c r="G90" s="9">
        <v>45809</v>
      </c>
      <c r="H90" s="31">
        <v>17.584478000000001</v>
      </c>
      <c r="I90" s="22" t="s">
        <v>43</v>
      </c>
      <c r="J90" s="31" t="s">
        <v>43</v>
      </c>
      <c r="K90" s="31">
        <v>17.584</v>
      </c>
      <c r="L90" s="28">
        <v>45809</v>
      </c>
      <c r="M90" s="29">
        <v>9.7110000000000003</v>
      </c>
      <c r="N90" s="31">
        <v>0</v>
      </c>
      <c r="O90" s="31">
        <v>9.7110000000000003</v>
      </c>
      <c r="P90" s="31">
        <v>0</v>
      </c>
      <c r="Q90" s="31">
        <v>0</v>
      </c>
      <c r="R90" s="29">
        <v>0.99</v>
      </c>
      <c r="S90" s="29">
        <v>-120</v>
      </c>
      <c r="T90" s="29" t="s">
        <v>43</v>
      </c>
      <c r="U90" s="29">
        <v>1.06</v>
      </c>
      <c r="V90" s="29">
        <v>0.91100000000000003</v>
      </c>
      <c r="W90" s="29">
        <v>4.7800000000108867E-4</v>
      </c>
      <c r="X90" s="29" t="s">
        <v>43</v>
      </c>
      <c r="Y90" s="29" t="s">
        <v>43</v>
      </c>
      <c r="Z90" s="29" t="s">
        <v>43</v>
      </c>
      <c r="AA90" s="29" t="s">
        <v>43</v>
      </c>
      <c r="AB90" s="29" t="s">
        <v>43</v>
      </c>
      <c r="AC90" s="29" t="s">
        <v>43</v>
      </c>
      <c r="AD90" s="29" t="s">
        <v>43</v>
      </c>
      <c r="AE90" s="29" t="s">
        <v>43</v>
      </c>
      <c r="AF90" s="29"/>
    </row>
    <row r="91" spans="1:32" ht="22" customHeight="1" x14ac:dyDescent="0.4">
      <c r="A91" s="3">
        <f t="shared" si="6"/>
        <v>79</v>
      </c>
      <c r="B91" s="4" t="s">
        <v>163</v>
      </c>
      <c r="C91" s="7" t="s">
        <v>246</v>
      </c>
      <c r="D91" s="8" t="s">
        <v>247</v>
      </c>
      <c r="E91" s="3" t="s">
        <v>41</v>
      </c>
      <c r="F91" s="9">
        <v>45261</v>
      </c>
      <c r="G91" s="9">
        <v>45992</v>
      </c>
      <c r="H91" s="31">
        <v>25.000008000000001</v>
      </c>
      <c r="I91" s="22" t="s">
        <v>43</v>
      </c>
      <c r="J91" s="31" t="s">
        <v>43</v>
      </c>
      <c r="K91" s="31">
        <v>25</v>
      </c>
      <c r="L91" s="28">
        <v>45992</v>
      </c>
      <c r="M91" s="29">
        <v>19.081490000000002</v>
      </c>
      <c r="N91" s="31">
        <v>11.645481740000001</v>
      </c>
      <c r="O91" s="31">
        <v>7.4359999999999999</v>
      </c>
      <c r="P91" s="31">
        <v>0</v>
      </c>
      <c r="Q91" s="31">
        <v>0</v>
      </c>
      <c r="R91" s="29">
        <v>0.99576411734324999</v>
      </c>
      <c r="S91" s="29">
        <v>-472.25008600000001</v>
      </c>
      <c r="T91" s="29" t="s">
        <v>43</v>
      </c>
      <c r="U91" s="29">
        <v>1.03</v>
      </c>
      <c r="V91" s="29">
        <v>0.60799999999999998</v>
      </c>
      <c r="W91" s="29">
        <v>8.0000000011182237E-6</v>
      </c>
      <c r="X91" s="29" t="s">
        <v>43</v>
      </c>
      <c r="Y91" s="29" t="s">
        <v>43</v>
      </c>
      <c r="Z91" s="29" t="s">
        <v>43</v>
      </c>
      <c r="AA91" s="29" t="s">
        <v>43</v>
      </c>
      <c r="AB91" s="29" t="s">
        <v>43</v>
      </c>
      <c r="AC91" s="29" t="s">
        <v>43</v>
      </c>
      <c r="AD91" s="29" t="s">
        <v>43</v>
      </c>
      <c r="AE91" s="29" t="s">
        <v>43</v>
      </c>
      <c r="AF91" s="29"/>
    </row>
    <row r="92" spans="1:32" ht="22" customHeight="1" x14ac:dyDescent="0.4">
      <c r="A92" s="3">
        <f t="shared" si="6"/>
        <v>80</v>
      </c>
      <c r="B92" s="4" t="s">
        <v>38</v>
      </c>
      <c r="C92" s="7" t="s">
        <v>248</v>
      </c>
      <c r="D92" s="8" t="s">
        <v>249</v>
      </c>
      <c r="E92" s="3" t="s">
        <v>47</v>
      </c>
      <c r="F92" s="9">
        <v>45261</v>
      </c>
      <c r="G92" s="9">
        <v>46600</v>
      </c>
      <c r="H92" s="31">
        <v>19.306546000000001</v>
      </c>
      <c r="I92" s="22" t="s">
        <v>43</v>
      </c>
      <c r="J92" s="31" t="s">
        <v>43</v>
      </c>
      <c r="K92" s="31">
        <v>19.306999999999999</v>
      </c>
      <c r="L92" s="28">
        <v>46752</v>
      </c>
      <c r="M92" s="29">
        <v>8.8550000000000004</v>
      </c>
      <c r="N92" s="31">
        <v>2.74</v>
      </c>
      <c r="O92" s="31">
        <v>1.6739999999999999</v>
      </c>
      <c r="P92" s="31">
        <v>2.6190000000000002</v>
      </c>
      <c r="Q92" s="31">
        <v>1.8220000000000001</v>
      </c>
      <c r="R92" s="29">
        <v>0.765517</v>
      </c>
      <c r="S92" s="29" t="s">
        <v>43</v>
      </c>
      <c r="T92" s="29">
        <v>-2.7288631800000003</v>
      </c>
      <c r="U92" s="29">
        <v>1.73</v>
      </c>
      <c r="V92" s="29">
        <v>3.7509999999999999</v>
      </c>
      <c r="W92" s="29">
        <v>-4.5399999999773399E-4</v>
      </c>
      <c r="X92" s="29" t="s">
        <v>43</v>
      </c>
      <c r="Y92" s="29" t="s">
        <v>43</v>
      </c>
      <c r="Z92" s="29" t="s">
        <v>43</v>
      </c>
      <c r="AA92" s="29" t="s">
        <v>43</v>
      </c>
      <c r="AB92" s="29" t="s">
        <v>43</v>
      </c>
      <c r="AC92" s="29" t="s">
        <v>43</v>
      </c>
      <c r="AD92" s="29" t="s">
        <v>43</v>
      </c>
      <c r="AE92" s="29" t="s">
        <v>43</v>
      </c>
      <c r="AF92" s="29"/>
    </row>
    <row r="93" spans="1:32" ht="22" customHeight="1" x14ac:dyDescent="0.4">
      <c r="A93" s="3">
        <f t="shared" si="6"/>
        <v>81</v>
      </c>
      <c r="B93" s="4" t="s">
        <v>38</v>
      </c>
      <c r="C93" s="7" t="s">
        <v>250</v>
      </c>
      <c r="D93" s="8" t="s">
        <v>251</v>
      </c>
      <c r="E93" s="3" t="s">
        <v>47</v>
      </c>
      <c r="F93" s="9">
        <v>45717</v>
      </c>
      <c r="G93" s="9">
        <v>46235</v>
      </c>
      <c r="H93" s="31">
        <v>12.83352</v>
      </c>
      <c r="I93" s="22" t="s">
        <v>43</v>
      </c>
      <c r="J93" s="31" t="s">
        <v>43</v>
      </c>
      <c r="K93" s="31">
        <v>12.834</v>
      </c>
      <c r="L93" s="28">
        <v>46246</v>
      </c>
      <c r="M93" s="29">
        <v>9.9489999999999998</v>
      </c>
      <c r="N93" s="31">
        <v>0</v>
      </c>
      <c r="O93" s="31">
        <v>0</v>
      </c>
      <c r="P93" s="31">
        <v>9.9489999999999998</v>
      </c>
      <c r="Q93" s="31">
        <v>0</v>
      </c>
      <c r="R93" s="29">
        <v>0.89935771023591404</v>
      </c>
      <c r="S93" s="29">
        <v>-2523.7537360000001</v>
      </c>
      <c r="T93" s="29" t="s">
        <v>43</v>
      </c>
      <c r="U93" s="29">
        <v>1.02</v>
      </c>
      <c r="V93" s="29">
        <v>0.13600000000000001</v>
      </c>
      <c r="W93" s="29">
        <v>-4.7999999999959186E-4</v>
      </c>
      <c r="X93" s="29" t="s">
        <v>43</v>
      </c>
      <c r="Y93" s="29" t="s">
        <v>43</v>
      </c>
      <c r="Z93" s="29" t="s">
        <v>43</v>
      </c>
      <c r="AA93" s="29" t="s">
        <v>43</v>
      </c>
      <c r="AB93" s="29" t="s">
        <v>43</v>
      </c>
      <c r="AC93" s="29" t="s">
        <v>43</v>
      </c>
      <c r="AD93" s="29" t="s">
        <v>43</v>
      </c>
      <c r="AE93" s="29" t="s">
        <v>43</v>
      </c>
      <c r="AF93" s="29"/>
    </row>
    <row r="94" spans="1:32" ht="22" customHeight="1" x14ac:dyDescent="0.4">
      <c r="A94" s="3">
        <f t="shared" si="6"/>
        <v>82</v>
      </c>
      <c r="B94" s="4" t="s">
        <v>38</v>
      </c>
      <c r="C94" s="7" t="s">
        <v>252</v>
      </c>
      <c r="D94" s="8" t="s">
        <v>253</v>
      </c>
      <c r="E94" s="3" t="s">
        <v>47</v>
      </c>
      <c r="F94" s="9">
        <v>45717</v>
      </c>
      <c r="G94" s="9">
        <v>47331</v>
      </c>
      <c r="H94" s="31">
        <v>25.4</v>
      </c>
      <c r="I94" s="22" t="s">
        <v>43</v>
      </c>
      <c r="J94" s="31" t="s">
        <v>43</v>
      </c>
      <c r="K94" s="31" t="s">
        <v>43</v>
      </c>
      <c r="L94" s="28" t="s">
        <v>43</v>
      </c>
      <c r="M94" s="29">
        <v>18.259</v>
      </c>
      <c r="N94" s="31">
        <v>0</v>
      </c>
      <c r="O94" s="31">
        <v>0</v>
      </c>
      <c r="P94" s="31">
        <v>0</v>
      </c>
      <c r="Q94" s="31">
        <v>18.259</v>
      </c>
      <c r="R94" s="29">
        <v>0.96285788509700698</v>
      </c>
      <c r="S94" s="29">
        <v>-379.50262800000002</v>
      </c>
      <c r="T94" s="29" t="s">
        <v>43</v>
      </c>
      <c r="U94" s="29">
        <v>1.01</v>
      </c>
      <c r="V94" s="29">
        <v>4.2999999999999997E-2</v>
      </c>
      <c r="W94" s="29" t="s">
        <v>43</v>
      </c>
      <c r="X94" s="29" t="s">
        <v>43</v>
      </c>
      <c r="Y94" s="29" t="s">
        <v>43</v>
      </c>
      <c r="Z94" s="29" t="s">
        <v>43</v>
      </c>
      <c r="AA94" s="29" t="s">
        <v>43</v>
      </c>
      <c r="AB94" s="29" t="s">
        <v>43</v>
      </c>
      <c r="AC94" s="29" t="s">
        <v>43</v>
      </c>
      <c r="AD94" s="29" t="s">
        <v>43</v>
      </c>
      <c r="AE94" s="29" t="s">
        <v>43</v>
      </c>
      <c r="AF94" s="29"/>
    </row>
    <row r="95" spans="1:32" ht="22" customHeight="1" x14ac:dyDescent="0.4">
      <c r="A95" s="3">
        <f t="shared" si="6"/>
        <v>83</v>
      </c>
      <c r="B95" s="4" t="s">
        <v>38</v>
      </c>
      <c r="C95" s="7" t="s">
        <v>254</v>
      </c>
      <c r="D95" s="8" t="s">
        <v>255</v>
      </c>
      <c r="E95" s="3" t="s">
        <v>47</v>
      </c>
      <c r="F95" s="9">
        <v>45717</v>
      </c>
      <c r="G95" s="9">
        <v>45896</v>
      </c>
      <c r="H95" s="31">
        <v>12.673999999999999</v>
      </c>
      <c r="I95" s="22" t="s">
        <v>43</v>
      </c>
      <c r="J95" s="31" t="s">
        <v>43</v>
      </c>
      <c r="K95" s="31">
        <v>12.673999999999999</v>
      </c>
      <c r="L95" s="28">
        <v>46629</v>
      </c>
      <c r="M95" s="29">
        <v>10.597999999999999</v>
      </c>
      <c r="N95" s="31">
        <v>0</v>
      </c>
      <c r="O95" s="31">
        <v>1.4</v>
      </c>
      <c r="P95" s="31">
        <v>3.1</v>
      </c>
      <c r="Q95" s="31">
        <v>6.0979999999999999</v>
      </c>
      <c r="R95" s="29">
        <v>1.54</v>
      </c>
      <c r="S95" s="29" t="s">
        <v>43</v>
      </c>
      <c r="T95" s="29">
        <v>1.351</v>
      </c>
      <c r="U95" s="29">
        <v>1.06</v>
      </c>
      <c r="V95" s="29">
        <v>0.21299999999999999</v>
      </c>
      <c r="W95" s="29">
        <v>0</v>
      </c>
      <c r="X95" s="29" t="s">
        <v>43</v>
      </c>
      <c r="Y95" s="29" t="s">
        <v>43</v>
      </c>
      <c r="Z95" s="29" t="s">
        <v>43</v>
      </c>
      <c r="AA95" s="29" t="s">
        <v>43</v>
      </c>
      <c r="AB95" s="29" t="s">
        <v>43</v>
      </c>
      <c r="AC95" s="29" t="s">
        <v>43</v>
      </c>
      <c r="AD95" s="29" t="s">
        <v>43</v>
      </c>
      <c r="AE95" s="29" t="s">
        <v>43</v>
      </c>
      <c r="AF95" s="29"/>
    </row>
    <row r="96" spans="1:32" ht="22" customHeight="1" x14ac:dyDescent="0.4">
      <c r="A96" s="3">
        <f t="shared" si="6"/>
        <v>84</v>
      </c>
      <c r="B96" s="4" t="s">
        <v>163</v>
      </c>
      <c r="C96" s="7" t="s">
        <v>256</v>
      </c>
      <c r="D96" s="8" t="s">
        <v>257</v>
      </c>
      <c r="E96" s="3" t="s">
        <v>47</v>
      </c>
      <c r="F96" s="9">
        <v>45778</v>
      </c>
      <c r="G96" s="9">
        <v>48731</v>
      </c>
      <c r="H96" s="31">
        <v>29.757363000000002</v>
      </c>
      <c r="I96" s="22" t="s">
        <v>43</v>
      </c>
      <c r="J96" s="31" t="s">
        <v>43</v>
      </c>
      <c r="K96" s="31" t="s">
        <v>43</v>
      </c>
      <c r="L96" s="28" t="s">
        <v>43</v>
      </c>
      <c r="M96" s="29">
        <v>23.7</v>
      </c>
      <c r="N96" s="31">
        <v>0</v>
      </c>
      <c r="O96" s="31">
        <v>0</v>
      </c>
      <c r="P96" s="31">
        <v>2.5</v>
      </c>
      <c r="Q96" s="31">
        <v>18.399999999999999</v>
      </c>
      <c r="R96" s="29">
        <v>0.99660167115017295</v>
      </c>
      <c r="S96" s="29">
        <v>-13.1306609999997</v>
      </c>
      <c r="T96" s="29" t="s">
        <v>43</v>
      </c>
      <c r="U96" s="29">
        <v>1.01</v>
      </c>
      <c r="V96" s="29">
        <v>3.6999999999999998E-2</v>
      </c>
      <c r="W96" s="29" t="s">
        <v>43</v>
      </c>
      <c r="X96" s="29" t="s">
        <v>43</v>
      </c>
      <c r="Y96" s="29" t="s">
        <v>43</v>
      </c>
      <c r="Z96" s="29" t="s">
        <v>43</v>
      </c>
      <c r="AA96" s="29" t="s">
        <v>43</v>
      </c>
      <c r="AB96" s="29" t="s">
        <v>43</v>
      </c>
      <c r="AC96" s="29" t="s">
        <v>43</v>
      </c>
      <c r="AD96" s="29" t="s">
        <v>43</v>
      </c>
      <c r="AE96" s="29" t="s">
        <v>43</v>
      </c>
      <c r="AF96" s="29"/>
    </row>
    <row r="97" spans="1:32" ht="22" customHeight="1" x14ac:dyDescent="0.4">
      <c r="A97" s="3"/>
      <c r="B97" s="4"/>
      <c r="C97" s="7" t="s">
        <v>258</v>
      </c>
      <c r="D97" s="8"/>
      <c r="E97" s="3"/>
      <c r="F97" s="9"/>
      <c r="G97" s="9"/>
      <c r="H97" s="10">
        <v>1615.5272500000001</v>
      </c>
      <c r="I97" s="22"/>
      <c r="J97" s="10"/>
      <c r="K97" s="10"/>
      <c r="L97" s="10"/>
      <c r="M97" s="10"/>
      <c r="N97" s="10"/>
      <c r="O97" s="10">
        <v>120.17501</v>
      </c>
      <c r="P97" s="10">
        <v>143.32999999999998</v>
      </c>
      <c r="Q97" s="10">
        <v>310.90891599999998</v>
      </c>
      <c r="R97" s="15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</row>
  </sheetData>
  <autoFilter ref="A8:AF97" xr:uid="{47EB8E57-4703-3C45-AC45-7F3FA5F7EEAB}"/>
  <mergeCells count="2">
    <mergeCell ref="A6:Q6"/>
    <mergeCell ref="Y7:AF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E655B-05AD-4806-8EAA-B75A160401F8}">
  <dimension ref="A1:C84"/>
  <sheetViews>
    <sheetView workbookViewId="0">
      <selection activeCell="C1" sqref="C1"/>
    </sheetView>
  </sheetViews>
  <sheetFormatPr defaultRowHeight="16" x14ac:dyDescent="0.4"/>
  <sheetData>
    <row r="1" spans="1:3" x14ac:dyDescent="0.4">
      <c r="A1" t="s">
        <v>40</v>
      </c>
      <c r="C1" t="str">
        <f>_xlfn.TEXTJOIN(";",TRUE,A1:A84)</f>
        <v>31403;31420;31520;31526;31704;31706;31716;33258;33815;33977;80063;82841;82842;82883;82886;82930;83052;83076;83288;83483;83558;83560;83828;83916;83937;84006;84009;84140;84399;84400;84799;86055;31422;31426;31516;31518;31522;31542;31548;33228;33631;40691;40972;40985;80070;80151;82816;82890;83072;83088;83299;83556;83559;83668;84888;31554;80152;83289;83300;83665;83669;83918;84134;84138;84300;84301;84308;84312;86043;86086;86302;86520;86553;86831;87342;87698;87806;87809;87845;87920;87998;89305;89591;89865</v>
      </c>
    </row>
    <row r="2" spans="1:3" x14ac:dyDescent="0.4">
      <c r="A2" t="s">
        <v>46</v>
      </c>
    </row>
    <row r="3" spans="1:3" x14ac:dyDescent="0.4">
      <c r="A3" t="s">
        <v>50</v>
      </c>
    </row>
    <row r="4" spans="1:3" x14ac:dyDescent="0.4">
      <c r="A4" t="s">
        <v>53</v>
      </c>
    </row>
    <row r="5" spans="1:3" x14ac:dyDescent="0.4">
      <c r="A5" t="s">
        <v>56</v>
      </c>
    </row>
    <row r="6" spans="1:3" x14ac:dyDescent="0.4">
      <c r="A6" t="s">
        <v>59</v>
      </c>
    </row>
    <row r="7" spans="1:3" x14ac:dyDescent="0.4">
      <c r="A7" t="s">
        <v>62</v>
      </c>
    </row>
    <row r="8" spans="1:3" x14ac:dyDescent="0.4">
      <c r="A8" t="s">
        <v>65</v>
      </c>
    </row>
    <row r="9" spans="1:3" x14ac:dyDescent="0.4">
      <c r="A9" t="s">
        <v>68</v>
      </c>
    </row>
    <row r="10" spans="1:3" x14ac:dyDescent="0.4">
      <c r="A10" t="s">
        <v>71</v>
      </c>
    </row>
    <row r="11" spans="1:3" x14ac:dyDescent="0.4">
      <c r="A11" t="s">
        <v>74</v>
      </c>
    </row>
    <row r="12" spans="1:3" x14ac:dyDescent="0.4">
      <c r="A12" t="s">
        <v>77</v>
      </c>
    </row>
    <row r="13" spans="1:3" x14ac:dyDescent="0.4">
      <c r="A13" t="s">
        <v>79</v>
      </c>
    </row>
    <row r="14" spans="1:3" x14ac:dyDescent="0.4">
      <c r="A14" t="s">
        <v>81</v>
      </c>
    </row>
    <row r="15" spans="1:3" x14ac:dyDescent="0.4">
      <c r="A15" t="s">
        <v>84</v>
      </c>
    </row>
    <row r="16" spans="1:3" x14ac:dyDescent="0.4">
      <c r="A16" t="s">
        <v>88</v>
      </c>
    </row>
    <row r="17" spans="1:1" x14ac:dyDescent="0.4">
      <c r="A17" t="s">
        <v>91</v>
      </c>
    </row>
    <row r="18" spans="1:1" x14ac:dyDescent="0.4">
      <c r="A18" t="s">
        <v>94</v>
      </c>
    </row>
    <row r="19" spans="1:1" x14ac:dyDescent="0.4">
      <c r="A19" t="s">
        <v>97</v>
      </c>
    </row>
    <row r="20" spans="1:1" x14ac:dyDescent="0.4">
      <c r="A20" t="s">
        <v>100</v>
      </c>
    </row>
    <row r="21" spans="1:1" x14ac:dyDescent="0.4">
      <c r="A21" t="s">
        <v>103</v>
      </c>
    </row>
    <row r="22" spans="1:1" x14ac:dyDescent="0.4">
      <c r="A22" t="s">
        <v>106</v>
      </c>
    </row>
    <row r="23" spans="1:1" x14ac:dyDescent="0.4">
      <c r="A23" t="s">
        <v>109</v>
      </c>
    </row>
    <row r="24" spans="1:1" x14ac:dyDescent="0.4">
      <c r="A24" t="s">
        <v>112</v>
      </c>
    </row>
    <row r="25" spans="1:1" x14ac:dyDescent="0.4">
      <c r="A25" t="s">
        <v>115</v>
      </c>
    </row>
    <row r="26" spans="1:1" x14ac:dyDescent="0.4">
      <c r="A26" t="s">
        <v>117</v>
      </c>
    </row>
    <row r="27" spans="1:1" x14ac:dyDescent="0.4">
      <c r="A27" t="s">
        <v>120</v>
      </c>
    </row>
    <row r="28" spans="1:1" x14ac:dyDescent="0.4">
      <c r="A28" t="s">
        <v>123</v>
      </c>
    </row>
    <row r="29" spans="1:1" x14ac:dyDescent="0.4">
      <c r="A29" t="s">
        <v>125</v>
      </c>
    </row>
    <row r="30" spans="1:1" x14ac:dyDescent="0.4">
      <c r="A30" t="s">
        <v>128</v>
      </c>
    </row>
    <row r="31" spans="1:1" x14ac:dyDescent="0.4">
      <c r="A31" t="s">
        <v>131</v>
      </c>
    </row>
    <row r="32" spans="1:1" x14ac:dyDescent="0.4">
      <c r="A32" t="s">
        <v>134</v>
      </c>
    </row>
    <row r="33" spans="1:1" x14ac:dyDescent="0.4">
      <c r="A33" t="s">
        <v>138</v>
      </c>
    </row>
    <row r="34" spans="1:1" x14ac:dyDescent="0.4">
      <c r="A34" t="s">
        <v>140</v>
      </c>
    </row>
    <row r="35" spans="1:1" x14ac:dyDescent="0.4">
      <c r="A35" t="s">
        <v>143</v>
      </c>
    </row>
    <row r="36" spans="1:1" x14ac:dyDescent="0.4">
      <c r="A36" t="s">
        <v>146</v>
      </c>
    </row>
    <row r="37" spans="1:1" x14ac:dyDescent="0.4">
      <c r="A37" t="s">
        <v>149</v>
      </c>
    </row>
    <row r="38" spans="1:1" x14ac:dyDescent="0.4">
      <c r="A38" t="s">
        <v>152</v>
      </c>
    </row>
    <row r="39" spans="1:1" x14ac:dyDescent="0.4">
      <c r="A39" t="s">
        <v>155</v>
      </c>
    </row>
    <row r="40" spans="1:1" x14ac:dyDescent="0.4">
      <c r="A40" t="s">
        <v>158</v>
      </c>
    </row>
    <row r="41" spans="1:1" x14ac:dyDescent="0.4">
      <c r="A41" t="s">
        <v>161</v>
      </c>
    </row>
    <row r="42" spans="1:1" x14ac:dyDescent="0.4">
      <c r="A42" t="s">
        <v>165</v>
      </c>
    </row>
    <row r="43" spans="1:1" x14ac:dyDescent="0.4">
      <c r="A43" t="s">
        <v>167</v>
      </c>
    </row>
    <row r="44" spans="1:1" x14ac:dyDescent="0.4">
      <c r="A44" t="s">
        <v>169</v>
      </c>
    </row>
    <row r="45" spans="1:1" x14ac:dyDescent="0.4">
      <c r="A45" t="s">
        <v>171</v>
      </c>
    </row>
    <row r="46" spans="1:1" x14ac:dyDescent="0.4">
      <c r="A46" t="s">
        <v>173</v>
      </c>
    </row>
    <row r="47" spans="1:1" x14ac:dyDescent="0.4">
      <c r="A47" t="s">
        <v>175</v>
      </c>
    </row>
    <row r="48" spans="1:1" x14ac:dyDescent="0.4">
      <c r="A48" t="s">
        <v>178</v>
      </c>
    </row>
    <row r="49" spans="1:1" x14ac:dyDescent="0.4">
      <c r="A49" t="s">
        <v>181</v>
      </c>
    </row>
    <row r="50" spans="1:1" x14ac:dyDescent="0.4">
      <c r="A50" t="s">
        <v>183</v>
      </c>
    </row>
    <row r="51" spans="1:1" x14ac:dyDescent="0.4">
      <c r="A51" t="s">
        <v>186</v>
      </c>
    </row>
    <row r="52" spans="1:1" x14ac:dyDescent="0.4">
      <c r="A52" t="s">
        <v>190</v>
      </c>
    </row>
    <row r="53" spans="1:1" x14ac:dyDescent="0.4">
      <c r="A53" t="s">
        <v>192</v>
      </c>
    </row>
    <row r="54" spans="1:1" x14ac:dyDescent="0.4">
      <c r="A54">
        <v>83668</v>
      </c>
    </row>
    <row r="55" spans="1:1" x14ac:dyDescent="0.4">
      <c r="A55" t="s">
        <v>196</v>
      </c>
    </row>
    <row r="56" spans="1:1" x14ac:dyDescent="0.4">
      <c r="A56">
        <v>31554</v>
      </c>
    </row>
    <row r="57" spans="1:1" x14ac:dyDescent="0.4">
      <c r="A57" t="s">
        <v>201</v>
      </c>
    </row>
    <row r="58" spans="1:1" x14ac:dyDescent="0.4">
      <c r="A58" t="s">
        <v>203</v>
      </c>
    </row>
    <row r="59" spans="1:1" x14ac:dyDescent="0.4">
      <c r="A59" t="s">
        <v>205</v>
      </c>
    </row>
    <row r="60" spans="1:1" x14ac:dyDescent="0.4">
      <c r="A60" t="s">
        <v>207</v>
      </c>
    </row>
    <row r="61" spans="1:1" x14ac:dyDescent="0.4">
      <c r="A61" t="s">
        <v>209</v>
      </c>
    </row>
    <row r="62" spans="1:1" x14ac:dyDescent="0.4">
      <c r="A62" t="s">
        <v>211</v>
      </c>
    </row>
    <row r="63" spans="1:1" x14ac:dyDescent="0.4">
      <c r="A63" t="s">
        <v>213</v>
      </c>
    </row>
    <row r="64" spans="1:1" x14ac:dyDescent="0.4">
      <c r="A64" t="s">
        <v>216</v>
      </c>
    </row>
    <row r="65" spans="1:1" x14ac:dyDescent="0.4">
      <c r="A65" t="s">
        <v>218</v>
      </c>
    </row>
    <row r="66" spans="1:1" x14ac:dyDescent="0.4">
      <c r="A66" t="s">
        <v>220</v>
      </c>
    </row>
    <row r="67" spans="1:1" x14ac:dyDescent="0.4">
      <c r="A67" t="s">
        <v>221</v>
      </c>
    </row>
    <row r="68" spans="1:1" x14ac:dyDescent="0.4">
      <c r="A68" t="s">
        <v>223</v>
      </c>
    </row>
    <row r="69" spans="1:1" x14ac:dyDescent="0.4">
      <c r="A69" t="s">
        <v>225</v>
      </c>
    </row>
    <row r="70" spans="1:1" x14ac:dyDescent="0.4">
      <c r="A70" t="s">
        <v>227</v>
      </c>
    </row>
    <row r="71" spans="1:1" x14ac:dyDescent="0.4">
      <c r="A71" t="s">
        <v>229</v>
      </c>
    </row>
    <row r="72" spans="1:1" x14ac:dyDescent="0.4">
      <c r="A72" t="s">
        <v>231</v>
      </c>
    </row>
    <row r="73" spans="1:1" x14ac:dyDescent="0.4">
      <c r="A73" t="s">
        <v>233</v>
      </c>
    </row>
    <row r="74" spans="1:1" x14ac:dyDescent="0.4">
      <c r="A74" t="s">
        <v>235</v>
      </c>
    </row>
    <row r="75" spans="1:1" x14ac:dyDescent="0.4">
      <c r="A75" t="s">
        <v>238</v>
      </c>
    </row>
    <row r="76" spans="1:1" x14ac:dyDescent="0.4">
      <c r="A76" t="s">
        <v>241</v>
      </c>
    </row>
    <row r="77" spans="1:1" x14ac:dyDescent="0.4">
      <c r="A77" t="s">
        <v>243</v>
      </c>
    </row>
    <row r="78" spans="1:1" x14ac:dyDescent="0.4">
      <c r="A78" t="s">
        <v>245</v>
      </c>
    </row>
    <row r="79" spans="1:1" x14ac:dyDescent="0.4">
      <c r="A79" t="s">
        <v>247</v>
      </c>
    </row>
    <row r="80" spans="1:1" x14ac:dyDescent="0.4">
      <c r="A80" t="s">
        <v>249</v>
      </c>
    </row>
    <row r="81" spans="1:1" x14ac:dyDescent="0.4">
      <c r="A81" t="s">
        <v>251</v>
      </c>
    </row>
    <row r="82" spans="1:1" x14ac:dyDescent="0.4">
      <c r="A82" t="s">
        <v>253</v>
      </c>
    </row>
    <row r="83" spans="1:1" x14ac:dyDescent="0.4">
      <c r="A83" t="s">
        <v>255</v>
      </c>
    </row>
    <row r="84" spans="1:1" x14ac:dyDescent="0.4">
      <c r="A84" t="s">
        <v>257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909a1fe-d543-41d5-a7bd-5a24856ec748" xsi:nil="true"/>
    <lcf76f155ced4ddcb4097134ff3c332f xmlns="3c32e2f1-9b83-4e10-818f-dddacb8781b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A12F0ED7FFD14AB5FE172055022F86" ma:contentTypeVersion="11" ma:contentTypeDescription="Create a new document." ma:contentTypeScope="" ma:versionID="629d2fd901fa090042dc70e91cd54354">
  <xsd:schema xmlns:xsd="http://www.w3.org/2001/XMLSchema" xmlns:xs="http://www.w3.org/2001/XMLSchema" xmlns:p="http://schemas.microsoft.com/office/2006/metadata/properties" xmlns:ns2="3c32e2f1-9b83-4e10-818f-dddacb8781b0" xmlns:ns3="9909a1fe-d543-41d5-a7bd-5a24856ec748" targetNamespace="http://schemas.microsoft.com/office/2006/metadata/properties" ma:root="true" ma:fieldsID="a5993e025ec559fafdcb103b85ce19b7" ns2:_="" ns3:_="">
    <xsd:import namespace="3c32e2f1-9b83-4e10-818f-dddacb8781b0"/>
    <xsd:import namespace="9909a1fe-d543-41d5-a7bd-5a24856ec7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32e2f1-9b83-4e10-818f-dddacb8781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99835351-e7e6-449a-a226-ed0f36744d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09a1fe-d543-41d5-a7bd-5a24856ec748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8ad76bb-071d-4cee-8557-0b0a240fd8f7}" ma:internalName="TaxCatchAll" ma:showField="CatchAllData" ma:web="9909a1fe-d543-41d5-a7bd-5a24856ec7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27EF99-8F9D-4E5C-A106-9BDD8621B2A0}">
  <ds:schemaRefs>
    <ds:schemaRef ds:uri="http://schemas.microsoft.com/office/2006/metadata/properties"/>
    <ds:schemaRef ds:uri="http://schemas.microsoft.com/office/infopath/2007/PartnerControls"/>
    <ds:schemaRef ds:uri="9909a1fe-d543-41d5-a7bd-5a24856ec748"/>
    <ds:schemaRef ds:uri="3c32e2f1-9b83-4e10-818f-dddacb8781b0"/>
  </ds:schemaRefs>
</ds:datastoreItem>
</file>

<file path=customXml/itemProps2.xml><?xml version="1.0" encoding="utf-8"?>
<ds:datastoreItem xmlns:ds="http://schemas.openxmlformats.org/officeDocument/2006/customXml" ds:itemID="{2C5DFD43-6B46-4833-8FDE-A385985EC2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32e2f1-9b83-4e10-818f-dddacb8781b0"/>
    <ds:schemaRef ds:uri="9909a1fe-d543-41d5-a7bd-5a24856ec7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15DD94E-37A4-445A-A1CB-C5926888C1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2a-2g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Shelley Grice</dc:creator>
  <cp:keywords/>
  <dc:description/>
  <cp:lastModifiedBy>Antonette Franco</cp:lastModifiedBy>
  <cp:revision/>
  <dcterms:created xsi:type="dcterms:W3CDTF">2026-03-23T21:39:48Z</dcterms:created>
  <dcterms:modified xsi:type="dcterms:W3CDTF">2026-04-23T13:30:12Z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0x0101006AA12F0ED7FFD14AB5FE172055022F86</vt:lpwstr>
  </property>
  <property fmtid="{D5CDD505-2E9C-101B-9397-08002B2CF9AE}" pid="3" name="MediaServiceImageTags">
    <vt:lpwstr/>
  </property>
  <property fmtid="{D5CDD505-2E9C-101B-9397-08002B2CF9AE}" pid="4" name="MSIP_Label_de7afb16-bed2-47a7-a936-de53beb31938_Enabled">
    <vt:lpwstr>true</vt:lpwstr>
  </property>
  <property fmtid="{D5CDD505-2E9C-101B-9397-08002B2CF9AE}" pid="5" name="MSIP_Label_de7afb16-bed2-47a7-a936-de53beb31938_SetDate">
    <vt:lpwstr>2026-03-28T13:54:09Z</vt:lpwstr>
  </property>
  <property fmtid="{D5CDD505-2E9C-101B-9397-08002B2CF9AE}" pid="6" name="MSIP_Label_de7afb16-bed2-47a7-a936-de53beb31938_Method">
    <vt:lpwstr>Standard</vt:lpwstr>
  </property>
  <property fmtid="{D5CDD505-2E9C-101B-9397-08002B2CF9AE}" pid="7" name="MSIP_Label_de7afb16-bed2-47a7-a936-de53beb31938_Name">
    <vt:lpwstr>de7afb16-bed2-47a7-a936-de53beb31938</vt:lpwstr>
  </property>
  <property fmtid="{D5CDD505-2E9C-101B-9397-08002B2CF9AE}" pid="8" name="MSIP_Label_de7afb16-bed2-47a7-a936-de53beb31938_SiteId">
    <vt:lpwstr>962f21cf-93ea-449f-99bf-402e2b2987b2</vt:lpwstr>
  </property>
  <property fmtid="{D5CDD505-2E9C-101B-9397-08002B2CF9AE}" pid="9" name="MSIP_Label_de7afb16-bed2-47a7-a936-de53beb31938_ActionId">
    <vt:lpwstr>8989e703-0462-47f6-8b68-3b73002c079a</vt:lpwstr>
  </property>
  <property fmtid="{D5CDD505-2E9C-101B-9397-08002B2CF9AE}" pid="10" name="MSIP_Label_de7afb16-bed2-47a7-a936-de53beb31938_ContentBits">
    <vt:lpwstr>0</vt:lpwstr>
  </property>
  <property fmtid="{D5CDD505-2E9C-101B-9397-08002B2CF9AE}" pid="11" name="MSIP_Label_de7afb16-bed2-47a7-a936-de53beb31938_Tag">
    <vt:lpwstr>10, 3, 0, 1</vt:lpwstr>
  </property>
</Properties>
</file>