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15" documentId="8_{A9AFB418-1957-4D0D-985A-A06C98DEC633}" xr6:coauthVersionLast="47" xr6:coauthVersionMax="47" xr10:uidLastSave="{0C8B00E8-DD66-54B1-8347-CEEF64ED8CDB}"/>
  <bookViews>
    <workbookView xWindow="38280" yWindow="-120" windowWidth="29040" windowHeight="15720" xr2:uid="{010E39D0-4D43-4A77-A704-2274E2CD3E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22" i="1" l="1"/>
</calcChain>
</file>

<file path=xl/sharedStrings.xml><?xml version="1.0" encoding="utf-8"?>
<sst xmlns="http://schemas.openxmlformats.org/spreadsheetml/2006/main" count="20" uniqueCount="13">
  <si>
    <t>Whitby @ 44 kV</t>
  </si>
  <si>
    <t>Total - Summer (MW)</t>
  </si>
  <si>
    <t>P90 Weather Corrected Base</t>
  </si>
  <si>
    <t>Customer Growth</t>
  </si>
  <si>
    <t>Building Electrification</t>
  </si>
  <si>
    <t>Electric Vehicles</t>
  </si>
  <si>
    <t>Current Station Supply Capacity</t>
  </si>
  <si>
    <t>Future Station Supply Capacity</t>
  </si>
  <si>
    <t>Actual Historical Peak Load</t>
  </si>
  <si>
    <t>Total - Summer/Winter (MW)</t>
  </si>
  <si>
    <t>Belleville</t>
  </si>
  <si>
    <t>Whitby 44kV System Peak Laod Forecast 2019-2031</t>
  </si>
  <si>
    <t>Belleville 44kV System Peak Load Forecast 2019-2031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</si>
</sst>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/>
    <xf numFmtId="0" fontId="2" fillId="0" borderId="0" xfId="0" applyFont="1"/>
    <xf numFmtId="0" fontId="1" fillId="2" borderId="4" xfId="0" applyFont="1" applyFill="1" applyBorder="1"/>
    <xf numFmtId="1" fontId="2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1B98C-A3A5-4712-82FB-070FD6BDC91F}">
  <dimension ref="B2:O23"/>
  <sheetViews>
    <sheetView tabSelected="1" workbookViewId="0">
      <selection activeCell="S6" sqref="S6"/>
    </sheetView>
  </sheetViews>
  <sheetFormatPr defaultRowHeight="14.5" x14ac:dyDescent="0.35"/>
  <cols>
    <col min="2" max="2" width="29" bestFit="1" customWidth="1"/>
  </cols>
  <sheetData>
    <row r="2" spans="2:15" x14ac:dyDescent="0.35">
      <c r="B2" s="8" t="s">
        <v>12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</row>
    <row r="3" spans="2:15" x14ac:dyDescent="0.35">
      <c r="B3" s="3" t="s">
        <v>9</v>
      </c>
      <c r="C3" s="5">
        <v>2019</v>
      </c>
      <c r="D3" s="5">
        <v>2020</v>
      </c>
      <c r="E3" s="5">
        <v>2021</v>
      </c>
      <c r="F3" s="5">
        <v>2022</v>
      </c>
      <c r="G3" s="5">
        <v>2023</v>
      </c>
      <c r="H3" s="5">
        <v>2024</v>
      </c>
      <c r="I3" s="5">
        <v>2025</v>
      </c>
      <c r="J3" s="5">
        <v>2026</v>
      </c>
      <c r="K3" s="5">
        <v>2027</v>
      </c>
      <c r="L3" s="5">
        <v>2028</v>
      </c>
      <c r="M3" s="5">
        <v>2029</v>
      </c>
      <c r="N3" s="5">
        <v>2030</v>
      </c>
      <c r="O3" s="5">
        <v>2031</v>
      </c>
    </row>
    <row r="4" spans="2:15" x14ac:dyDescent="0.35">
      <c r="B4" s="1" t="s">
        <v>10</v>
      </c>
      <c r="C4" s="6"/>
      <c r="D4" s="6"/>
      <c r="E4" s="6"/>
      <c r="F4" s="6"/>
      <c r="G4" s="6"/>
      <c r="H4" s="6"/>
      <c r="I4" s="4">
        <v>114.80159046101504</v>
      </c>
      <c r="J4" s="4">
        <v>122.54072213418459</v>
      </c>
      <c r="K4" s="4">
        <v>126.17924939916497</v>
      </c>
      <c r="L4" s="4">
        <v>130.64126474738509</v>
      </c>
      <c r="M4" s="4">
        <v>134.1498370630224</v>
      </c>
      <c r="N4" s="4">
        <v>137.61571028277569</v>
      </c>
      <c r="O4" s="4">
        <v>140.52877109322776</v>
      </c>
    </row>
    <row r="5" spans="2:15" x14ac:dyDescent="0.35">
      <c r="B5" s="1" t="s">
        <v>2</v>
      </c>
      <c r="C5" s="6"/>
      <c r="D5" s="6"/>
      <c r="E5" s="6"/>
      <c r="F5" s="6"/>
      <c r="G5" s="6"/>
      <c r="H5" s="6"/>
      <c r="I5" s="4">
        <v>106.7686270662</v>
      </c>
      <c r="J5" s="4">
        <v>106.7686270662</v>
      </c>
      <c r="K5" s="4">
        <v>106.7686270662</v>
      </c>
      <c r="L5" s="4">
        <v>106.7686270662</v>
      </c>
      <c r="M5" s="4">
        <v>96.798137025387007</v>
      </c>
      <c r="N5" s="4">
        <v>96.798137025387007</v>
      </c>
      <c r="O5" s="4">
        <v>96.798137025387007</v>
      </c>
    </row>
    <row r="6" spans="2:15" x14ac:dyDescent="0.35">
      <c r="B6" s="1" t="s">
        <v>3</v>
      </c>
      <c r="C6" s="6"/>
      <c r="D6" s="6"/>
      <c r="E6" s="6"/>
      <c r="F6" s="6"/>
      <c r="G6" s="6"/>
      <c r="H6" s="6"/>
      <c r="I6" s="4">
        <v>5.4789386404053415</v>
      </c>
      <c r="J6" s="4">
        <v>12.301703339821465</v>
      </c>
      <c r="K6" s="4">
        <v>15.012773977263549</v>
      </c>
      <c r="L6" s="4">
        <v>18.538284650469762</v>
      </c>
      <c r="M6" s="4">
        <v>19.097619115925067</v>
      </c>
      <c r="N6" s="4">
        <v>20.075190971335818</v>
      </c>
      <c r="O6" s="4">
        <v>21.052762826746584</v>
      </c>
    </row>
    <row r="7" spans="2:15" x14ac:dyDescent="0.35">
      <c r="B7" s="1" t="s">
        <v>4</v>
      </c>
      <c r="C7" s="6"/>
      <c r="D7" s="6"/>
      <c r="E7" s="6"/>
      <c r="F7" s="6"/>
      <c r="G7" s="6"/>
      <c r="H7" s="6"/>
      <c r="I7" s="4">
        <v>2.0151339878144512</v>
      </c>
      <c r="J7" s="4">
        <v>2.4725405917750831</v>
      </c>
      <c r="K7" s="4">
        <v>2.9348458482347675</v>
      </c>
      <c r="L7" s="4">
        <v>3.3989897143146801</v>
      </c>
      <c r="M7" s="4">
        <v>15.839147358520288</v>
      </c>
      <c r="N7" s="4">
        <v>17.734737194566168</v>
      </c>
      <c r="O7" s="4">
        <v>19.113052640244188</v>
      </c>
    </row>
    <row r="8" spans="2:15" x14ac:dyDescent="0.35">
      <c r="B8" s="1" t="s">
        <v>5</v>
      </c>
      <c r="C8" s="6"/>
      <c r="D8" s="6"/>
      <c r="E8" s="6"/>
      <c r="F8" s="6"/>
      <c r="G8" s="6"/>
      <c r="H8" s="6"/>
      <c r="I8" s="4">
        <v>0.53889076659524138</v>
      </c>
      <c r="J8" s="4">
        <v>0.99785113638803813</v>
      </c>
      <c r="K8" s="4">
        <v>1.4630025074666591</v>
      </c>
      <c r="L8" s="4">
        <v>1.9353633164006678</v>
      </c>
      <c r="M8" s="4">
        <v>2.4149335631900244</v>
      </c>
      <c r="N8" s="4">
        <v>3.0076450914866943</v>
      </c>
      <c r="O8" s="4">
        <v>3.5648186008499789</v>
      </c>
    </row>
    <row r="9" spans="2:15" x14ac:dyDescent="0.35">
      <c r="B9" s="1" t="s">
        <v>6</v>
      </c>
      <c r="C9" s="4">
        <v>110</v>
      </c>
      <c r="D9" s="4">
        <v>110</v>
      </c>
      <c r="E9" s="4">
        <v>110</v>
      </c>
      <c r="F9" s="4">
        <v>110</v>
      </c>
      <c r="G9" s="4">
        <v>110</v>
      </c>
      <c r="H9" s="4">
        <v>110</v>
      </c>
      <c r="I9" s="4">
        <v>110</v>
      </c>
      <c r="J9" s="4"/>
      <c r="K9" s="4"/>
      <c r="L9" s="4"/>
      <c r="M9" s="4"/>
      <c r="N9" s="4"/>
      <c r="O9" s="4"/>
    </row>
    <row r="10" spans="2:15" x14ac:dyDescent="0.35">
      <c r="B10" s="1" t="s">
        <v>7</v>
      </c>
      <c r="C10" s="6"/>
      <c r="D10" s="6"/>
      <c r="E10" s="6"/>
      <c r="F10" s="6"/>
      <c r="G10" s="6"/>
      <c r="H10" s="6"/>
      <c r="I10" s="6">
        <v>110</v>
      </c>
      <c r="J10" s="6">
        <v>110</v>
      </c>
      <c r="K10" s="6">
        <v>142.5</v>
      </c>
      <c r="L10" s="6">
        <v>142.5</v>
      </c>
      <c r="M10" s="6">
        <v>142.5</v>
      </c>
      <c r="N10" s="6">
        <v>142.5</v>
      </c>
      <c r="O10" s="6">
        <v>142.5</v>
      </c>
    </row>
    <row r="11" spans="2:15" x14ac:dyDescent="0.35">
      <c r="B11" s="1" t="s">
        <v>8</v>
      </c>
      <c r="C11" s="4">
        <v>102.75</v>
      </c>
      <c r="D11" s="4">
        <v>107.9</v>
      </c>
      <c r="E11" s="4">
        <v>109.4</v>
      </c>
      <c r="F11" s="4">
        <v>105.72</v>
      </c>
      <c r="G11" s="4">
        <v>106</v>
      </c>
      <c r="H11" s="4">
        <v>104.57308</v>
      </c>
      <c r="I11" s="6"/>
      <c r="J11" s="6"/>
      <c r="K11" s="6"/>
      <c r="L11" s="6"/>
      <c r="M11" s="6"/>
      <c r="N11" s="6"/>
      <c r="O11" s="6"/>
    </row>
    <row r="12" spans="2:15" x14ac:dyDescent="0.3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2:15" x14ac:dyDescent="0.3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2:15" x14ac:dyDescent="0.35">
      <c r="B14" s="7" t="s">
        <v>11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2:15" x14ac:dyDescent="0.35">
      <c r="B15" s="3" t="s">
        <v>1</v>
      </c>
      <c r="C15" s="5">
        <v>2019</v>
      </c>
      <c r="D15" s="5">
        <v>2020</v>
      </c>
      <c r="E15" s="5">
        <v>2021</v>
      </c>
      <c r="F15" s="5">
        <v>2022</v>
      </c>
      <c r="G15" s="5">
        <v>2023</v>
      </c>
      <c r="H15" s="5">
        <v>2024</v>
      </c>
      <c r="I15" s="5">
        <v>2025</v>
      </c>
      <c r="J15" s="5">
        <v>2026</v>
      </c>
      <c r="K15" s="5">
        <v>2027</v>
      </c>
      <c r="L15" s="5">
        <v>2028</v>
      </c>
      <c r="M15" s="5">
        <v>2029</v>
      </c>
      <c r="N15" s="5">
        <v>2030</v>
      </c>
      <c r="O15" s="5">
        <v>2031</v>
      </c>
    </row>
    <row r="16" spans="2:15" x14ac:dyDescent="0.35">
      <c r="B16" s="1" t="s">
        <v>0</v>
      </c>
      <c r="C16" s="6"/>
      <c r="D16" s="6"/>
      <c r="E16" s="6"/>
      <c r="F16" s="6"/>
      <c r="G16" s="6"/>
      <c r="H16" s="6"/>
      <c r="I16" s="4">
        <v>233.51666660966069</v>
      </c>
      <c r="J16" s="4">
        <v>240.11858841696474</v>
      </c>
      <c r="K16" s="4">
        <v>246.99510657558716</v>
      </c>
      <c r="L16" s="4">
        <v>253.98099759550612</v>
      </c>
      <c r="M16" s="4">
        <v>261.09593936568825</v>
      </c>
      <c r="N16" s="4">
        <v>268.7274643578275</v>
      </c>
      <c r="O16" s="4">
        <v>276.08151803354809</v>
      </c>
    </row>
    <row r="17" spans="2:15" x14ac:dyDescent="0.35">
      <c r="B17" s="1" t="s">
        <v>2</v>
      </c>
      <c r="C17" s="6"/>
      <c r="D17" s="6"/>
      <c r="E17" s="6"/>
      <c r="F17" s="6"/>
      <c r="G17" s="6"/>
      <c r="H17" s="6"/>
      <c r="I17" s="4">
        <v>221.034385512276</v>
      </c>
      <c r="J17" s="4">
        <v>221.034385512276</v>
      </c>
      <c r="K17" s="4">
        <v>221.034385512276</v>
      </c>
      <c r="L17" s="4">
        <v>221.034385512276</v>
      </c>
      <c r="M17" s="4">
        <v>221.034385512276</v>
      </c>
      <c r="N17" s="4">
        <v>221.034385512276</v>
      </c>
      <c r="O17" s="4">
        <v>221.034385512276</v>
      </c>
    </row>
    <row r="18" spans="2:15" x14ac:dyDescent="0.35">
      <c r="B18" s="1" t="s">
        <v>3</v>
      </c>
      <c r="C18" s="6"/>
      <c r="D18" s="6"/>
      <c r="E18" s="6"/>
      <c r="F18" s="6"/>
      <c r="G18" s="6"/>
      <c r="H18" s="6"/>
      <c r="I18" s="4">
        <v>3.1101124580229702</v>
      </c>
      <c r="J18" s="4">
        <v>6.220224916045975</v>
      </c>
      <c r="K18" s="4">
        <v>9.4730000565799877</v>
      </c>
      <c r="L18" s="4">
        <v>12.725775197114018</v>
      </c>
      <c r="M18" s="4">
        <v>15.978550337648052</v>
      </c>
      <c r="N18" s="4">
        <v>19.231325478182068</v>
      </c>
      <c r="O18" s="4">
        <v>22.484100618716113</v>
      </c>
    </row>
    <row r="19" spans="2:15" x14ac:dyDescent="0.35">
      <c r="B19" s="1" t="s">
        <v>4</v>
      </c>
      <c r="C19" s="6"/>
      <c r="D19" s="6"/>
      <c r="E19" s="6"/>
      <c r="F19" s="6"/>
      <c r="G19" s="6"/>
      <c r="H19" s="6"/>
      <c r="I19" s="4">
        <v>7.9359888472936486</v>
      </c>
      <c r="J19" s="4">
        <v>9.9236672912932065</v>
      </c>
      <c r="K19" s="4">
        <v>12.012600122255144</v>
      </c>
      <c r="L19" s="4">
        <v>14.184369384209353</v>
      </c>
      <c r="M19" s="4">
        <v>16.438974421303932</v>
      </c>
      <c r="N19" s="4">
        <v>18.776414626164605</v>
      </c>
      <c r="O19" s="4">
        <v>20.613054715476942</v>
      </c>
    </row>
    <row r="20" spans="2:15" x14ac:dyDescent="0.35">
      <c r="B20" s="1" t="s">
        <v>5</v>
      </c>
      <c r="C20" s="6"/>
      <c r="D20" s="6"/>
      <c r="E20" s="6"/>
      <c r="F20" s="6"/>
      <c r="G20" s="6"/>
      <c r="H20" s="6"/>
      <c r="I20" s="4">
        <v>1.4361797920680668</v>
      </c>
      <c r="J20" s="4">
        <v>2.9403106973495694</v>
      </c>
      <c r="K20" s="4">
        <v>4.4751208844759995</v>
      </c>
      <c r="L20" s="4">
        <v>6.0364675019067517</v>
      </c>
      <c r="M20" s="4">
        <v>7.6440290944602669</v>
      </c>
      <c r="N20" s="4">
        <v>9.6853387412048413</v>
      </c>
      <c r="O20" s="4">
        <v>11.949977187079</v>
      </c>
    </row>
    <row r="21" spans="2:15" x14ac:dyDescent="0.35">
      <c r="B21" s="1" t="s">
        <v>6</v>
      </c>
      <c r="C21" s="4">
        <v>270.83179067177173</v>
      </c>
      <c r="D21" s="4">
        <v>270.83179067177173</v>
      </c>
      <c r="E21" s="4">
        <v>270.83179067177173</v>
      </c>
      <c r="F21" s="4">
        <v>270.83179067177173</v>
      </c>
      <c r="G21" s="4">
        <v>270.83179067177173</v>
      </c>
      <c r="H21" s="4">
        <v>270.83179067177173</v>
      </c>
      <c r="I21" s="4">
        <v>270.83179067177173</v>
      </c>
      <c r="J21" s="4"/>
      <c r="K21" s="4"/>
      <c r="L21" s="4"/>
      <c r="M21" s="4"/>
      <c r="N21" s="4"/>
      <c r="O21" s="4"/>
    </row>
    <row r="22" spans="2:15" x14ac:dyDescent="0.35">
      <c r="B22" s="1" t="s">
        <v>7</v>
      </c>
      <c r="C22" s="4"/>
      <c r="D22" s="4"/>
      <c r="E22" s="4"/>
      <c r="F22" s="4"/>
      <c r="G22" s="4"/>
      <c r="H22" s="4"/>
      <c r="I22" s="4">
        <v>270.83179067177173</v>
      </c>
      <c r="J22" s="4">
        <v>270.83179067177173</v>
      </c>
      <c r="K22" s="4">
        <v>270.83179067177173</v>
      </c>
      <c r="L22" s="4">
        <v>270.83179067177173</v>
      </c>
      <c r="M22" s="4">
        <v>270.83179067177173</v>
      </c>
      <c r="N22" s="4">
        <v>270.83179067177173</v>
      </c>
      <c r="O22" s="4">
        <f>N22+(180*0.9/2)</f>
        <v>351.83179067177173</v>
      </c>
    </row>
    <row r="23" spans="2:15" x14ac:dyDescent="0.35">
      <c r="B23" s="1" t="s">
        <v>8</v>
      </c>
      <c r="C23" s="4">
        <v>176.44499999999999</v>
      </c>
      <c r="D23" s="4">
        <v>204.078</v>
      </c>
      <c r="E23" s="4">
        <v>192.66800000000001</v>
      </c>
      <c r="F23" s="4">
        <v>189.06200000000001</v>
      </c>
      <c r="G23" s="4">
        <v>190.95</v>
      </c>
      <c r="H23" s="4">
        <v>193.82499999999999</v>
      </c>
      <c r="I23" s="4"/>
      <c r="J23" s="4"/>
      <c r="K23" s="4"/>
      <c r="L23" s="4"/>
      <c r="M23" s="4"/>
      <c r="N23" s="4"/>
      <c r="O23" s="4"/>
    </row>
  </sheetData>
  <mergeCells count="2">
    <mergeCell ref="B14:O14"/>
    <mergeCell ref="B2:O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6a95137c-d42e-468e-9f88-48056057fa51">Witness signed off</Status>
    <HasExcelAttachment xmlns="6a95137c-d42e-468e-9f88-48056057fa51">false</HasExcelAttachment>
    <MunishStatus xmlns="6a95137c-d42e-468e-9f88-48056057fa51">N/A</MunishStatus>
    <TorysCounsel xmlns="6a95137c-d42e-468e-9f88-48056057fa51">
      <Value>Daliana</Value>
    </TorysCounsel>
    <CrossReference xmlns="6a95137c-d42e-468e-9f88-48056057fa51">3-BOMA-02</CrossReference>
    <Issue_x002f_Theme xmlns="6a95137c-d42e-468e-9f88-48056057fa51">
      <Value>Capacity and Load Forecast</Value>
    </Issue_x002f_Theme>
    <Attachment xmlns="6a95137c-d42e-468e-9f88-48056057fa51">false</Attachment>
    <ZubairStatus xmlns="6a95137c-d42e-468e-9f88-48056057fa51">N/A</ZubairStatus>
    <ExhibitRef xmlns="6a95137c-d42e-468e-9f88-48056057fa51">Ex1-4-1,Ex.3-1-1</ExhibitRef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IRR xmlns="6a95137c-d42e-468e-9f88-48056057fa51">false</IRR>
    <ABlairStatus xmlns="6a95137c-d42e-468e-9f88-48056057fa51">N/A</ABlairStatus>
    <Round2Topic xmlns="6a95137c-d42e-468e-9f88-48056057fa51">false</Round2Topic>
    <IRR_x0020_Label xmlns="6a95137c-d42e-468e-9f88-48056057fa51" xsi:nil="true"/>
    <Intervenor xmlns="6a95137c-d42e-468e-9f88-48056057fa51">BOMA</Intervenor>
    <UsmanStatus xmlns="6a95137c-d42e-468e-9f88-48056057fa51">Witness signed off</UsmanStatus>
    <S_x002e_VetsisStatus xmlns="6a95137c-d42e-468e-9f88-48056057fa51">Witness review complete</S_x002e_VetsisStatus>
    <Strategic_x003f_ xmlns="6a95137c-d42e-468e-9f88-48056057fa51">true</Strategic_x003f_>
    <S_x002e_SheehyStatus xmlns="6a95137c-d42e-468e-9f88-48056057fa51">Witness signed off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>
      <Value>Jeff</Value>
      <Value>Susan</Value>
    </RegContact>
    <SaadStatus xmlns="6a95137c-d42e-468e-9f88-48056057fa51">N/A</SaadStatus>
    <Witness_x0028_es_x0029_ xmlns="6a95137c-d42e-468e-9f88-48056057fa51">
      <Value>Usman</Value>
      <Value>A. Blair</Value>
      <Value>S. Vetsis</Value>
    </Witness_x0028_es_x0029_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>Andrew B (Power Advisory), Mircea</SME_x0028_s_x0029_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6EFC0F-A40C-4021-B086-199CDDDCD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5137c-d42e-468e-9f88-48056057f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D5F0E0-4F13-4E3D-97FF-DAF5F9FDEC9E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6a95137c-d42e-468e-9f88-48056057fa5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C985CE-AEC2-4460-8EAC-F56F2B5ACB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Elexicon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Mircea Papuc</dc:creator>
  <cp:lastModifiedBy>Mircea Papuc</cp:lastModifiedBy>
  <dcterms:created xsi:type="dcterms:W3CDTF">2026-04-17T19:49:01Z</dcterms:created>
  <dcterms:modified xsi:type="dcterms:W3CDTF">2026-05-08T14:00:55Z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  <property fmtid="{D5CDD505-2E9C-101B-9397-08002B2CF9AE}" pid="3" name="MediaServiceImageTags">
    <vt:lpwstr/>
  </property>
</Properties>
</file>