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21" documentId="8_{38E83F3E-4444-4AC4-9D4C-48C8F337F76F}" xr6:coauthVersionLast="47" xr6:coauthVersionMax="47" xr10:uidLastSave="{24D2C3B7-43E8-4632-A7F7-70DF92FE6479}"/>
  <bookViews>
    <workbookView xWindow="-120" yWindow="-120" windowWidth="29040" windowHeight="15720" xr2:uid="{F37C9D15-0D99-4A1C-B7C7-D00EEF168DEE}"/>
  </bookViews>
  <sheets>
    <sheet name="2B-SEC-34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E10" i="2"/>
  <c r="E9" i="2"/>
  <c r="D10" i="2"/>
  <c r="D9" i="2"/>
  <c r="D8" i="2"/>
  <c r="C10" i="2"/>
  <c r="B10" i="2"/>
  <c r="C9" i="2"/>
  <c r="B9" i="2"/>
  <c r="C8" i="2"/>
  <c r="B8" i="2"/>
  <c r="C7" i="2"/>
  <c r="B7" i="2"/>
  <c r="B6" i="2"/>
  <c r="E44" i="2" l="1"/>
  <c r="F45" i="2"/>
  <c r="D43" i="2"/>
  <c r="C42" i="2"/>
  <c r="B41" i="2"/>
  <c r="D7" i="2" l="1"/>
  <c r="B5" i="2"/>
  <c r="C6" i="2"/>
  <c r="F9" i="2"/>
  <c r="E8" i="2"/>
</calcChain>
</file>

<file path=xl/sharedStrings.xml><?xml version="1.0" encoding="utf-8"?>
<sst xmlns="http://schemas.openxmlformats.org/spreadsheetml/2006/main" count="42" uniqueCount="18">
  <si>
    <t>2B-SEC-34</t>
  </si>
  <si>
    <t>Total Capex/ISA Conversion ($M)</t>
  </si>
  <si>
    <t>Total Capital Expendiures</t>
  </si>
  <si>
    <t>In-Service in 2027</t>
  </si>
  <si>
    <t xml:space="preserve">In-Service in 2028 </t>
  </si>
  <si>
    <t>In-Service in 2029</t>
  </si>
  <si>
    <t xml:space="preserve">In-Service in 2030 </t>
  </si>
  <si>
    <t>In-Service in 2031</t>
  </si>
  <si>
    <t>In-Service in 2032 or later</t>
  </si>
  <si>
    <t>System Access Capex/ISA Conversion ($M)</t>
  </si>
  <si>
    <t xml:space="preserve">System Access Capital Expenditures </t>
  </si>
  <si>
    <t>System Renewal Capex/ISA Conversion ($M)</t>
  </si>
  <si>
    <t xml:space="preserve">System Renewal Capital Expenditures </t>
  </si>
  <si>
    <t>System Service Capex/ISA Conversion ($M)</t>
  </si>
  <si>
    <t xml:space="preserve">System Service Capital Expenditures </t>
  </si>
  <si>
    <t>General Plant Capex/ISA Conversion ($M)</t>
  </si>
  <si>
    <t xml:space="preserve">General Plant Capital Expenditures </t>
  </si>
  <si>
    <t>Please complete the shaded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</si>
</sst>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"/>
    <numFmt numFmtId="166" formatCode="0.0,,"/>
    <numFmt numFmtId="167" formatCode="_(&quot;$&quot;* #,##0_);_(&quot;$&quot;* \(#,##0\);_(&quot;$&quot;* &quot;-&quot;??_);_(@_)"/>
    <numFmt numFmtId="168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.5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2" borderId="0" applyNumberFormat="0" applyBorder="0" applyAlignment="0" applyProtection="0"/>
    <xf numFmtId="0" fontId="8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2">
    <xf numFmtId="0" fontId="0" fillId="0" borderId="0" xfId="0"/>
    <xf numFmtId="0" fontId="2" fillId="3" borderId="0" xfId="0" applyFont="1" applyFill="1"/>
    <xf numFmtId="0" fontId="5" fillId="2" borderId="1" xfId="1" applyFont="1" applyBorder="1"/>
    <xf numFmtId="0" fontId="6" fillId="0" borderId="0" xfId="0" applyFont="1" applyAlignment="1">
      <alignment vertical="center"/>
    </xf>
    <xf numFmtId="165" fontId="0" fillId="0" borderId="0" xfId="0" applyNumberFormat="1"/>
    <xf numFmtId="166" fontId="0" fillId="0" borderId="0" xfId="0" applyNumberFormat="1"/>
    <xf numFmtId="43" fontId="0" fillId="0" borderId="0" xfId="0" applyNumberFormat="1"/>
    <xf numFmtId="164" fontId="0" fillId="0" borderId="0" xfId="13" applyFont="1"/>
    <xf numFmtId="167" fontId="0" fillId="0" borderId="0" xfId="13" applyNumberFormat="1" applyFont="1"/>
    <xf numFmtId="164" fontId="0" fillId="0" borderId="0" xfId="0" applyNumberFormat="1"/>
    <xf numFmtId="0" fontId="9" fillId="0" borderId="0" xfId="0" applyFont="1"/>
    <xf numFmtId="0" fontId="3" fillId="0" borderId="2" xfId="0" applyFont="1" applyBorder="1"/>
    <xf numFmtId="0" fontId="0" fillId="0" borderId="2" xfId="0" applyBorder="1"/>
    <xf numFmtId="0" fontId="2" fillId="3" borderId="2" xfId="0" applyFont="1" applyFill="1" applyBorder="1"/>
    <xf numFmtId="0" fontId="4" fillId="3" borderId="2" xfId="0" applyFont="1" applyFill="1" applyBorder="1" applyAlignment="1">
      <alignment horizontal="center"/>
    </xf>
    <xf numFmtId="168" fontId="8" fillId="0" borderId="2" xfId="0" applyNumberFormat="1" applyFont="1" applyBorder="1"/>
    <xf numFmtId="168" fontId="1" fillId="2" borderId="2" xfId="1" applyNumberFormat="1" applyBorder="1" applyAlignment="1">
      <alignment horizontal="center"/>
    </xf>
    <xf numFmtId="168" fontId="7" fillId="4" borderId="2" xfId="0" applyNumberFormat="1" applyFont="1" applyFill="1" applyBorder="1" applyAlignment="1">
      <alignment horizontal="center"/>
    </xf>
    <xf numFmtId="168" fontId="7" fillId="0" borderId="0" xfId="0" applyNumberFormat="1" applyFont="1"/>
    <xf numFmtId="168" fontId="0" fillId="0" borderId="0" xfId="0" applyNumberFormat="1"/>
    <xf numFmtId="9" fontId="0" fillId="0" borderId="0" xfId="14" applyFont="1"/>
    <xf numFmtId="0" fontId="3" fillId="0" borderId="0" xfId="0" applyFont="1"/>
  </cellXfs>
  <cellStyles count="15">
    <cellStyle name="Comma 2" xfId="4" xr:uid="{DE8EA5BD-3FA9-444A-8161-D75FC09E95FA}"/>
    <cellStyle name="Comma 3" xfId="5" xr:uid="{7A2742B8-D225-4FAE-95A9-075C5F11316C}"/>
    <cellStyle name="Comma 5" xfId="11" xr:uid="{4519CDF0-6B4D-40A6-91D3-8701F1686325}"/>
    <cellStyle name="Currency" xfId="13" builtinId="4"/>
    <cellStyle name="Currency 2" xfId="3" xr:uid="{280B6376-2F6D-43CA-B9C5-FD8D678DB02C}"/>
    <cellStyle name="Currency 3" xfId="6" xr:uid="{43B5F967-4AFB-46DF-B70B-022450984C67}"/>
    <cellStyle name="Currency 4" xfId="10" xr:uid="{5363A5F2-E49A-4E87-B34B-D6C37644934A}"/>
    <cellStyle name="Currency 6" xfId="9" xr:uid="{51681670-E2D9-49CF-9EF2-F5518FDA4196}"/>
    <cellStyle name="Neutral" xfId="1" builtinId="28"/>
    <cellStyle name="Normal" xfId="0" builtinId="0"/>
    <cellStyle name="Normal 12" xfId="8" xr:uid="{BC967510-0530-4FB8-8CF7-510C1AA0607E}"/>
    <cellStyle name="Normal 122 2" xfId="2" xr:uid="{1EBCF375-DA3B-43B4-8914-EEA4764CD931}"/>
    <cellStyle name="Normal 2" xfId="7" xr:uid="{DB06ED25-517F-4CD7-BE0F-8F80A67BE1AD}"/>
    <cellStyle name="Percent" xfId="14" builtinId="5"/>
    <cellStyle name="Percent 5" xfId="12" xr:uid="{77DE3FB2-0183-4A11-9F97-4C1B45F96C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5FA69-EE06-4D35-BE72-4F3F84AE7A08}">
  <dimension ref="A1:N51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8.85546875" defaultRowHeight="15" x14ac:dyDescent="0.25"/>
  <cols>
    <col min="1" max="1" width="53.28515625" customWidth="1"/>
    <col min="7" max="7" width="9.140625" customWidth="1"/>
    <col min="8" max="8" width="10.140625" bestFit="1" customWidth="1"/>
  </cols>
  <sheetData>
    <row r="1" spans="1:13" x14ac:dyDescent="0.25">
      <c r="A1" s="3" t="s">
        <v>0</v>
      </c>
    </row>
    <row r="3" spans="1:13" ht="14.1" customHeight="1" x14ac:dyDescent="0.25">
      <c r="A3" s="13" t="s">
        <v>1</v>
      </c>
      <c r="B3" s="14">
        <v>2027</v>
      </c>
      <c r="C3" s="14">
        <v>2028</v>
      </c>
      <c r="D3" s="14">
        <v>2029</v>
      </c>
      <c r="E3" s="14">
        <v>2030</v>
      </c>
      <c r="F3" s="14">
        <v>2031</v>
      </c>
    </row>
    <row r="4" spans="1:13" x14ac:dyDescent="0.25">
      <c r="A4" s="11" t="s">
        <v>2</v>
      </c>
      <c r="B4" s="15">
        <v>123.33621316999999</v>
      </c>
      <c r="C4" s="15">
        <v>129.73315624</v>
      </c>
      <c r="D4" s="15">
        <v>149.73737354000002</v>
      </c>
      <c r="E4" s="15">
        <v>149.01356445000002</v>
      </c>
      <c r="F4" s="15">
        <v>188.14144637000004</v>
      </c>
      <c r="G4" s="5"/>
      <c r="H4" s="5"/>
      <c r="I4" s="5"/>
    </row>
    <row r="5" spans="1:13" x14ac:dyDescent="0.25">
      <c r="A5" s="12" t="s">
        <v>3</v>
      </c>
      <c r="B5" s="16">
        <f t="shared" ref="B5:B10" si="0">B14+B23+B32+B41</f>
        <v>56.51578871421772</v>
      </c>
      <c r="C5" s="17"/>
      <c r="D5" s="17"/>
      <c r="E5" s="17"/>
      <c r="F5" s="17"/>
    </row>
    <row r="6" spans="1:13" x14ac:dyDescent="0.25">
      <c r="A6" s="12" t="s">
        <v>4</v>
      </c>
      <c r="B6" s="16">
        <f t="shared" si="0"/>
        <v>32.84403814539381</v>
      </c>
      <c r="C6" s="16">
        <f>C15+C24+C33+C42</f>
        <v>79.985053022562539</v>
      </c>
      <c r="D6" s="17"/>
      <c r="E6" s="17"/>
      <c r="F6" s="17"/>
    </row>
    <row r="7" spans="1:13" x14ac:dyDescent="0.25">
      <c r="A7" s="12" t="s">
        <v>5</v>
      </c>
      <c r="B7" s="16">
        <f t="shared" si="0"/>
        <v>9.3145368832180786</v>
      </c>
      <c r="C7" s="16">
        <f>C16+C25+C34+C43</f>
        <v>34.25805056583836</v>
      </c>
      <c r="D7" s="16">
        <f>D16+D25+D34+D43</f>
        <v>93.441780097634336</v>
      </c>
      <c r="E7" s="17"/>
      <c r="F7" s="17"/>
    </row>
    <row r="8" spans="1:13" x14ac:dyDescent="0.25">
      <c r="A8" s="12" t="s">
        <v>6</v>
      </c>
      <c r="B8" s="16">
        <f t="shared" si="0"/>
        <v>0</v>
      </c>
      <c r="C8" s="16">
        <f>C17+C26+C35+C44</f>
        <v>4.2614440800000004</v>
      </c>
      <c r="D8" s="16">
        <f>D17+D26+D35+D44</f>
        <v>33.197696692002751</v>
      </c>
      <c r="E8" s="16">
        <f>E17+E26+E35+E44</f>
        <v>90.422573209654104</v>
      </c>
      <c r="F8" s="17"/>
    </row>
    <row r="9" spans="1:13" x14ac:dyDescent="0.25">
      <c r="A9" s="12" t="s">
        <v>7</v>
      </c>
      <c r="B9" s="16">
        <f t="shared" si="0"/>
        <v>24.661849432588802</v>
      </c>
      <c r="C9" s="16">
        <f>C18+C27+C36+C45</f>
        <v>11.228608566890436</v>
      </c>
      <c r="D9" s="16">
        <f>D18+D27+D36+D45</f>
        <v>23.097896752817302</v>
      </c>
      <c r="E9" s="16">
        <f>E18+E27+E36+E45</f>
        <v>57.159359260033668</v>
      </c>
      <c r="F9" s="16">
        <f>F18+F27+F36+F45</f>
        <v>137.24368910156684</v>
      </c>
    </row>
    <row r="10" spans="1:13" x14ac:dyDescent="0.25">
      <c r="A10" s="12" t="s">
        <v>8</v>
      </c>
      <c r="B10" s="16">
        <f t="shared" si="0"/>
        <v>0</v>
      </c>
      <c r="C10" s="16">
        <f>C19+C28+C37+C46</f>
        <v>0</v>
      </c>
      <c r="D10" s="16">
        <f>D19+D28+D37+D46</f>
        <v>0</v>
      </c>
      <c r="E10" s="16">
        <f>E19+E28+E37+E46</f>
        <v>1.43163197</v>
      </c>
      <c r="F10" s="16">
        <f>F19+F28+F37+F46</f>
        <v>50.897757268643431</v>
      </c>
    </row>
    <row r="11" spans="1:13" x14ac:dyDescent="0.25">
      <c r="B11" s="18"/>
      <c r="C11" s="18"/>
      <c r="D11" s="18"/>
      <c r="E11" s="18"/>
      <c r="F11" s="18"/>
      <c r="H11" s="8"/>
      <c r="I11" s="8"/>
      <c r="J11" s="8"/>
      <c r="K11" s="8"/>
      <c r="L11" s="8"/>
    </row>
    <row r="12" spans="1:13" x14ac:dyDescent="0.25">
      <c r="A12" s="1" t="s">
        <v>9</v>
      </c>
      <c r="B12" s="14">
        <v>2027</v>
      </c>
      <c r="C12" s="14">
        <v>2028</v>
      </c>
      <c r="D12" s="14">
        <v>2029</v>
      </c>
      <c r="E12" s="14">
        <v>2030</v>
      </c>
      <c r="F12" s="14">
        <v>2031</v>
      </c>
      <c r="H12" s="9"/>
      <c r="I12" s="9"/>
      <c r="J12" s="9"/>
      <c r="K12" s="9"/>
      <c r="L12" s="9"/>
    </row>
    <row r="13" spans="1:13" x14ac:dyDescent="0.25">
      <c r="A13" s="11" t="s">
        <v>10</v>
      </c>
      <c r="B13" s="15">
        <v>33.725978830000003</v>
      </c>
      <c r="C13" s="15">
        <v>25.822050340000011</v>
      </c>
      <c r="D13" s="15">
        <v>30.099938030000004</v>
      </c>
      <c r="E13" s="15">
        <v>32.330499320000008</v>
      </c>
      <c r="F13" s="15">
        <v>33.437119119999998</v>
      </c>
      <c r="H13" s="9"/>
      <c r="I13" s="9"/>
      <c r="J13" s="9"/>
      <c r="K13" s="9"/>
      <c r="L13" s="9"/>
    </row>
    <row r="14" spans="1:13" x14ac:dyDescent="0.25">
      <c r="A14" s="12" t="s">
        <v>3</v>
      </c>
      <c r="B14" s="16">
        <v>20.235587298000002</v>
      </c>
      <c r="C14" s="17"/>
      <c r="D14" s="17"/>
      <c r="E14" s="17"/>
      <c r="F14" s="17"/>
      <c r="G14" s="10"/>
      <c r="H14" s="20"/>
      <c r="I14" s="20"/>
      <c r="J14" s="20"/>
      <c r="K14" s="20"/>
      <c r="L14" s="20"/>
    </row>
    <row r="15" spans="1:13" x14ac:dyDescent="0.25">
      <c r="A15" s="12" t="s">
        <v>4</v>
      </c>
      <c r="B15" s="16">
        <v>13.490391532000002</v>
      </c>
      <c r="C15" s="16">
        <v>15.679351941070252</v>
      </c>
      <c r="D15" s="17"/>
      <c r="E15" s="17"/>
      <c r="F15" s="17"/>
      <c r="H15" s="20"/>
      <c r="I15" s="20"/>
      <c r="J15" s="20"/>
      <c r="K15" s="20"/>
      <c r="L15" s="20"/>
      <c r="M15" s="9"/>
    </row>
    <row r="16" spans="1:13" x14ac:dyDescent="0.25">
      <c r="A16" s="12" t="s">
        <v>5</v>
      </c>
      <c r="B16" s="16"/>
      <c r="C16" s="16">
        <v>10.142698398929758</v>
      </c>
      <c r="D16" s="16">
        <v>20.820007817997254</v>
      </c>
      <c r="E16" s="17"/>
      <c r="F16" s="17"/>
      <c r="H16" s="20"/>
      <c r="I16" s="20"/>
      <c r="J16" s="20"/>
      <c r="K16" s="20"/>
      <c r="L16" s="20"/>
    </row>
    <row r="17" spans="1:14" x14ac:dyDescent="0.25">
      <c r="A17" s="12" t="s">
        <v>6</v>
      </c>
      <c r="B17" s="16"/>
      <c r="C17" s="16"/>
      <c r="D17" s="16">
        <v>9.279930212002748</v>
      </c>
      <c r="E17" s="16">
        <v>22.2214778956541</v>
      </c>
      <c r="F17" s="17"/>
      <c r="H17" s="20"/>
      <c r="I17" s="20"/>
      <c r="J17" s="20"/>
      <c r="K17" s="20"/>
      <c r="L17" s="20"/>
      <c r="M17" s="9"/>
      <c r="N17" s="21"/>
    </row>
    <row r="18" spans="1:14" x14ac:dyDescent="0.25">
      <c r="A18" s="12" t="s">
        <v>7</v>
      </c>
      <c r="B18" s="16"/>
      <c r="C18" s="16"/>
      <c r="D18" s="16"/>
      <c r="E18" s="16">
        <v>10.10902142434591</v>
      </c>
      <c r="F18" s="16">
        <v>22.849902057356569</v>
      </c>
      <c r="H18" s="20"/>
      <c r="I18" s="20"/>
      <c r="J18" s="20"/>
      <c r="K18" s="20"/>
      <c r="L18" s="20"/>
    </row>
    <row r="19" spans="1:14" x14ac:dyDescent="0.25">
      <c r="A19" s="12" t="s">
        <v>8</v>
      </c>
      <c r="B19" s="16"/>
      <c r="C19" s="16"/>
      <c r="D19" s="16"/>
      <c r="E19" s="16"/>
      <c r="F19" s="16">
        <v>10.587217062643429</v>
      </c>
      <c r="H19" s="20"/>
      <c r="I19" s="20"/>
      <c r="J19" s="20"/>
      <c r="K19" s="20"/>
      <c r="L19" s="20"/>
    </row>
    <row r="20" spans="1:14" x14ac:dyDescent="0.25">
      <c r="B20" s="19"/>
      <c r="C20" s="19"/>
      <c r="D20" s="19"/>
      <c r="E20" s="19"/>
      <c r="F20" s="19"/>
    </row>
    <row r="21" spans="1:14" x14ac:dyDescent="0.25">
      <c r="A21" s="1" t="s">
        <v>11</v>
      </c>
      <c r="B21" s="14">
        <v>2027</v>
      </c>
      <c r="C21" s="14">
        <v>2028</v>
      </c>
      <c r="D21" s="14">
        <v>2029</v>
      </c>
      <c r="E21" s="14">
        <v>2030</v>
      </c>
      <c r="F21" s="14">
        <v>2031</v>
      </c>
    </row>
    <row r="22" spans="1:14" x14ac:dyDescent="0.25">
      <c r="A22" s="11" t="s">
        <v>12</v>
      </c>
      <c r="B22" s="15">
        <v>31.309771429999998</v>
      </c>
      <c r="C22" s="15">
        <v>53.656727380000007</v>
      </c>
      <c r="D22" s="15">
        <v>56.024557659999999</v>
      </c>
      <c r="E22" s="15">
        <v>68.76439237000001</v>
      </c>
      <c r="F22" s="15">
        <v>70.224970810000002</v>
      </c>
      <c r="H22" s="7"/>
      <c r="I22" s="7"/>
      <c r="J22" s="7"/>
      <c r="K22" s="7"/>
      <c r="L22" s="7"/>
    </row>
    <row r="23" spans="1:14" x14ac:dyDescent="0.25">
      <c r="A23" s="12" t="s">
        <v>3</v>
      </c>
      <c r="B23" s="16">
        <v>14.559541427999999</v>
      </c>
      <c r="C23" s="17"/>
      <c r="D23" s="17"/>
      <c r="E23" s="17"/>
      <c r="F23" s="17"/>
    </row>
    <row r="24" spans="1:14" x14ac:dyDescent="0.25">
      <c r="A24" s="12" t="s">
        <v>4</v>
      </c>
      <c r="B24" s="16">
        <v>13.114437602000001</v>
      </c>
      <c r="C24" s="16">
        <v>37.621528107999993</v>
      </c>
      <c r="D24" s="17"/>
      <c r="E24" s="17"/>
      <c r="F24" s="17"/>
      <c r="H24" s="9"/>
    </row>
    <row r="25" spans="1:14" x14ac:dyDescent="0.25">
      <c r="A25" s="12" t="s">
        <v>5</v>
      </c>
      <c r="B25" s="16">
        <v>3.6357923999999997</v>
      </c>
      <c r="C25" s="16">
        <v>11.773755191999999</v>
      </c>
      <c r="D25" s="16">
        <v>34.125342688000003</v>
      </c>
      <c r="E25" s="17"/>
      <c r="F25" s="17"/>
    </row>
    <row r="26" spans="1:14" x14ac:dyDescent="0.25">
      <c r="A26" s="12" t="s">
        <v>6</v>
      </c>
      <c r="B26" s="16"/>
      <c r="C26" s="16">
        <v>4.2614440800000004</v>
      </c>
      <c r="D26" s="16">
        <v>17.452176732000002</v>
      </c>
      <c r="E26" s="16">
        <v>47.377352612000003</v>
      </c>
      <c r="F26" s="17"/>
    </row>
    <row r="27" spans="1:14" x14ac:dyDescent="0.25">
      <c r="A27" s="12" t="s">
        <v>7</v>
      </c>
      <c r="B27" s="16"/>
      <c r="C27" s="16"/>
      <c r="D27" s="16">
        <v>4.4470382400000004</v>
      </c>
      <c r="E27" s="16">
        <v>19.955407788000002</v>
      </c>
      <c r="F27" s="16">
        <v>43.451114660000002</v>
      </c>
    </row>
    <row r="28" spans="1:14" x14ac:dyDescent="0.25">
      <c r="A28" s="12" t="s">
        <v>8</v>
      </c>
      <c r="B28" s="16"/>
      <c r="C28" s="16"/>
      <c r="D28" s="16"/>
      <c r="E28" s="16">
        <v>1.43163197</v>
      </c>
      <c r="F28" s="16">
        <v>26.773856149999997</v>
      </c>
    </row>
    <row r="29" spans="1:14" x14ac:dyDescent="0.25">
      <c r="B29" s="19"/>
      <c r="C29" s="19"/>
      <c r="D29" s="19"/>
      <c r="E29" s="19"/>
      <c r="F29" s="19"/>
    </row>
    <row r="30" spans="1:14" x14ac:dyDescent="0.25">
      <c r="A30" s="1" t="s">
        <v>13</v>
      </c>
      <c r="B30" s="14">
        <v>2027</v>
      </c>
      <c r="C30" s="14">
        <v>2028</v>
      </c>
      <c r="D30" s="14">
        <v>2029</v>
      </c>
      <c r="E30" s="14">
        <v>2030</v>
      </c>
      <c r="F30" s="14">
        <v>2031</v>
      </c>
    </row>
    <row r="31" spans="1:14" x14ac:dyDescent="0.25">
      <c r="A31" s="11" t="s">
        <v>14</v>
      </c>
      <c r="B31" s="15">
        <v>44.566599549999999</v>
      </c>
      <c r="C31" s="15">
        <v>39.834763699999996</v>
      </c>
      <c r="D31" s="15">
        <v>46.80365029</v>
      </c>
      <c r="E31" s="15">
        <v>35.394140030000003</v>
      </c>
      <c r="F31" s="15">
        <v>72.167749120000011</v>
      </c>
    </row>
    <row r="32" spans="1:14" x14ac:dyDescent="0.25">
      <c r="A32" s="12" t="s">
        <v>3</v>
      </c>
      <c r="B32" s="16">
        <v>7.9867966282177179</v>
      </c>
      <c r="C32" s="17"/>
      <c r="D32" s="17"/>
      <c r="E32" s="17"/>
      <c r="F32" s="17"/>
    </row>
    <row r="33" spans="1:6" x14ac:dyDescent="0.25">
      <c r="A33" s="12" t="s">
        <v>4</v>
      </c>
      <c r="B33" s="16">
        <v>6.2392090113938083</v>
      </c>
      <c r="C33" s="16">
        <v>16.264558153492302</v>
      </c>
      <c r="D33" s="17"/>
      <c r="E33" s="17"/>
      <c r="F33" s="17"/>
    </row>
    <row r="34" spans="1:6" x14ac:dyDescent="0.25">
      <c r="A34" s="12" t="s">
        <v>5</v>
      </c>
      <c r="B34" s="16">
        <v>5.678744483218078</v>
      </c>
      <c r="C34" s="16">
        <v>12.341596974908605</v>
      </c>
      <c r="D34" s="16">
        <v>21.687202031637085</v>
      </c>
      <c r="E34" s="17"/>
      <c r="F34" s="17"/>
    </row>
    <row r="35" spans="1:6" x14ac:dyDescent="0.25">
      <c r="A35" s="12" t="s">
        <v>6</v>
      </c>
      <c r="B35" s="16"/>
      <c r="C35" s="16"/>
      <c r="D35" s="16">
        <v>6.4655897480000002</v>
      </c>
      <c r="E35" s="16">
        <v>8.2992099719999999</v>
      </c>
      <c r="F35" s="17"/>
    </row>
    <row r="36" spans="1:6" x14ac:dyDescent="0.25">
      <c r="A36" s="12" t="s">
        <v>7</v>
      </c>
      <c r="B36" s="16">
        <v>24.661849432588802</v>
      </c>
      <c r="C36" s="16">
        <v>11.228608566890436</v>
      </c>
      <c r="D36" s="16">
        <v>18.650858512817301</v>
      </c>
      <c r="E36" s="16">
        <v>27.094930047687754</v>
      </c>
      <c r="F36" s="16">
        <v>58.631065064210269</v>
      </c>
    </row>
    <row r="37" spans="1:6" x14ac:dyDescent="0.25">
      <c r="A37" s="12" t="s">
        <v>8</v>
      </c>
      <c r="B37" s="16"/>
      <c r="C37" s="16"/>
      <c r="D37" s="16"/>
      <c r="E37" s="16"/>
      <c r="F37" s="16">
        <v>13.536684056000002</v>
      </c>
    </row>
    <row r="38" spans="1:6" x14ac:dyDescent="0.25">
      <c r="B38" s="19"/>
      <c r="C38" s="19"/>
      <c r="D38" s="19"/>
      <c r="E38" s="19"/>
      <c r="F38" s="19"/>
    </row>
    <row r="39" spans="1:6" x14ac:dyDescent="0.25">
      <c r="A39" s="1" t="s">
        <v>15</v>
      </c>
      <c r="B39" s="14">
        <v>2027</v>
      </c>
      <c r="C39" s="14">
        <v>2028</v>
      </c>
      <c r="D39" s="14">
        <v>2029</v>
      </c>
      <c r="E39" s="14">
        <v>2030</v>
      </c>
      <c r="F39" s="14">
        <v>2031</v>
      </c>
    </row>
    <row r="40" spans="1:6" x14ac:dyDescent="0.25">
      <c r="A40" s="11" t="s">
        <v>16</v>
      </c>
      <c r="B40" s="15">
        <v>13.733863359999999</v>
      </c>
      <c r="C40" s="15">
        <v>10.41961482</v>
      </c>
      <c r="D40" s="15">
        <v>16.80922756</v>
      </c>
      <c r="E40" s="15">
        <v>12.524532730000001</v>
      </c>
      <c r="F40" s="15">
        <v>12.31160732</v>
      </c>
    </row>
    <row r="41" spans="1:6" x14ac:dyDescent="0.25">
      <c r="A41" s="12" t="s">
        <v>3</v>
      </c>
      <c r="B41" s="16">
        <f>B$40</f>
        <v>13.733863359999999</v>
      </c>
      <c r="C41" s="17"/>
      <c r="D41" s="17"/>
      <c r="E41" s="17"/>
      <c r="F41" s="17"/>
    </row>
    <row r="42" spans="1:6" x14ac:dyDescent="0.25">
      <c r="A42" s="12" t="s">
        <v>4</v>
      </c>
      <c r="B42" s="16"/>
      <c r="C42" s="16">
        <f>C$40</f>
        <v>10.41961482</v>
      </c>
      <c r="D42" s="17"/>
      <c r="E42" s="17"/>
      <c r="F42" s="17"/>
    </row>
    <row r="43" spans="1:6" x14ac:dyDescent="0.25">
      <c r="A43" s="12" t="s">
        <v>5</v>
      </c>
      <c r="B43" s="16"/>
      <c r="C43" s="16"/>
      <c r="D43" s="16">
        <f>D$40</f>
        <v>16.80922756</v>
      </c>
      <c r="E43" s="17"/>
      <c r="F43" s="17"/>
    </row>
    <row r="44" spans="1:6" x14ac:dyDescent="0.25">
      <c r="A44" s="12" t="s">
        <v>6</v>
      </c>
      <c r="B44" s="16"/>
      <c r="C44" s="16"/>
      <c r="D44" s="16"/>
      <c r="E44" s="16">
        <f>E$40</f>
        <v>12.524532730000001</v>
      </c>
      <c r="F44" s="17"/>
    </row>
    <row r="45" spans="1:6" x14ac:dyDescent="0.25">
      <c r="A45" s="12" t="s">
        <v>7</v>
      </c>
      <c r="B45" s="16"/>
      <c r="C45" s="16"/>
      <c r="D45" s="16"/>
      <c r="E45" s="16"/>
      <c r="F45" s="16">
        <f>F$40</f>
        <v>12.31160732</v>
      </c>
    </row>
    <row r="46" spans="1:6" x14ac:dyDescent="0.25">
      <c r="A46" s="12" t="s">
        <v>8</v>
      </c>
      <c r="B46" s="16"/>
      <c r="C46" s="16"/>
      <c r="D46" s="16"/>
      <c r="E46" s="16"/>
      <c r="F46" s="16"/>
    </row>
    <row r="48" spans="1:6" x14ac:dyDescent="0.25">
      <c r="A48" s="2" t="s">
        <v>17</v>
      </c>
    </row>
    <row r="50" spans="2:6" x14ac:dyDescent="0.25">
      <c r="B50" s="6"/>
      <c r="C50" s="6"/>
      <c r="D50" s="6"/>
      <c r="E50" s="6"/>
      <c r="F50" s="6"/>
    </row>
    <row r="51" spans="2:6" x14ac:dyDescent="0.25">
      <c r="B51" s="4"/>
      <c r="C51" s="4"/>
      <c r="D51" s="4"/>
      <c r="E51" s="4"/>
      <c r="F51" s="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 xsi:nil="true"/>
    <Attachment xmlns="6a95137c-d42e-468e-9f88-48056057fa51">false</Attachment>
    <ZubairStatus xmlns="6a95137c-d42e-468e-9f88-48056057fa51">Witness signed off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StatusNotes xmlns="6a95137c-d42e-468e-9f88-48056057fa51" xsi:nil="true"/>
    <KristonStatus xmlns="6a95137c-d42e-468e-9f88-48056057fa51">N/A</KristonStatus>
    <CynthiaStatus xmlns="6a95137c-d42e-468e-9f88-48056057fa51">N/A</CynthiaStatus>
    <IRR xmlns="6a95137c-d42e-468e-9f88-48056057fa51">false</IRR>
    <ABlairStatus xmlns="6a95137c-d42e-468e-9f88-48056057fa51">N/A</ABlairStatus>
    <Round2Topic xmlns="6a95137c-d42e-468e-9f88-48056057fa51">false</Round2Topic>
    <IRR_x0020_Label xmlns="6a95137c-d42e-468e-9f88-48056057fa51" xsi:nil="true"/>
    <Intervenor xmlns="6a95137c-d42e-468e-9f88-48056057fa51">SEC</Intervenor>
    <UsmanStatus xmlns="6a95137c-d42e-468e-9f88-48056057fa51">N/A</UsmanStatus>
    <S_x002e_VetsisStatus xmlns="6a95137c-d42e-468e-9f88-48056057fa51">N/A</S_x002e_VetsisStatus>
    <Strategic_x003f_ xmlns="6a95137c-d42e-468e-9f88-48056057fa51">false</Strategic_x003f_>
    <S_x002e_SheehyStatus xmlns="6a95137c-d42e-468e-9f88-48056057fa51">Witness signed off</S_x002e_SheehyStatus>
    <Ex_x002e_ xmlns="6a95137c-d42e-468e-9f88-48056057fa51">Ex 1</Ex_x002e_>
    <LincolnStatus xmlns="6a95137c-d42e-468e-9f88-48056057fa51">N/A</LincolnStatus>
    <BBA_Comments xmlns="6a95137c-d42e-468e-9f88-48056057fa51" xsi:nil="true"/>
    <RegContact xmlns="6a95137c-d42e-468e-9f88-48056057fa51">
      <Value>Carlisle</Value>
    </RegContact>
    <SaadStatus xmlns="6a95137c-d42e-468e-9f88-48056057fa51">N/A</SaadStatus>
    <Witness_x0028_es_x0029_ xmlns="6a95137c-d42e-468e-9f88-48056057fa51">
      <Value>Zubair</Value>
    </Witness_x0028_es_x0029_>
    <Status xmlns="6a95137c-d42e-468e-9f88-48056057fa51">Witness signed off</Status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>Darlene Vithuran</SME_x0028_s_x0029_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7F3152-DF5E-4CA0-85D4-F8770ECFAA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5137c-d42e-468e-9f88-48056057f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571455-7964-4C06-B812-C51F86DD7E3D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a95137c-d42e-468e-9f88-48056057fa51"/>
  </ds:schemaRefs>
</ds:datastoreItem>
</file>

<file path=customXml/itemProps3.xml><?xml version="1.0" encoding="utf-8"?>
<ds:datastoreItem xmlns:ds="http://schemas.openxmlformats.org/officeDocument/2006/customXml" ds:itemID="{A6A420E9-982E-48CD-B373-A8C421890B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2B-SEC-34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2020-07-13T12:49:40Z</dcterms:created>
  <dcterms:modified xsi:type="dcterms:W3CDTF">2026-05-07T07:05:11Z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  <property fmtid="{D5CDD505-2E9C-101B-9397-08002B2CF9AE}" pid="3" name="MediaServiceImageTags">
    <vt:lpwstr/>
  </property>
</Properties>
</file>