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135" documentId="13_ncr:1_{2635714B-BD90-4255-ACFC-F11E985A5C14}" xr6:coauthVersionLast="47" xr6:coauthVersionMax="47" xr10:uidLastSave="{E4DFA56F-191B-4BED-87D7-1A521D85EDA8}"/>
  <bookViews>
    <workbookView xWindow="38280" yWindow="-120" windowWidth="29040" windowHeight="15720" xr2:uid="{FC9CB654-65AA-4A0B-BA10-A74CD4C208BD}"/>
  </bookViews>
  <sheets>
    <sheet name="Part 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4" i="1" l="1"/>
  <c r="D42" i="1"/>
  <c r="E42" i="1"/>
  <c r="F42" i="1"/>
  <c r="K222" i="1"/>
  <c r="J222" i="1"/>
  <c r="I222" i="1"/>
  <c r="H222" i="1"/>
  <c r="G222" i="1"/>
  <c r="F222" i="1"/>
  <c r="E222" i="1"/>
  <c r="D222" i="1"/>
  <c r="C222" i="1"/>
  <c r="J207" i="1"/>
  <c r="K207" i="1"/>
  <c r="J192" i="1"/>
  <c r="I207" i="1"/>
  <c r="H207" i="1"/>
  <c r="G207" i="1"/>
  <c r="F207" i="1"/>
  <c r="E207" i="1"/>
  <c r="D207" i="1"/>
  <c r="C207" i="1"/>
  <c r="I192" i="1"/>
  <c r="H192" i="1"/>
  <c r="G192" i="1"/>
  <c r="F192" i="1"/>
  <c r="E192" i="1"/>
  <c r="D192" i="1"/>
  <c r="C192" i="1"/>
  <c r="C162" i="1"/>
  <c r="D162" i="1"/>
  <c r="E162" i="1"/>
  <c r="F162" i="1"/>
  <c r="G162" i="1"/>
  <c r="H162" i="1"/>
  <c r="I162" i="1"/>
  <c r="I177" i="1"/>
  <c r="H177" i="1"/>
  <c r="G177" i="1"/>
  <c r="F177" i="1"/>
  <c r="E177" i="1"/>
  <c r="D177" i="1"/>
  <c r="C177" i="1"/>
  <c r="I147" i="1"/>
  <c r="H147" i="1"/>
  <c r="G147" i="1"/>
  <c r="F147" i="1"/>
  <c r="E147" i="1"/>
  <c r="D147" i="1"/>
  <c r="C147" i="1"/>
  <c r="I132" i="1"/>
  <c r="H132" i="1"/>
  <c r="G132" i="1"/>
  <c r="F132" i="1"/>
  <c r="E132" i="1"/>
  <c r="D132" i="1"/>
  <c r="C132" i="1"/>
  <c r="I117" i="1"/>
  <c r="H117" i="1"/>
  <c r="G117" i="1"/>
  <c r="F117" i="1"/>
  <c r="E117" i="1"/>
  <c r="D117" i="1"/>
  <c r="C117" i="1"/>
  <c r="I102" i="1"/>
  <c r="H102" i="1"/>
  <c r="G102" i="1"/>
  <c r="F102" i="1"/>
  <c r="E102" i="1"/>
  <c r="D102" i="1"/>
  <c r="C102" i="1"/>
  <c r="C87" i="1"/>
  <c r="D87" i="1"/>
  <c r="E87" i="1"/>
  <c r="F87" i="1"/>
  <c r="G87" i="1"/>
  <c r="D57" i="1"/>
  <c r="E57" i="1"/>
  <c r="F57" i="1"/>
  <c r="I87" i="1"/>
  <c r="H87" i="1"/>
  <c r="D72" i="1"/>
  <c r="E72" i="1"/>
  <c r="F72" i="1"/>
  <c r="G72" i="1"/>
  <c r="H72" i="1"/>
  <c r="I72" i="1"/>
  <c r="C72" i="1"/>
  <c r="I42" i="1"/>
  <c r="H42" i="1"/>
  <c r="G42" i="1"/>
  <c r="I57" i="1"/>
  <c r="H57" i="1"/>
  <c r="G57" i="1"/>
  <c r="I11" i="1"/>
  <c r="H11" i="1"/>
  <c r="G11" i="1"/>
  <c r="F11" i="1"/>
  <c r="E11" i="1"/>
  <c r="D11" i="1"/>
  <c r="D26" i="1"/>
  <c r="E26" i="1"/>
  <c r="F26" i="1"/>
  <c r="G26" i="1"/>
  <c r="H26" i="1"/>
  <c r="I26" i="1"/>
  <c r="C164" i="1" l="1"/>
  <c r="C194" i="1"/>
  <c r="C179" i="1"/>
  <c r="C209" i="1"/>
  <c r="C134" i="1"/>
  <c r="C224" i="1"/>
  <c r="C149" i="1"/>
  <c r="C119" i="1"/>
  <c r="C104" i="1"/>
  <c r="C89" i="1"/>
  <c r="C13" i="1"/>
  <c r="C28" i="1"/>
  <c r="C59" i="1"/>
  <c r="C74" i="1"/>
</calcChain>
</file>

<file path=xl/sharedStrings.xml><?xml version="1.0" encoding="utf-8"?>
<sst xmlns="http://schemas.openxmlformats.org/spreadsheetml/2006/main" count="203" uniqueCount="32">
  <si>
    <t>Shuter MS</t>
  </si>
  <si>
    <t>Spend Categories</t>
  </si>
  <si>
    <t>Civil</t>
  </si>
  <si>
    <t>Electrical</t>
  </si>
  <si>
    <t>Engineering</t>
  </si>
  <si>
    <t>Land</t>
  </si>
  <si>
    <t>Material</t>
  </si>
  <si>
    <t>PM</t>
  </si>
  <si>
    <t>Transformer</t>
  </si>
  <si>
    <t>Other</t>
  </si>
  <si>
    <t>Project Total</t>
  </si>
  <si>
    <t>Catherine MS</t>
  </si>
  <si>
    <t>Fairport MS</t>
  </si>
  <si>
    <t>Edgehill MS</t>
  </si>
  <si>
    <t xml:space="preserve">Cavan South MS </t>
  </si>
  <si>
    <t>Garden MS</t>
  </si>
  <si>
    <t>Bigelow MS</t>
  </si>
  <si>
    <t>Crandell MS</t>
  </si>
  <si>
    <t>Riverside MS</t>
  </si>
  <si>
    <t>Uxbridge East MS</t>
  </si>
  <si>
    <t>Town Centre MS</t>
  </si>
  <si>
    <t xml:space="preserve">Herchimer MS </t>
  </si>
  <si>
    <t>Cascade MS</t>
  </si>
  <si>
    <t>Westney Heights West MS</t>
  </si>
  <si>
    <t>Uxbridge West MS</t>
  </si>
  <si>
    <t>Hydro One</t>
  </si>
  <si>
    <t>Total</t>
  </si>
  <si>
    <t>Life to Date (2025)</t>
  </si>
  <si>
    <t>2032*</t>
  </si>
  <si>
    <t>2033*</t>
  </si>
  <si>
    <t>* Investment in future rate period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</si>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</sst>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&quot;$&quot;* #,##0_-;\-&quot;$&quot;* #,##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1" xfId="1" applyNumberFormat="1" applyFont="1" applyBorder="1"/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4" fillId="0" borderId="0" xfId="0" applyFont="1"/>
    <xf numFmtId="44" fontId="4" fillId="0" borderId="0" xfId="0" applyNumberFormat="1" applyFont="1"/>
    <xf numFmtId="44" fontId="2" fillId="0" borderId="1" xfId="1" applyFont="1" applyBorder="1"/>
    <xf numFmtId="44" fontId="2" fillId="0" borderId="1" xfId="0" applyNumberFormat="1" applyFont="1" applyBorder="1"/>
    <xf numFmtId="0" fontId="3" fillId="0" borderId="0" xfId="0" applyFont="1" applyAlignment="1">
      <alignment horizontal="center"/>
    </xf>
    <xf numFmtId="165" fontId="2" fillId="0" borderId="0" xfId="1" applyNumberFormat="1" applyFont="1" applyBorder="1"/>
    <xf numFmtId="165" fontId="2" fillId="0" borderId="0" xfId="0" applyNumberFormat="1" applyFont="1"/>
    <xf numFmtId="44" fontId="2" fillId="0" borderId="0" xfId="1" applyFont="1" applyBorder="1"/>
    <xf numFmtId="44" fontId="2" fillId="0" borderId="0" xfId="0" applyNumberFormat="1" applyFont="1"/>
    <xf numFmtId="0" fontId="3" fillId="0" borderId="0" xfId="0" applyFont="1"/>
    <xf numFmtId="165" fontId="3" fillId="0" borderId="0" xfId="0" applyNumberFormat="1" applyFont="1"/>
    <xf numFmtId="44" fontId="3" fillId="0" borderId="0" xfId="0" applyNumberFormat="1" applyFont="1"/>
    <xf numFmtId="0" fontId="5" fillId="0" borderId="0" xfId="0" applyFont="1"/>
  </cellXfs>
  <cellStyles count="3">
    <cellStyle name="Currency" xfId="1" builtinId="4"/>
    <cellStyle name="Currency 4" xfId="2" xr:uid="{675D0B73-40EE-4594-8F0A-5AD06BAEF5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9F3F-4EF2-4808-B394-798000B33D5D}">
  <dimension ref="A1:L229"/>
  <sheetViews>
    <sheetView tabSelected="1" topLeftCell="A191" zoomScale="85" zoomScaleNormal="85" workbookViewId="0">
      <selection activeCell="E228" sqref="E228"/>
    </sheetView>
  </sheetViews>
  <sheetFormatPr defaultRowHeight="14.5" x14ac:dyDescent="0.35"/>
  <cols>
    <col min="1" max="1" width="8.7265625" style="1"/>
    <col min="2" max="12" width="18.7265625" style="1" customWidth="1"/>
    <col min="13" max="16384" width="8.7265625" style="1"/>
  </cols>
  <sheetData>
    <row r="1" spans="1:12" s="20" customFormat="1" ht="15.5" x14ac:dyDescent="0.35">
      <c r="A1" s="8" t="s">
        <v>0</v>
      </c>
    </row>
    <row r="2" spans="1:12" x14ac:dyDescent="0.35">
      <c r="B2" s="2" t="s">
        <v>1</v>
      </c>
      <c r="C2" s="3" t="s">
        <v>27</v>
      </c>
      <c r="D2" s="3">
        <v>2026</v>
      </c>
      <c r="E2" s="3">
        <v>2027</v>
      </c>
      <c r="F2" s="3">
        <v>2028</v>
      </c>
      <c r="G2" s="3">
        <v>2029</v>
      </c>
      <c r="H2" s="3">
        <v>2030</v>
      </c>
      <c r="I2" s="3">
        <v>2031</v>
      </c>
      <c r="J2" s="12"/>
      <c r="K2" s="12"/>
      <c r="L2" s="12"/>
    </row>
    <row r="3" spans="1:12" x14ac:dyDescent="0.35">
      <c r="B3" s="4" t="s">
        <v>2</v>
      </c>
      <c r="C3" s="5"/>
      <c r="D3" s="5"/>
      <c r="E3" s="5">
        <v>300000</v>
      </c>
      <c r="F3" s="5"/>
      <c r="G3" s="5"/>
      <c r="H3" s="5"/>
      <c r="I3" s="5"/>
      <c r="J3" s="13"/>
      <c r="K3" s="13"/>
      <c r="L3" s="13"/>
    </row>
    <row r="4" spans="1:12" x14ac:dyDescent="0.35">
      <c r="B4" s="4" t="s">
        <v>3</v>
      </c>
      <c r="C4" s="5"/>
      <c r="D4" s="5"/>
      <c r="E4" s="5">
        <v>195000</v>
      </c>
      <c r="F4" s="5"/>
      <c r="G4" s="5"/>
      <c r="H4" s="5"/>
      <c r="I4" s="5"/>
      <c r="J4" s="13"/>
      <c r="K4" s="13"/>
      <c r="L4" s="13"/>
    </row>
    <row r="5" spans="1:12" x14ac:dyDescent="0.35">
      <c r="B5" s="4" t="s">
        <v>4</v>
      </c>
      <c r="C5" s="5"/>
      <c r="D5" s="5">
        <v>71956.52</v>
      </c>
      <c r="E5" s="5">
        <v>33043.479999999996</v>
      </c>
      <c r="F5" s="5"/>
      <c r="G5" s="5"/>
      <c r="H5" s="5"/>
      <c r="I5" s="5"/>
      <c r="J5" s="13"/>
      <c r="K5" s="13"/>
      <c r="L5" s="13"/>
    </row>
    <row r="6" spans="1:12" x14ac:dyDescent="0.35">
      <c r="B6" s="4" t="s">
        <v>5</v>
      </c>
      <c r="C6" s="5"/>
      <c r="D6" s="5"/>
      <c r="E6" s="5"/>
      <c r="F6" s="5"/>
      <c r="G6" s="5"/>
      <c r="H6" s="5"/>
      <c r="I6" s="5"/>
      <c r="J6" s="13"/>
      <c r="K6" s="13"/>
      <c r="L6" s="13"/>
    </row>
    <row r="7" spans="1:12" x14ac:dyDescent="0.35">
      <c r="B7" s="4" t="s">
        <v>6</v>
      </c>
      <c r="C7" s="5"/>
      <c r="D7" s="5"/>
      <c r="E7" s="5">
        <v>361717.39</v>
      </c>
      <c r="F7" s="5"/>
      <c r="G7" s="5"/>
      <c r="H7" s="5"/>
      <c r="I7" s="5"/>
      <c r="J7" s="13"/>
      <c r="K7" s="13"/>
      <c r="L7" s="13"/>
    </row>
    <row r="8" spans="1:12" x14ac:dyDescent="0.35">
      <c r="B8" s="4" t="s">
        <v>7</v>
      </c>
      <c r="C8" s="5"/>
      <c r="D8" s="5">
        <v>15000</v>
      </c>
      <c r="E8" s="5">
        <v>15000</v>
      </c>
      <c r="F8" s="5"/>
      <c r="G8" s="5"/>
      <c r="H8" s="5"/>
      <c r="I8" s="5"/>
      <c r="J8" s="13"/>
      <c r="K8" s="13"/>
      <c r="L8" s="13"/>
    </row>
    <row r="9" spans="1:12" x14ac:dyDescent="0.35">
      <c r="B9" s="4" t="s">
        <v>8</v>
      </c>
      <c r="C9" s="5"/>
      <c r="D9" s="5">
        <v>0</v>
      </c>
      <c r="E9" s="5">
        <v>0</v>
      </c>
      <c r="F9" s="5"/>
      <c r="G9" s="5"/>
      <c r="H9" s="5"/>
      <c r="I9" s="5"/>
      <c r="J9" s="13"/>
      <c r="K9" s="13"/>
      <c r="L9" s="13"/>
    </row>
    <row r="10" spans="1:12" x14ac:dyDescent="0.35">
      <c r="B10" s="4" t="s">
        <v>9</v>
      </c>
      <c r="C10" s="5"/>
      <c r="D10" s="5">
        <v>18075.457599999994</v>
      </c>
      <c r="E10" s="5">
        <v>261604.4800000001</v>
      </c>
      <c r="F10" s="5"/>
      <c r="G10" s="5"/>
      <c r="H10" s="5"/>
      <c r="I10" s="5"/>
      <c r="J10" s="13"/>
      <c r="K10" s="13"/>
      <c r="L10" s="13"/>
    </row>
    <row r="11" spans="1:12" x14ac:dyDescent="0.35">
      <c r="B11" s="6" t="s">
        <v>26</v>
      </c>
      <c r="C11" s="7">
        <v>192266</v>
      </c>
      <c r="D11" s="7">
        <f t="shared" ref="D11" si="0">SUM(D3:D10)</f>
        <v>105031.9776</v>
      </c>
      <c r="E11" s="7">
        <f t="shared" ref="E11" si="1">SUM(E3:E10)</f>
        <v>1166365.3500000001</v>
      </c>
      <c r="F11" s="7">
        <f t="shared" ref="F11" si="2">SUM(F3:F10)</f>
        <v>0</v>
      </c>
      <c r="G11" s="7">
        <f t="shared" ref="G11" si="3">SUM(G3:G10)</f>
        <v>0</v>
      </c>
      <c r="H11" s="7">
        <f t="shared" ref="H11" si="4">SUM(H3:H10)</f>
        <v>0</v>
      </c>
      <c r="I11" s="7">
        <f t="shared" ref="I11" si="5">SUM(I3:I10)</f>
        <v>0</v>
      </c>
      <c r="J11" s="14"/>
      <c r="K11" s="14"/>
      <c r="L11" s="14"/>
    </row>
    <row r="12" spans="1:12" x14ac:dyDescent="0.35">
      <c r="I12" s="14"/>
    </row>
    <row r="13" spans="1:12" x14ac:dyDescent="0.35">
      <c r="B13" s="17" t="s">
        <v>10</v>
      </c>
      <c r="C13" s="18">
        <f>SUM(C11:I11)</f>
        <v>1463663.3276</v>
      </c>
      <c r="D13" s="19"/>
      <c r="E13" s="19"/>
      <c r="F13" s="19"/>
      <c r="G13" s="19"/>
      <c r="H13" s="19"/>
      <c r="I13" s="19"/>
      <c r="J13" s="19"/>
      <c r="K13" s="19"/>
      <c r="L13" s="19"/>
    </row>
    <row r="14" spans="1:12" ht="15.5" x14ac:dyDescent="0.35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5.5" x14ac:dyDescent="0.35"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s="20" customFormat="1" ht="15.5" x14ac:dyDescent="0.35">
      <c r="A16" s="8" t="s">
        <v>11</v>
      </c>
    </row>
    <row r="17" spans="1:12" x14ac:dyDescent="0.35">
      <c r="B17" s="2" t="s">
        <v>1</v>
      </c>
      <c r="C17" s="3" t="s">
        <v>27</v>
      </c>
      <c r="D17" s="3">
        <v>2026</v>
      </c>
      <c r="E17" s="3">
        <v>2027</v>
      </c>
      <c r="F17" s="3">
        <v>2028</v>
      </c>
      <c r="G17" s="3">
        <v>2029</v>
      </c>
      <c r="H17" s="3">
        <v>2030</v>
      </c>
      <c r="I17" s="3">
        <v>2031</v>
      </c>
      <c r="J17" s="12"/>
      <c r="K17" s="12"/>
      <c r="L17" s="12"/>
    </row>
    <row r="18" spans="1:12" x14ac:dyDescent="0.35">
      <c r="B18" s="4" t="s">
        <v>2</v>
      </c>
      <c r="C18" s="5"/>
      <c r="D18" s="5"/>
      <c r="E18" s="5">
        <v>661500</v>
      </c>
      <c r="F18" s="5"/>
      <c r="G18" s="5"/>
      <c r="H18" s="5"/>
      <c r="I18" s="5"/>
      <c r="J18" s="13"/>
      <c r="K18" s="13"/>
      <c r="L18" s="13"/>
    </row>
    <row r="19" spans="1:12" x14ac:dyDescent="0.35">
      <c r="B19" s="4" t="s">
        <v>3</v>
      </c>
      <c r="C19" s="5"/>
      <c r="D19" s="5">
        <v>27562.5</v>
      </c>
      <c r="E19" s="5">
        <v>55125</v>
      </c>
      <c r="F19" s="5"/>
      <c r="G19" s="5"/>
      <c r="H19" s="5"/>
      <c r="I19" s="5"/>
      <c r="J19" s="13"/>
      <c r="K19" s="13"/>
      <c r="L19" s="13"/>
    </row>
    <row r="20" spans="1:12" x14ac:dyDescent="0.35">
      <c r="B20" s="4" t="s">
        <v>4</v>
      </c>
      <c r="C20" s="5"/>
      <c r="D20" s="5"/>
      <c r="E20" s="5">
        <v>88200</v>
      </c>
      <c r="F20" s="5"/>
      <c r="G20" s="5"/>
      <c r="H20" s="5"/>
      <c r="I20" s="5"/>
      <c r="J20" s="13"/>
      <c r="K20" s="13"/>
      <c r="L20" s="13"/>
    </row>
    <row r="21" spans="1:12" x14ac:dyDescent="0.35">
      <c r="B21" s="4" t="s">
        <v>5</v>
      </c>
      <c r="C21" s="5"/>
      <c r="D21" s="5"/>
      <c r="E21" s="5"/>
      <c r="F21" s="5"/>
      <c r="G21" s="5"/>
      <c r="H21" s="5"/>
      <c r="I21" s="5"/>
      <c r="J21" s="13"/>
      <c r="K21" s="13"/>
      <c r="L21" s="13"/>
    </row>
    <row r="22" spans="1:12" x14ac:dyDescent="0.35">
      <c r="B22" s="4" t="s">
        <v>6</v>
      </c>
      <c r="C22" s="5"/>
      <c r="D22" s="5">
        <v>215135.5</v>
      </c>
      <c r="E22" s="5">
        <v>537256</v>
      </c>
      <c r="F22" s="5"/>
      <c r="G22" s="5"/>
      <c r="H22" s="5"/>
      <c r="I22" s="5"/>
      <c r="J22" s="13"/>
      <c r="K22" s="13"/>
      <c r="L22" s="13"/>
    </row>
    <row r="23" spans="1:12" x14ac:dyDescent="0.35">
      <c r="B23" s="4" t="s">
        <v>7</v>
      </c>
      <c r="C23" s="5"/>
      <c r="D23" s="5">
        <v>22050</v>
      </c>
      <c r="E23" s="5">
        <v>44100</v>
      </c>
      <c r="F23" s="5"/>
      <c r="G23" s="5"/>
      <c r="H23" s="5"/>
      <c r="I23" s="5"/>
      <c r="J23" s="13"/>
      <c r="K23" s="13"/>
      <c r="L23" s="13"/>
    </row>
    <row r="24" spans="1:12" x14ac:dyDescent="0.35">
      <c r="B24" s="4" t="s">
        <v>8</v>
      </c>
      <c r="C24" s="5"/>
      <c r="D24" s="5">
        <v>83000</v>
      </c>
      <c r="E24" s="5">
        <v>124500</v>
      </c>
      <c r="F24" s="5"/>
      <c r="G24" s="5"/>
      <c r="H24" s="5"/>
      <c r="I24" s="5"/>
      <c r="J24" s="13"/>
      <c r="K24" s="13"/>
      <c r="L24" s="13"/>
    </row>
    <row r="25" spans="1:12" x14ac:dyDescent="0.35">
      <c r="B25" s="4" t="s">
        <v>9</v>
      </c>
      <c r="C25" s="5"/>
      <c r="D25" s="5">
        <v>72285.654600000009</v>
      </c>
      <c r="E25" s="5">
        <v>436801.52</v>
      </c>
      <c r="F25" s="5"/>
      <c r="G25" s="5"/>
      <c r="H25" s="5"/>
      <c r="I25" s="5"/>
      <c r="J25" s="13"/>
      <c r="K25" s="13"/>
      <c r="L25" s="13"/>
    </row>
    <row r="26" spans="1:12" x14ac:dyDescent="0.35">
      <c r="B26" s="6" t="s">
        <v>26</v>
      </c>
      <c r="C26" s="7">
        <v>623350.52</v>
      </c>
      <c r="D26" s="7">
        <f t="shared" ref="D26:I26" si="6">SUM(D18:D25)</f>
        <v>420033.65460000001</v>
      </c>
      <c r="E26" s="7">
        <f t="shared" si="6"/>
        <v>1947482.52</v>
      </c>
      <c r="F26" s="7">
        <f t="shared" si="6"/>
        <v>0</v>
      </c>
      <c r="G26" s="7">
        <f t="shared" si="6"/>
        <v>0</v>
      </c>
      <c r="H26" s="7">
        <f t="shared" si="6"/>
        <v>0</v>
      </c>
      <c r="I26" s="7">
        <f t="shared" si="6"/>
        <v>0</v>
      </c>
      <c r="J26" s="14"/>
      <c r="K26" s="14"/>
      <c r="L26" s="14"/>
    </row>
    <row r="27" spans="1:12" x14ac:dyDescent="0.35">
      <c r="I27" s="14"/>
    </row>
    <row r="28" spans="1:12" x14ac:dyDescent="0.35">
      <c r="B28" s="17" t="s">
        <v>10</v>
      </c>
      <c r="C28" s="18">
        <f>SUM(C26:I26)</f>
        <v>2990866.6946</v>
      </c>
      <c r="D28" s="19"/>
      <c r="E28" s="19"/>
      <c r="F28" s="19"/>
      <c r="G28" s="19"/>
      <c r="H28" s="19"/>
      <c r="I28" s="19"/>
      <c r="J28" s="19"/>
      <c r="K28" s="19"/>
      <c r="L28" s="19"/>
    </row>
    <row r="31" spans="1:12" s="20" customFormat="1" ht="15.5" x14ac:dyDescent="0.35">
      <c r="A31" s="8" t="s">
        <v>12</v>
      </c>
    </row>
    <row r="32" spans="1:12" x14ac:dyDescent="0.35">
      <c r="B32" s="2" t="s">
        <v>1</v>
      </c>
      <c r="C32" s="3" t="s">
        <v>27</v>
      </c>
      <c r="D32" s="3">
        <v>2026</v>
      </c>
      <c r="E32" s="3">
        <v>2027</v>
      </c>
      <c r="F32" s="3">
        <v>2028</v>
      </c>
      <c r="G32" s="3">
        <v>2029</v>
      </c>
      <c r="H32" s="3">
        <v>2030</v>
      </c>
      <c r="I32" s="3">
        <v>2031</v>
      </c>
      <c r="J32" s="12"/>
      <c r="K32" s="12"/>
    </row>
    <row r="33" spans="1:12" x14ac:dyDescent="0.35">
      <c r="B33" s="4" t="s">
        <v>2</v>
      </c>
      <c r="C33" s="5"/>
      <c r="D33" s="5"/>
      <c r="E33" s="5">
        <v>0</v>
      </c>
      <c r="F33" s="5">
        <v>3704400</v>
      </c>
      <c r="G33" s="5"/>
      <c r="H33" s="5"/>
      <c r="I33" s="5"/>
      <c r="J33" s="13"/>
      <c r="K33" s="13"/>
    </row>
    <row r="34" spans="1:12" x14ac:dyDescent="0.35">
      <c r="B34" s="4" t="s">
        <v>3</v>
      </c>
      <c r="C34" s="5"/>
      <c r="D34" s="5"/>
      <c r="E34" s="5">
        <v>0</v>
      </c>
      <c r="F34" s="5">
        <v>578812.5</v>
      </c>
      <c r="G34" s="5"/>
      <c r="H34" s="5"/>
      <c r="I34" s="5"/>
      <c r="J34" s="13"/>
      <c r="K34" s="13"/>
    </row>
    <row r="35" spans="1:12" x14ac:dyDescent="0.35">
      <c r="B35" s="4" t="s">
        <v>4</v>
      </c>
      <c r="C35" s="5"/>
      <c r="D35" s="5">
        <v>250000</v>
      </c>
      <c r="E35" s="5">
        <v>112984.2</v>
      </c>
      <c r="F35" s="5">
        <v>282194.24624999997</v>
      </c>
      <c r="G35" s="5"/>
      <c r="H35" s="5"/>
      <c r="I35" s="5"/>
      <c r="J35" s="13"/>
      <c r="K35" s="13"/>
    </row>
    <row r="36" spans="1:12" x14ac:dyDescent="0.35">
      <c r="B36" s="4" t="s">
        <v>5</v>
      </c>
      <c r="C36" s="5"/>
      <c r="D36" s="5"/>
      <c r="E36" s="5">
        <v>1840000</v>
      </c>
      <c r="F36" s="5">
        <v>0</v>
      </c>
      <c r="G36" s="5"/>
      <c r="H36" s="5"/>
      <c r="I36" s="5"/>
      <c r="J36" s="13"/>
      <c r="K36" s="13"/>
    </row>
    <row r="37" spans="1:12" x14ac:dyDescent="0.35">
      <c r="B37" s="4" t="s">
        <v>6</v>
      </c>
      <c r="C37" s="5"/>
      <c r="D37" s="5"/>
      <c r="E37" s="5">
        <v>1773517.35</v>
      </c>
      <c r="F37" s="5">
        <v>1592203.787109375</v>
      </c>
      <c r="G37" s="5"/>
      <c r="H37" s="5"/>
      <c r="I37" s="5"/>
      <c r="J37" s="13"/>
      <c r="K37" s="13"/>
    </row>
    <row r="38" spans="1:12" x14ac:dyDescent="0.35">
      <c r="B38" s="4" t="s">
        <v>7</v>
      </c>
      <c r="C38" s="5"/>
      <c r="D38" s="5">
        <v>132000</v>
      </c>
      <c r="E38" s="5">
        <v>87458.568750000006</v>
      </c>
      <c r="F38" s="5">
        <v>133977.729375</v>
      </c>
      <c r="G38" s="5"/>
      <c r="H38" s="5"/>
      <c r="I38" s="5"/>
      <c r="J38" s="13"/>
      <c r="K38" s="13"/>
    </row>
    <row r="39" spans="1:12" x14ac:dyDescent="0.35">
      <c r="B39" s="4" t="s">
        <v>8</v>
      </c>
      <c r="C39" s="5"/>
      <c r="D39" s="5"/>
      <c r="E39" s="5">
        <v>0</v>
      </c>
      <c r="F39" s="5">
        <v>0</v>
      </c>
      <c r="G39" s="5"/>
      <c r="H39" s="5"/>
      <c r="I39" s="5"/>
      <c r="J39" s="13"/>
      <c r="K39" s="13"/>
    </row>
    <row r="40" spans="1:12" x14ac:dyDescent="0.35">
      <c r="B40" s="4" t="s">
        <v>25</v>
      </c>
      <c r="C40" s="7"/>
      <c r="D40" s="5"/>
      <c r="E40" s="5">
        <v>2900000</v>
      </c>
      <c r="F40" s="5">
        <v>0</v>
      </c>
      <c r="G40" s="5"/>
      <c r="H40" s="5"/>
      <c r="I40" s="5"/>
      <c r="J40" s="13"/>
      <c r="K40" s="13"/>
    </row>
    <row r="41" spans="1:12" x14ac:dyDescent="0.35">
      <c r="B41" s="4" t="s">
        <v>9</v>
      </c>
      <c r="C41" s="5"/>
      <c r="D41" s="5">
        <v>107158.07695999998</v>
      </c>
      <c r="E41" s="5">
        <v>1941288.5612500003</v>
      </c>
      <c r="F41" s="5">
        <v>1832676.6572656254</v>
      </c>
      <c r="G41" s="5"/>
      <c r="H41" s="5"/>
      <c r="I41" s="5"/>
      <c r="J41" s="13"/>
      <c r="K41" s="13"/>
    </row>
    <row r="42" spans="1:12" x14ac:dyDescent="0.35">
      <c r="B42" s="6" t="s">
        <v>26</v>
      </c>
      <c r="C42" s="7">
        <v>5214518.34</v>
      </c>
      <c r="D42" s="7">
        <f t="shared" ref="D42:F42" si="7">SUM(D33:D41)</f>
        <v>489158.07695999998</v>
      </c>
      <c r="E42" s="7">
        <f t="shared" si="7"/>
        <v>8655248.6799999997</v>
      </c>
      <c r="F42" s="7">
        <f t="shared" si="7"/>
        <v>8124264.9199999999</v>
      </c>
      <c r="G42" s="7">
        <f>SUM(G33:G41)</f>
        <v>0</v>
      </c>
      <c r="H42" s="7">
        <f>SUM(H33:H41)</f>
        <v>0</v>
      </c>
      <c r="I42" s="7">
        <f>SUM(I33:I41)</f>
        <v>0</v>
      </c>
      <c r="J42" s="14"/>
      <c r="K42" s="14"/>
    </row>
    <row r="43" spans="1:12" x14ac:dyDescent="0.35">
      <c r="I43" s="14"/>
    </row>
    <row r="44" spans="1:12" x14ac:dyDescent="0.35">
      <c r="B44" s="17" t="s">
        <v>10</v>
      </c>
      <c r="C44" s="18">
        <f>SUM(C42:I42)</f>
        <v>22483190.016960002</v>
      </c>
      <c r="D44" s="19"/>
      <c r="E44" s="19"/>
      <c r="F44" s="19"/>
      <c r="G44" s="19"/>
      <c r="H44" s="19"/>
      <c r="I44" s="19"/>
      <c r="J44" s="19"/>
      <c r="K44" s="19"/>
      <c r="L44" s="19"/>
    </row>
    <row r="47" spans="1:12" s="20" customFormat="1" ht="15.5" x14ac:dyDescent="0.35">
      <c r="A47" s="8" t="s">
        <v>13</v>
      </c>
    </row>
    <row r="48" spans="1:12" x14ac:dyDescent="0.35">
      <c r="B48" s="2" t="s">
        <v>1</v>
      </c>
      <c r="C48" s="3" t="s">
        <v>27</v>
      </c>
      <c r="D48" s="3">
        <v>2026</v>
      </c>
      <c r="E48" s="3">
        <v>2027</v>
      </c>
      <c r="F48" s="3">
        <v>2028</v>
      </c>
      <c r="G48" s="3">
        <v>2029</v>
      </c>
      <c r="H48" s="3">
        <v>2030</v>
      </c>
      <c r="I48" s="3">
        <v>2031</v>
      </c>
      <c r="J48" s="12"/>
      <c r="K48" s="12"/>
      <c r="L48" s="12"/>
    </row>
    <row r="49" spans="1:12" x14ac:dyDescent="0.35">
      <c r="B49" s="4" t="s">
        <v>2</v>
      </c>
      <c r="C49" s="10"/>
      <c r="D49" s="10"/>
      <c r="E49" s="10"/>
      <c r="F49" s="10">
        <v>2315250</v>
      </c>
      <c r="G49" s="10"/>
      <c r="H49" s="10"/>
      <c r="I49" s="10"/>
      <c r="J49" s="15"/>
      <c r="K49" s="15"/>
      <c r="L49" s="15"/>
    </row>
    <row r="50" spans="1:12" x14ac:dyDescent="0.35">
      <c r="B50" s="4" t="s">
        <v>3</v>
      </c>
      <c r="C50" s="10"/>
      <c r="D50" s="5"/>
      <c r="E50" s="5"/>
      <c r="F50" s="5">
        <v>578812.5</v>
      </c>
      <c r="G50" s="10"/>
      <c r="H50" s="10"/>
      <c r="I50" s="10"/>
      <c r="J50" s="15"/>
      <c r="K50" s="15"/>
      <c r="L50" s="15"/>
    </row>
    <row r="51" spans="1:12" x14ac:dyDescent="0.35">
      <c r="B51" s="4" t="s">
        <v>4</v>
      </c>
      <c r="C51" s="10"/>
      <c r="D51" s="5">
        <v>61817.175000000003</v>
      </c>
      <c r="E51" s="5">
        <v>61817.175000000003</v>
      </c>
      <c r="F51" s="5">
        <v>239396.85</v>
      </c>
      <c r="G51" s="10"/>
      <c r="H51" s="10"/>
      <c r="I51" s="10"/>
      <c r="J51" s="15"/>
      <c r="K51" s="15"/>
      <c r="L51" s="15"/>
    </row>
    <row r="52" spans="1:12" x14ac:dyDescent="0.35">
      <c r="B52" s="4" t="s">
        <v>5</v>
      </c>
      <c r="C52" s="10"/>
      <c r="D52" s="5"/>
      <c r="E52" s="5"/>
      <c r="F52" s="5"/>
      <c r="G52" s="10"/>
      <c r="H52" s="10"/>
      <c r="I52" s="10"/>
      <c r="J52" s="15"/>
      <c r="K52" s="15"/>
      <c r="L52" s="15"/>
    </row>
    <row r="53" spans="1:12" x14ac:dyDescent="0.35">
      <c r="B53" s="4" t="s">
        <v>6</v>
      </c>
      <c r="C53" s="10"/>
      <c r="D53" s="5"/>
      <c r="E53" s="5">
        <v>1257257.0930468754</v>
      </c>
      <c r="F53" s="5">
        <v>1734737.0930468754</v>
      </c>
      <c r="G53" s="10"/>
      <c r="H53" s="10"/>
      <c r="I53" s="10"/>
      <c r="J53" s="15"/>
      <c r="K53" s="15"/>
      <c r="L53" s="15"/>
    </row>
    <row r="54" spans="1:12" x14ac:dyDescent="0.35">
      <c r="B54" s="4" t="s">
        <v>7</v>
      </c>
      <c r="C54" s="10"/>
      <c r="D54" s="5">
        <v>114315.46875</v>
      </c>
      <c r="E54" s="5">
        <v>114315.46875</v>
      </c>
      <c r="F54" s="5">
        <v>228630.9375</v>
      </c>
      <c r="G54" s="10"/>
      <c r="H54" s="10"/>
      <c r="I54" s="10"/>
      <c r="J54" s="15"/>
      <c r="K54" s="15"/>
      <c r="L54" s="15"/>
    </row>
    <row r="55" spans="1:12" x14ac:dyDescent="0.35">
      <c r="B55" s="4" t="s">
        <v>8</v>
      </c>
      <c r="C55" s="10"/>
      <c r="D55" s="5">
        <v>2395800.0000000009</v>
      </c>
      <c r="E55" s="5">
        <v>958320.00000000047</v>
      </c>
      <c r="F55" s="5">
        <v>1437480.0000000005</v>
      </c>
      <c r="G55" s="10"/>
      <c r="H55" s="10"/>
      <c r="I55" s="10"/>
      <c r="J55" s="15"/>
      <c r="K55" s="15"/>
      <c r="L55" s="15"/>
    </row>
    <row r="56" spans="1:12" x14ac:dyDescent="0.35">
      <c r="B56" s="4" t="s">
        <v>9</v>
      </c>
      <c r="C56" s="10"/>
      <c r="D56" s="5">
        <v>534622.31432999903</v>
      </c>
      <c r="E56" s="5">
        <v>691544.04320312385</v>
      </c>
      <c r="F56" s="5">
        <v>1903378.2994531244</v>
      </c>
      <c r="G56" s="10"/>
      <c r="H56" s="10"/>
      <c r="I56" s="10"/>
      <c r="J56" s="15"/>
      <c r="K56" s="15"/>
      <c r="L56" s="15"/>
    </row>
    <row r="57" spans="1:12" x14ac:dyDescent="0.35">
      <c r="B57" s="6" t="s">
        <v>26</v>
      </c>
      <c r="C57" s="7">
        <v>8876.36</v>
      </c>
      <c r="D57" s="7">
        <f t="shared" ref="D57" si="8">SUM(D49:D56)</f>
        <v>3106554.9580799998</v>
      </c>
      <c r="E57" s="7">
        <f t="shared" ref="E57" si="9">SUM(E49:E56)</f>
        <v>3083253.78</v>
      </c>
      <c r="F57" s="7">
        <f t="shared" ref="F57" si="10">SUM(F49:F56)</f>
        <v>8437685.6799999997</v>
      </c>
      <c r="G57" s="11">
        <f t="shared" ref="G57" si="11">SUM(G49:G56)</f>
        <v>0</v>
      </c>
      <c r="H57" s="11">
        <f t="shared" ref="H57" si="12">SUM(H49:H56)</f>
        <v>0</v>
      </c>
      <c r="I57" s="11">
        <f t="shared" ref="I57" si="13">SUM(I49:I56)</f>
        <v>0</v>
      </c>
      <c r="J57" s="16"/>
      <c r="K57" s="16"/>
      <c r="L57" s="16"/>
    </row>
    <row r="58" spans="1:12" x14ac:dyDescent="0.35">
      <c r="I58" s="14"/>
    </row>
    <row r="59" spans="1:12" x14ac:dyDescent="0.35">
      <c r="B59" s="17" t="s">
        <v>10</v>
      </c>
      <c r="C59" s="18">
        <f>SUM(C57:I57)</f>
        <v>14636370.77808</v>
      </c>
      <c r="D59" s="19"/>
      <c r="E59" s="19"/>
      <c r="F59" s="19"/>
      <c r="G59" s="19"/>
      <c r="H59" s="19"/>
      <c r="I59" s="19"/>
      <c r="J59" s="19"/>
      <c r="K59" s="19"/>
      <c r="L59" s="19"/>
    </row>
    <row r="62" spans="1:12" s="20" customFormat="1" ht="15.5" x14ac:dyDescent="0.35">
      <c r="A62" s="8" t="s">
        <v>14</v>
      </c>
    </row>
    <row r="63" spans="1:12" x14ac:dyDescent="0.35">
      <c r="B63" s="2" t="s">
        <v>1</v>
      </c>
      <c r="C63" s="3" t="s">
        <v>27</v>
      </c>
      <c r="D63" s="3">
        <v>2026</v>
      </c>
      <c r="E63" s="3">
        <v>2027</v>
      </c>
      <c r="F63" s="3">
        <v>2028</v>
      </c>
      <c r="G63" s="3">
        <v>2029</v>
      </c>
      <c r="H63" s="3">
        <v>2030</v>
      </c>
      <c r="I63" s="3">
        <v>2031</v>
      </c>
      <c r="J63" s="12"/>
      <c r="K63" s="12"/>
      <c r="L63" s="12"/>
    </row>
    <row r="64" spans="1:12" x14ac:dyDescent="0.35">
      <c r="B64" s="4" t="s">
        <v>2</v>
      </c>
      <c r="C64" s="5"/>
      <c r="D64" s="5"/>
      <c r="E64" s="5"/>
      <c r="F64" s="5">
        <v>601652.17391304357</v>
      </c>
      <c r="G64" s="5"/>
      <c r="H64" s="5"/>
      <c r="I64" s="5"/>
      <c r="J64" s="13"/>
      <c r="K64" s="13"/>
      <c r="L64" s="13"/>
    </row>
    <row r="65" spans="1:12" x14ac:dyDescent="0.35">
      <c r="B65" s="4" t="s">
        <v>3</v>
      </c>
      <c r="C65" s="5"/>
      <c r="D65" s="5"/>
      <c r="E65" s="5">
        <v>26870</v>
      </c>
      <c r="F65" s="5">
        <v>36130</v>
      </c>
      <c r="G65" s="5"/>
      <c r="H65" s="5"/>
      <c r="I65" s="5"/>
      <c r="J65" s="13"/>
      <c r="K65" s="13"/>
      <c r="L65" s="13"/>
    </row>
    <row r="66" spans="1:12" x14ac:dyDescent="0.35">
      <c r="B66" s="4" t="s">
        <v>4</v>
      </c>
      <c r="C66" s="5"/>
      <c r="D66" s="5"/>
      <c r="E66" s="5">
        <v>10000</v>
      </c>
      <c r="F66" s="5">
        <v>7000</v>
      </c>
      <c r="G66" s="5"/>
      <c r="H66" s="5"/>
      <c r="I66" s="5"/>
      <c r="J66" s="13"/>
      <c r="K66" s="13"/>
      <c r="L66" s="13"/>
    </row>
    <row r="67" spans="1:12" x14ac:dyDescent="0.35">
      <c r="B67" s="4" t="s">
        <v>5</v>
      </c>
      <c r="C67" s="5"/>
      <c r="D67" s="5"/>
      <c r="E67" s="5"/>
      <c r="F67" s="5"/>
      <c r="G67" s="5"/>
      <c r="H67" s="5"/>
      <c r="I67" s="5"/>
      <c r="J67" s="13"/>
      <c r="K67" s="13"/>
      <c r="L67" s="13"/>
    </row>
    <row r="68" spans="1:12" x14ac:dyDescent="0.35">
      <c r="B68" s="4" t="s">
        <v>6</v>
      </c>
      <c r="C68" s="5"/>
      <c r="D68" s="5"/>
      <c r="E68" s="5"/>
      <c r="F68" s="5"/>
      <c r="G68" s="5"/>
      <c r="H68" s="5"/>
      <c r="I68" s="5"/>
      <c r="J68" s="13"/>
      <c r="K68" s="13"/>
      <c r="L68" s="13"/>
    </row>
    <row r="69" spans="1:12" x14ac:dyDescent="0.35">
      <c r="B69" s="4" t="s">
        <v>7</v>
      </c>
      <c r="C69" s="5"/>
      <c r="D69" s="5"/>
      <c r="E69" s="5">
        <v>7000</v>
      </c>
      <c r="F69" s="5">
        <v>7000</v>
      </c>
      <c r="G69" s="5"/>
      <c r="H69" s="5"/>
      <c r="I69" s="5"/>
      <c r="J69" s="13"/>
      <c r="K69" s="13"/>
      <c r="L69" s="13"/>
    </row>
    <row r="70" spans="1:12" x14ac:dyDescent="0.35">
      <c r="B70" s="4" t="s">
        <v>8</v>
      </c>
      <c r="C70" s="5"/>
      <c r="D70" s="5"/>
      <c r="E70" s="5"/>
      <c r="F70" s="5"/>
      <c r="G70" s="5"/>
      <c r="H70" s="5"/>
      <c r="I70" s="5"/>
      <c r="J70" s="13"/>
      <c r="K70" s="13"/>
      <c r="L70" s="13"/>
    </row>
    <row r="71" spans="1:12" x14ac:dyDescent="0.35">
      <c r="B71" s="4" t="s">
        <v>9</v>
      </c>
      <c r="C71" s="5"/>
      <c r="D71" s="5"/>
      <c r="E71" s="5">
        <v>12684.550000000003</v>
      </c>
      <c r="F71" s="5">
        <v>189857.73608695646</v>
      </c>
      <c r="G71" s="5"/>
      <c r="H71" s="5"/>
      <c r="I71" s="5"/>
      <c r="J71" s="13"/>
      <c r="K71" s="13"/>
      <c r="L71" s="13"/>
    </row>
    <row r="72" spans="1:12" x14ac:dyDescent="0.35">
      <c r="B72" s="6" t="s">
        <v>26</v>
      </c>
      <c r="C72" s="7">
        <f>SUM(C64:C71)</f>
        <v>0</v>
      </c>
      <c r="D72" s="7">
        <f t="shared" ref="D72:I72" si="14">SUM(D64:D71)</f>
        <v>0</v>
      </c>
      <c r="E72" s="7">
        <f t="shared" si="14"/>
        <v>56554.55</v>
      </c>
      <c r="F72" s="7">
        <f t="shared" si="14"/>
        <v>841639.91</v>
      </c>
      <c r="G72" s="7">
        <f t="shared" si="14"/>
        <v>0</v>
      </c>
      <c r="H72" s="7">
        <f t="shared" si="14"/>
        <v>0</v>
      </c>
      <c r="I72" s="7">
        <f t="shared" si="14"/>
        <v>0</v>
      </c>
      <c r="J72" s="14"/>
      <c r="K72" s="14"/>
      <c r="L72" s="14"/>
    </row>
    <row r="73" spans="1:12" x14ac:dyDescent="0.35">
      <c r="I73" s="14"/>
    </row>
    <row r="74" spans="1:12" x14ac:dyDescent="0.35">
      <c r="B74" s="17" t="s">
        <v>10</v>
      </c>
      <c r="C74" s="18">
        <f>SUM(C72:I72)</f>
        <v>898194.46000000008</v>
      </c>
      <c r="D74" s="19"/>
      <c r="E74" s="19"/>
      <c r="F74" s="19"/>
      <c r="G74" s="19"/>
      <c r="H74" s="19"/>
      <c r="I74" s="19"/>
      <c r="J74" s="19"/>
      <c r="K74" s="19"/>
      <c r="L74" s="19"/>
    </row>
    <row r="77" spans="1:12" s="20" customFormat="1" ht="15.5" x14ac:dyDescent="0.35">
      <c r="A77" s="8" t="s">
        <v>15</v>
      </c>
    </row>
    <row r="78" spans="1:12" x14ac:dyDescent="0.35">
      <c r="B78" s="2" t="s">
        <v>1</v>
      </c>
      <c r="C78" s="3" t="s">
        <v>27</v>
      </c>
      <c r="D78" s="3">
        <v>2026</v>
      </c>
      <c r="E78" s="3">
        <v>2027</v>
      </c>
      <c r="F78" s="3">
        <v>2028</v>
      </c>
      <c r="G78" s="3">
        <v>2029</v>
      </c>
      <c r="H78" s="3">
        <v>2030</v>
      </c>
      <c r="I78" s="3">
        <v>2031</v>
      </c>
      <c r="J78" s="12"/>
      <c r="K78" s="12"/>
      <c r="L78" s="12"/>
    </row>
    <row r="79" spans="1:12" x14ac:dyDescent="0.35">
      <c r="B79" s="4" t="s">
        <v>2</v>
      </c>
      <c r="C79" s="5"/>
      <c r="D79" s="5"/>
      <c r="E79" s="5"/>
      <c r="F79" s="5"/>
      <c r="G79" s="5">
        <v>2431012.5</v>
      </c>
      <c r="H79" s="5"/>
      <c r="I79" s="5"/>
      <c r="J79" s="13"/>
      <c r="K79" s="13"/>
      <c r="L79" s="13"/>
    </row>
    <row r="80" spans="1:12" x14ac:dyDescent="0.35">
      <c r="B80" s="4" t="s">
        <v>3</v>
      </c>
      <c r="C80" s="5"/>
      <c r="D80" s="5"/>
      <c r="E80" s="5"/>
      <c r="F80" s="5"/>
      <c r="G80" s="5">
        <v>607753.125</v>
      </c>
      <c r="H80" s="5"/>
      <c r="I80" s="5"/>
      <c r="J80" s="13"/>
      <c r="K80" s="13"/>
      <c r="L80" s="13"/>
    </row>
    <row r="81" spans="1:12" x14ac:dyDescent="0.35">
      <c r="B81" s="4" t="s">
        <v>4</v>
      </c>
      <c r="C81" s="5"/>
      <c r="D81" s="5"/>
      <c r="E81" s="5">
        <v>64908.033750000002</v>
      </c>
      <c r="F81" s="5">
        <v>64908.033750000002</v>
      </c>
      <c r="G81" s="5">
        <v>251366.6925</v>
      </c>
      <c r="H81" s="5"/>
      <c r="I81" s="5"/>
      <c r="J81" s="13"/>
      <c r="K81" s="13"/>
      <c r="L81" s="13"/>
    </row>
    <row r="82" spans="1:12" x14ac:dyDescent="0.35">
      <c r="B82" s="4" t="s">
        <v>5</v>
      </c>
      <c r="C82" s="5"/>
      <c r="D82" s="5"/>
      <c r="E82" s="5"/>
      <c r="F82" s="5"/>
      <c r="G82" s="5"/>
      <c r="H82" s="5"/>
      <c r="I82" s="5"/>
      <c r="J82" s="13"/>
      <c r="K82" s="13"/>
      <c r="L82" s="13"/>
    </row>
    <row r="83" spans="1:12" x14ac:dyDescent="0.35">
      <c r="B83" s="4" t="s">
        <v>6</v>
      </c>
      <c r="C83" s="5"/>
      <c r="D83" s="5"/>
      <c r="E83" s="5"/>
      <c r="F83" s="5">
        <v>1618252.4672656257</v>
      </c>
      <c r="G83" s="5">
        <v>2129588.9672656259</v>
      </c>
      <c r="H83" s="5"/>
      <c r="I83" s="5"/>
      <c r="J83" s="13"/>
      <c r="K83" s="13"/>
      <c r="L83" s="13"/>
    </row>
    <row r="84" spans="1:12" x14ac:dyDescent="0.35">
      <c r="B84" s="4" t="s">
        <v>7</v>
      </c>
      <c r="C84" s="5"/>
      <c r="D84" s="5"/>
      <c r="E84" s="5">
        <v>120031.2421875</v>
      </c>
      <c r="F84" s="5">
        <v>120031.2421875</v>
      </c>
      <c r="G84" s="5">
        <v>240062.484375</v>
      </c>
      <c r="H84" s="5"/>
      <c r="I84" s="5"/>
      <c r="J84" s="13"/>
      <c r="K84" s="13"/>
      <c r="L84" s="13"/>
    </row>
    <row r="85" spans="1:12" x14ac:dyDescent="0.35">
      <c r="B85" s="4" t="s">
        <v>8</v>
      </c>
      <c r="C85" s="5"/>
      <c r="D85" s="5"/>
      <c r="E85" s="5">
        <v>2635380.0000000014</v>
      </c>
      <c r="F85" s="5">
        <v>1054152.0000000007</v>
      </c>
      <c r="G85" s="5">
        <v>1581228.0000000007</v>
      </c>
      <c r="H85" s="5"/>
      <c r="I85" s="5"/>
      <c r="J85" s="13"/>
      <c r="K85" s="13"/>
      <c r="L85" s="13"/>
    </row>
    <row r="86" spans="1:12" x14ac:dyDescent="0.35">
      <c r="B86" s="4" t="s">
        <v>9</v>
      </c>
      <c r="C86" s="5"/>
      <c r="D86" s="5"/>
      <c r="E86" s="5">
        <v>815473.12406249857</v>
      </c>
      <c r="F86" s="5">
        <v>832315.61679687351</v>
      </c>
      <c r="G86" s="5">
        <v>2081239.430859373</v>
      </c>
      <c r="H86" s="5"/>
      <c r="I86" s="5"/>
      <c r="J86" s="13"/>
      <c r="K86" s="13"/>
      <c r="L86" s="13"/>
    </row>
    <row r="87" spans="1:12" x14ac:dyDescent="0.35">
      <c r="B87" s="6" t="s">
        <v>26</v>
      </c>
      <c r="C87" s="7">
        <f>SUM(C79:C86)</f>
        <v>0</v>
      </c>
      <c r="D87" s="7">
        <f t="shared" ref="D87" si="15">SUM(D79:D86)</f>
        <v>0</v>
      </c>
      <c r="E87" s="7">
        <f t="shared" ref="E87" si="16">SUM(E79:E86)</f>
        <v>3635792.4</v>
      </c>
      <c r="F87" s="7">
        <f t="shared" ref="F87" si="17">SUM(F79:F86)</f>
        <v>3689659.36</v>
      </c>
      <c r="G87" s="7">
        <f t="shared" ref="G87" si="18">SUM(G79:G86)</f>
        <v>9322251.1999999993</v>
      </c>
      <c r="H87" s="7">
        <f t="shared" ref="H87" si="19">SUM(H79:H86)</f>
        <v>0</v>
      </c>
      <c r="I87" s="7">
        <f t="shared" ref="I87" si="20">SUM(I79:I86)</f>
        <v>0</v>
      </c>
      <c r="J87" s="14"/>
      <c r="K87" s="14"/>
      <c r="L87" s="14"/>
    </row>
    <row r="88" spans="1:12" x14ac:dyDescent="0.35">
      <c r="I88" s="14"/>
    </row>
    <row r="89" spans="1:12" x14ac:dyDescent="0.35">
      <c r="B89" s="17" t="s">
        <v>10</v>
      </c>
      <c r="C89" s="18">
        <f>SUM(C87:I87)</f>
        <v>16647702.959999999</v>
      </c>
      <c r="D89" s="19"/>
      <c r="E89" s="19"/>
      <c r="F89" s="19"/>
      <c r="G89" s="19"/>
      <c r="H89" s="19"/>
      <c r="I89" s="19"/>
      <c r="J89" s="19"/>
      <c r="K89" s="19"/>
      <c r="L89" s="19"/>
    </row>
    <row r="92" spans="1:12" s="20" customFormat="1" ht="15.5" x14ac:dyDescent="0.35">
      <c r="A92" s="8" t="s">
        <v>16</v>
      </c>
    </row>
    <row r="93" spans="1:12" x14ac:dyDescent="0.35">
      <c r="B93" s="2" t="s">
        <v>1</v>
      </c>
      <c r="C93" s="3" t="s">
        <v>27</v>
      </c>
      <c r="D93" s="3">
        <v>2026</v>
      </c>
      <c r="E93" s="3">
        <v>2027</v>
      </c>
      <c r="F93" s="3">
        <v>2028</v>
      </c>
      <c r="G93" s="3">
        <v>2029</v>
      </c>
      <c r="H93" s="3">
        <v>2030</v>
      </c>
      <c r="I93" s="3">
        <v>2031</v>
      </c>
      <c r="J93" s="12"/>
      <c r="K93" s="12"/>
      <c r="L93" s="12"/>
    </row>
    <row r="94" spans="1:12" x14ac:dyDescent="0.35">
      <c r="B94" s="4" t="s">
        <v>2</v>
      </c>
      <c r="C94" s="5"/>
      <c r="D94" s="5"/>
      <c r="E94" s="5"/>
      <c r="F94" s="5"/>
      <c r="G94" s="5">
        <v>100000</v>
      </c>
      <c r="H94" s="5"/>
      <c r="I94" s="5"/>
      <c r="J94" s="13"/>
      <c r="K94" s="13"/>
      <c r="L94" s="13"/>
    </row>
    <row r="95" spans="1:12" x14ac:dyDescent="0.35">
      <c r="B95" s="4" t="s">
        <v>3</v>
      </c>
      <c r="C95" s="5"/>
      <c r="D95" s="5"/>
      <c r="E95" s="5"/>
      <c r="F95" s="5"/>
      <c r="G95" s="5">
        <v>50000</v>
      </c>
      <c r="H95" s="5"/>
      <c r="I95" s="5"/>
      <c r="J95" s="13"/>
      <c r="K95" s="13"/>
      <c r="L95" s="13"/>
    </row>
    <row r="96" spans="1:12" x14ac:dyDescent="0.35">
      <c r="B96" s="4" t="s">
        <v>4</v>
      </c>
      <c r="C96" s="5"/>
      <c r="D96" s="5"/>
      <c r="E96" s="5"/>
      <c r="F96" s="5">
        <v>43418</v>
      </c>
      <c r="G96" s="5">
        <v>10000</v>
      </c>
      <c r="H96" s="5"/>
      <c r="I96" s="5"/>
      <c r="J96" s="13"/>
      <c r="K96" s="13"/>
      <c r="L96" s="13"/>
    </row>
    <row r="97" spans="1:12" x14ac:dyDescent="0.35">
      <c r="B97" s="4" t="s">
        <v>5</v>
      </c>
      <c r="C97" s="5"/>
      <c r="D97" s="5"/>
      <c r="E97" s="5"/>
      <c r="F97" s="5"/>
      <c r="G97" s="5"/>
      <c r="H97" s="5"/>
      <c r="I97" s="5"/>
      <c r="J97" s="13"/>
      <c r="K97" s="13"/>
      <c r="L97" s="13"/>
    </row>
    <row r="98" spans="1:12" x14ac:dyDescent="0.35">
      <c r="B98" s="4" t="s">
        <v>6</v>
      </c>
      <c r="C98" s="5"/>
      <c r="D98" s="5"/>
      <c r="E98" s="5"/>
      <c r="F98" s="5"/>
      <c r="G98" s="5">
        <v>78671</v>
      </c>
      <c r="H98" s="5"/>
      <c r="I98" s="5"/>
      <c r="J98" s="13"/>
      <c r="K98" s="13"/>
      <c r="L98" s="13"/>
    </row>
    <row r="99" spans="1:12" x14ac:dyDescent="0.35">
      <c r="B99" s="4" t="s">
        <v>7</v>
      </c>
      <c r="C99" s="5"/>
      <c r="D99" s="5"/>
      <c r="E99" s="5"/>
      <c r="F99" s="5">
        <v>20000</v>
      </c>
      <c r="G99" s="5">
        <v>15000</v>
      </c>
      <c r="H99" s="5"/>
      <c r="I99" s="5"/>
      <c r="J99" s="13"/>
      <c r="K99" s="13"/>
      <c r="L99" s="13"/>
    </row>
    <row r="100" spans="1:12" x14ac:dyDescent="0.35">
      <c r="B100" s="4" t="s">
        <v>8</v>
      </c>
      <c r="C100" s="5"/>
      <c r="D100" s="5"/>
      <c r="E100" s="5"/>
      <c r="F100" s="5"/>
      <c r="G100" s="5"/>
      <c r="H100" s="5"/>
      <c r="I100" s="5"/>
      <c r="J100" s="13"/>
      <c r="K100" s="13"/>
      <c r="L100" s="13"/>
    </row>
    <row r="101" spans="1:12" x14ac:dyDescent="0.35">
      <c r="B101" s="4" t="s">
        <v>9</v>
      </c>
      <c r="C101" s="5"/>
      <c r="D101" s="5"/>
      <c r="E101" s="5"/>
      <c r="F101" s="5">
        <v>18472.660000000003</v>
      </c>
      <c r="G101" s="5">
        <v>72910.929999999993</v>
      </c>
      <c r="H101" s="5"/>
      <c r="I101" s="5"/>
      <c r="J101" s="13"/>
      <c r="K101" s="13"/>
      <c r="L101" s="13"/>
    </row>
    <row r="102" spans="1:12" x14ac:dyDescent="0.35">
      <c r="B102" s="6" t="s">
        <v>26</v>
      </c>
      <c r="C102" s="7">
        <f>SUM(C94:C101)</f>
        <v>0</v>
      </c>
      <c r="D102" s="7">
        <f t="shared" ref="D102:I102" si="21">SUM(D94:D101)</f>
        <v>0</v>
      </c>
      <c r="E102" s="7">
        <f t="shared" si="21"/>
        <v>0</v>
      </c>
      <c r="F102" s="7">
        <f t="shared" si="21"/>
        <v>81890.66</v>
      </c>
      <c r="G102" s="7">
        <f t="shared" si="21"/>
        <v>326581.93</v>
      </c>
      <c r="H102" s="7">
        <f t="shared" si="21"/>
        <v>0</v>
      </c>
      <c r="I102" s="7">
        <f t="shared" si="21"/>
        <v>0</v>
      </c>
      <c r="J102" s="14"/>
      <c r="K102" s="14"/>
      <c r="L102" s="14"/>
    </row>
    <row r="103" spans="1:12" x14ac:dyDescent="0.35">
      <c r="I103" s="14"/>
    </row>
    <row r="104" spans="1:12" x14ac:dyDescent="0.35">
      <c r="B104" s="17" t="s">
        <v>10</v>
      </c>
      <c r="C104" s="18">
        <f>SUM(C102:I102)</f>
        <v>408472.58999999997</v>
      </c>
      <c r="D104" s="19"/>
      <c r="E104" s="19"/>
      <c r="F104" s="19"/>
      <c r="G104" s="19"/>
      <c r="H104" s="19"/>
      <c r="I104" s="19"/>
      <c r="J104" s="19"/>
      <c r="K104" s="19"/>
      <c r="L104" s="19"/>
    </row>
    <row r="107" spans="1:12" s="20" customFormat="1" ht="15.5" x14ac:dyDescent="0.35">
      <c r="A107" s="8" t="s">
        <v>17</v>
      </c>
    </row>
    <row r="108" spans="1:12" x14ac:dyDescent="0.35">
      <c r="B108" s="2" t="s">
        <v>1</v>
      </c>
      <c r="C108" s="3" t="s">
        <v>27</v>
      </c>
      <c r="D108" s="3">
        <v>2026</v>
      </c>
      <c r="E108" s="3">
        <v>2027</v>
      </c>
      <c r="F108" s="3">
        <v>2028</v>
      </c>
      <c r="G108" s="3">
        <v>2029</v>
      </c>
      <c r="H108" s="3">
        <v>2030</v>
      </c>
      <c r="I108" s="3">
        <v>2031</v>
      </c>
      <c r="J108" s="12"/>
      <c r="K108" s="12"/>
      <c r="L108" s="12"/>
    </row>
    <row r="109" spans="1:12" x14ac:dyDescent="0.35">
      <c r="B109" s="4" t="s">
        <v>2</v>
      </c>
      <c r="C109" s="5"/>
      <c r="D109" s="5"/>
      <c r="E109" s="5"/>
      <c r="F109" s="5"/>
      <c r="G109" s="5"/>
      <c r="H109" s="5">
        <v>1531537.875</v>
      </c>
      <c r="I109" s="5"/>
      <c r="J109" s="13"/>
      <c r="K109" s="13"/>
      <c r="L109" s="13"/>
    </row>
    <row r="110" spans="1:12" x14ac:dyDescent="0.35">
      <c r="B110" s="4" t="s">
        <v>3</v>
      </c>
      <c r="C110" s="5"/>
      <c r="D110" s="5"/>
      <c r="E110" s="5"/>
      <c r="F110" s="5"/>
      <c r="G110" s="5"/>
      <c r="H110" s="5">
        <v>484986.99375000002</v>
      </c>
      <c r="I110" s="5"/>
      <c r="J110" s="13"/>
      <c r="K110" s="13"/>
      <c r="L110" s="13"/>
    </row>
    <row r="111" spans="1:12" x14ac:dyDescent="0.35">
      <c r="B111" s="4" t="s">
        <v>4</v>
      </c>
      <c r="C111" s="5"/>
      <c r="D111" s="5"/>
      <c r="E111" s="5"/>
      <c r="F111" s="5">
        <v>54241.966406250001</v>
      </c>
      <c r="G111" s="5">
        <v>54241.966406250001</v>
      </c>
      <c r="H111" s="5">
        <v>236112.08906249999</v>
      </c>
      <c r="I111" s="5"/>
      <c r="J111" s="13"/>
      <c r="K111" s="13"/>
      <c r="L111" s="13"/>
    </row>
    <row r="112" spans="1:12" x14ac:dyDescent="0.35">
      <c r="B112" s="4" t="s">
        <v>5</v>
      </c>
      <c r="C112" s="5"/>
      <c r="D112" s="5"/>
      <c r="E112" s="5"/>
      <c r="F112" s="5"/>
      <c r="G112" s="5"/>
      <c r="H112" s="5"/>
      <c r="I112" s="5"/>
      <c r="J112" s="13"/>
      <c r="K112" s="13"/>
      <c r="L112" s="13"/>
    </row>
    <row r="113" spans="1:12" x14ac:dyDescent="0.35">
      <c r="B113" s="4" t="s">
        <v>6</v>
      </c>
      <c r="C113" s="5"/>
      <c r="D113" s="5"/>
      <c r="E113" s="5"/>
      <c r="F113" s="5"/>
      <c r="G113" s="5">
        <v>1070394.2526293951</v>
      </c>
      <c r="H113" s="5">
        <v>1554464.2495043953</v>
      </c>
      <c r="I113" s="5"/>
      <c r="J113" s="13"/>
      <c r="K113" s="13"/>
      <c r="L113" s="13"/>
    </row>
    <row r="114" spans="1:12" x14ac:dyDescent="0.35">
      <c r="B114" s="4" t="s">
        <v>7</v>
      </c>
      <c r="C114" s="5"/>
      <c r="D114" s="5"/>
      <c r="E114" s="5"/>
      <c r="F114" s="5">
        <v>74981.541796875012</v>
      </c>
      <c r="G114" s="5">
        <v>74981.541796875012</v>
      </c>
      <c r="H114" s="5">
        <v>149963.08359375002</v>
      </c>
      <c r="I114" s="5"/>
      <c r="J114" s="13"/>
      <c r="K114" s="13"/>
      <c r="L114" s="13"/>
    </row>
    <row r="115" spans="1:12" x14ac:dyDescent="0.35">
      <c r="B115" s="4" t="s">
        <v>8</v>
      </c>
      <c r="C115" s="5"/>
      <c r="D115" s="5"/>
      <c r="E115" s="5"/>
      <c r="F115" s="5">
        <v>805255.00000000023</v>
      </c>
      <c r="G115" s="5">
        <v>322102.00000000012</v>
      </c>
      <c r="H115" s="5">
        <v>483153.00000000012</v>
      </c>
      <c r="I115" s="5"/>
      <c r="J115" s="13"/>
      <c r="K115" s="13"/>
      <c r="L115" s="13"/>
    </row>
    <row r="116" spans="1:12" x14ac:dyDescent="0.35">
      <c r="B116" s="4" t="s">
        <v>9</v>
      </c>
      <c r="C116" s="5"/>
      <c r="D116" s="5"/>
      <c r="E116" s="5"/>
      <c r="F116" s="5">
        <v>272204.23179687478</v>
      </c>
      <c r="G116" s="5">
        <v>437378.53916747984</v>
      </c>
      <c r="H116" s="5">
        <v>1305877.9590893546</v>
      </c>
      <c r="I116" s="5"/>
      <c r="J116" s="13"/>
      <c r="K116" s="13"/>
      <c r="L116" s="13"/>
    </row>
    <row r="117" spans="1:12" x14ac:dyDescent="0.35">
      <c r="B117" s="6" t="s">
        <v>26</v>
      </c>
      <c r="C117" s="7">
        <f>SUM(C109:C116)</f>
        <v>0</v>
      </c>
      <c r="D117" s="7">
        <f t="shared" ref="D117:I117" si="22">SUM(D109:D116)</f>
        <v>0</v>
      </c>
      <c r="E117" s="7">
        <f t="shared" si="22"/>
        <v>0</v>
      </c>
      <c r="F117" s="7">
        <f t="shared" si="22"/>
        <v>1206682.74</v>
      </c>
      <c r="G117" s="7">
        <f t="shared" si="22"/>
        <v>1959098.3</v>
      </c>
      <c r="H117" s="7">
        <f t="shared" si="22"/>
        <v>5746095.25</v>
      </c>
      <c r="I117" s="7">
        <f t="shared" si="22"/>
        <v>0</v>
      </c>
      <c r="J117" s="14"/>
      <c r="K117" s="14"/>
      <c r="L117" s="14"/>
    </row>
    <row r="118" spans="1:12" x14ac:dyDescent="0.35">
      <c r="I118" s="14"/>
    </row>
    <row r="119" spans="1:12" x14ac:dyDescent="0.35">
      <c r="B119" s="17" t="s">
        <v>10</v>
      </c>
      <c r="C119" s="18">
        <f>SUM(C117:I117)</f>
        <v>8911876.2899999991</v>
      </c>
      <c r="D119" s="19"/>
      <c r="E119" s="19"/>
      <c r="F119" s="19"/>
      <c r="G119" s="19"/>
      <c r="H119" s="19"/>
      <c r="I119" s="19"/>
      <c r="J119" s="19"/>
      <c r="K119" s="19"/>
      <c r="L119" s="19"/>
    </row>
    <row r="122" spans="1:12" s="20" customFormat="1" ht="15.5" x14ac:dyDescent="0.35">
      <c r="A122" s="8" t="s">
        <v>18</v>
      </c>
    </row>
    <row r="123" spans="1:12" x14ac:dyDescent="0.35">
      <c r="B123" s="2" t="s">
        <v>1</v>
      </c>
      <c r="C123" s="3" t="s">
        <v>27</v>
      </c>
      <c r="D123" s="3">
        <v>2026</v>
      </c>
      <c r="E123" s="3">
        <v>2027</v>
      </c>
      <c r="F123" s="3">
        <v>2028</v>
      </c>
      <c r="G123" s="3">
        <v>2029</v>
      </c>
      <c r="H123" s="3">
        <v>2030</v>
      </c>
      <c r="I123" s="3">
        <v>2031</v>
      </c>
      <c r="J123" s="12"/>
      <c r="K123" s="12"/>
      <c r="L123" s="12"/>
    </row>
    <row r="124" spans="1:12" x14ac:dyDescent="0.35">
      <c r="B124" s="4" t="s">
        <v>2</v>
      </c>
      <c r="C124" s="5"/>
      <c r="D124" s="5"/>
      <c r="E124" s="5"/>
      <c r="F124" s="5"/>
      <c r="G124" s="5"/>
      <c r="H124" s="5">
        <v>1531537.875</v>
      </c>
      <c r="I124" s="5"/>
      <c r="J124" s="13"/>
      <c r="K124" s="13"/>
      <c r="L124" s="13"/>
    </row>
    <row r="125" spans="1:12" x14ac:dyDescent="0.35">
      <c r="B125" s="4" t="s">
        <v>3</v>
      </c>
      <c r="C125" s="5"/>
      <c r="D125" s="5"/>
      <c r="E125" s="5"/>
      <c r="F125" s="5"/>
      <c r="G125" s="5"/>
      <c r="H125" s="5">
        <v>484986.99375000002</v>
      </c>
      <c r="I125" s="5"/>
      <c r="J125" s="13"/>
      <c r="K125" s="13"/>
      <c r="L125" s="13"/>
    </row>
    <row r="126" spans="1:12" x14ac:dyDescent="0.35">
      <c r="B126" s="4" t="s">
        <v>4</v>
      </c>
      <c r="C126" s="5"/>
      <c r="D126" s="5"/>
      <c r="E126" s="5"/>
      <c r="F126" s="5">
        <v>206241.96640624999</v>
      </c>
      <c r="G126" s="5">
        <v>54241.966406250001</v>
      </c>
      <c r="H126" s="5">
        <v>236112.08906249999</v>
      </c>
      <c r="I126" s="5"/>
      <c r="J126" s="13"/>
      <c r="K126" s="13"/>
      <c r="L126" s="13"/>
    </row>
    <row r="127" spans="1:12" x14ac:dyDescent="0.35">
      <c r="B127" s="4" t="s">
        <v>5</v>
      </c>
      <c r="C127" s="5"/>
      <c r="D127" s="5"/>
      <c r="E127" s="5"/>
      <c r="F127" s="5"/>
      <c r="G127" s="5"/>
      <c r="H127" s="5"/>
      <c r="I127" s="5"/>
      <c r="J127" s="13"/>
      <c r="K127" s="13"/>
      <c r="L127" s="13"/>
    </row>
    <row r="128" spans="1:12" x14ac:dyDescent="0.35">
      <c r="B128" s="4" t="s">
        <v>6</v>
      </c>
      <c r="C128" s="5"/>
      <c r="D128" s="5"/>
      <c r="E128" s="5"/>
      <c r="F128" s="5"/>
      <c r="G128" s="5">
        <v>1118080.2012829594</v>
      </c>
      <c r="H128" s="5">
        <v>1575802.7319079596</v>
      </c>
      <c r="I128" s="5"/>
      <c r="J128" s="13"/>
      <c r="K128" s="13"/>
      <c r="L128" s="13"/>
    </row>
    <row r="129" spans="1:12" x14ac:dyDescent="0.35">
      <c r="B129" s="4" t="s">
        <v>7</v>
      </c>
      <c r="C129" s="5"/>
      <c r="D129" s="5"/>
      <c r="E129" s="5"/>
      <c r="F129" s="5">
        <v>129263.04179687501</v>
      </c>
      <c r="G129" s="5">
        <v>74981.541796875012</v>
      </c>
      <c r="H129" s="5">
        <v>149963.08359375002</v>
      </c>
      <c r="I129" s="5"/>
      <c r="J129" s="13"/>
      <c r="K129" s="13"/>
      <c r="L129" s="13"/>
    </row>
    <row r="130" spans="1:12" x14ac:dyDescent="0.35">
      <c r="B130" s="4" t="s">
        <v>8</v>
      </c>
      <c r="C130" s="5"/>
      <c r="D130" s="5"/>
      <c r="E130" s="5"/>
      <c r="F130" s="5">
        <v>1105255</v>
      </c>
      <c r="G130" s="5">
        <v>442102</v>
      </c>
      <c r="H130" s="5">
        <v>663153</v>
      </c>
      <c r="I130" s="5"/>
      <c r="J130" s="13"/>
      <c r="K130" s="13"/>
      <c r="L130" s="13"/>
    </row>
    <row r="131" spans="1:12" x14ac:dyDescent="0.35">
      <c r="B131" s="4" t="s">
        <v>9</v>
      </c>
      <c r="C131" s="5"/>
      <c r="D131" s="5"/>
      <c r="E131" s="5"/>
      <c r="F131" s="5">
        <v>419678.96179687488</v>
      </c>
      <c r="G131" s="5">
        <v>485575.48051391565</v>
      </c>
      <c r="H131" s="5">
        <v>1365092.0666857902</v>
      </c>
      <c r="I131" s="5"/>
      <c r="J131" s="13"/>
      <c r="K131" s="13"/>
      <c r="L131" s="13"/>
    </row>
    <row r="132" spans="1:12" x14ac:dyDescent="0.35">
      <c r="B132" s="6" t="s">
        <v>26</v>
      </c>
      <c r="C132" s="7">
        <f>SUM(C124:C131)</f>
        <v>0</v>
      </c>
      <c r="D132" s="7">
        <f t="shared" ref="D132:I132" si="23">SUM(D124:D131)</f>
        <v>0</v>
      </c>
      <c r="E132" s="7">
        <f t="shared" si="23"/>
        <v>0</v>
      </c>
      <c r="F132" s="7">
        <f t="shared" si="23"/>
        <v>1860438.97</v>
      </c>
      <c r="G132" s="7">
        <f t="shared" si="23"/>
        <v>2174981.19</v>
      </c>
      <c r="H132" s="7">
        <f t="shared" si="23"/>
        <v>6006647.8399999999</v>
      </c>
      <c r="I132" s="7">
        <f t="shared" si="23"/>
        <v>0</v>
      </c>
      <c r="J132" s="14"/>
      <c r="K132" s="14"/>
      <c r="L132" s="14"/>
    </row>
    <row r="133" spans="1:12" x14ac:dyDescent="0.35">
      <c r="I133" s="14"/>
    </row>
    <row r="134" spans="1:12" x14ac:dyDescent="0.35">
      <c r="B134" s="17" t="s">
        <v>10</v>
      </c>
      <c r="C134" s="18">
        <f>SUM(C132:I132)</f>
        <v>10042068</v>
      </c>
      <c r="E134" s="19"/>
      <c r="F134" s="19"/>
      <c r="G134" s="19"/>
      <c r="H134" s="19"/>
      <c r="I134" s="19"/>
      <c r="J134" s="19"/>
      <c r="K134" s="19"/>
      <c r="L134" s="19"/>
    </row>
    <row r="137" spans="1:12" s="20" customFormat="1" ht="15.5" x14ac:dyDescent="0.35">
      <c r="A137" s="8" t="s">
        <v>19</v>
      </c>
    </row>
    <row r="138" spans="1:12" x14ac:dyDescent="0.35">
      <c r="B138" s="2" t="s">
        <v>1</v>
      </c>
      <c r="C138" s="3" t="s">
        <v>27</v>
      </c>
      <c r="D138" s="3">
        <v>2026</v>
      </c>
      <c r="E138" s="3">
        <v>2027</v>
      </c>
      <c r="F138" s="3">
        <v>2028</v>
      </c>
      <c r="G138" s="3">
        <v>2029</v>
      </c>
      <c r="H138" s="3">
        <v>2030</v>
      </c>
      <c r="I138" s="3">
        <v>2031</v>
      </c>
      <c r="J138" s="12"/>
      <c r="K138" s="12"/>
      <c r="L138" s="12"/>
    </row>
    <row r="139" spans="1:12" x14ac:dyDescent="0.35">
      <c r="B139" s="4" t="s">
        <v>2</v>
      </c>
      <c r="C139" s="5"/>
      <c r="D139" s="5"/>
      <c r="E139" s="5"/>
      <c r="F139" s="5"/>
      <c r="G139" s="5"/>
      <c r="H139" s="5">
        <v>1531537.875</v>
      </c>
      <c r="I139" s="5"/>
      <c r="J139" s="13"/>
      <c r="K139" s="13"/>
      <c r="L139" s="13"/>
    </row>
    <row r="140" spans="1:12" x14ac:dyDescent="0.35">
      <c r="B140" s="4" t="s">
        <v>3</v>
      </c>
      <c r="C140" s="5"/>
      <c r="D140" s="5"/>
      <c r="E140" s="5"/>
      <c r="F140" s="5"/>
      <c r="G140" s="5"/>
      <c r="H140" s="5">
        <v>229730.68125000002</v>
      </c>
      <c r="I140" s="5"/>
      <c r="J140" s="13"/>
      <c r="K140" s="13"/>
      <c r="L140" s="13"/>
    </row>
    <row r="141" spans="1:12" x14ac:dyDescent="0.35">
      <c r="B141" s="4" t="s">
        <v>4</v>
      </c>
      <c r="C141" s="5"/>
      <c r="D141" s="5"/>
      <c r="E141" s="5"/>
      <c r="F141" s="5">
        <v>54241.966406250001</v>
      </c>
      <c r="G141" s="5">
        <v>54241.966406250001</v>
      </c>
      <c r="H141" s="5">
        <v>236112.08906249999</v>
      </c>
      <c r="I141" s="5"/>
      <c r="J141" s="13"/>
      <c r="K141" s="13"/>
      <c r="L141" s="13"/>
    </row>
    <row r="142" spans="1:12" x14ac:dyDescent="0.35">
      <c r="B142" s="4" t="s">
        <v>5</v>
      </c>
      <c r="C142" s="5"/>
      <c r="D142" s="5"/>
      <c r="E142" s="5"/>
      <c r="F142" s="5"/>
      <c r="G142" s="5"/>
      <c r="H142" s="5"/>
      <c r="I142" s="5"/>
      <c r="J142" s="13"/>
      <c r="K142" s="13"/>
      <c r="L142" s="13"/>
    </row>
    <row r="143" spans="1:12" x14ac:dyDescent="0.35">
      <c r="B143" s="4" t="s">
        <v>6</v>
      </c>
      <c r="C143" s="5"/>
      <c r="D143" s="5"/>
      <c r="E143" s="5"/>
      <c r="F143" s="5"/>
      <c r="G143" s="5">
        <v>765611.68351953139</v>
      </c>
      <c r="H143" s="5">
        <v>880477.02414453146</v>
      </c>
      <c r="I143" s="5"/>
      <c r="J143" s="13"/>
      <c r="K143" s="13"/>
      <c r="L143" s="13"/>
    </row>
    <row r="144" spans="1:12" x14ac:dyDescent="0.35">
      <c r="B144" s="4" t="s">
        <v>7</v>
      </c>
      <c r="C144" s="5"/>
      <c r="D144" s="5"/>
      <c r="E144" s="5"/>
      <c r="F144" s="5">
        <v>65409.430078125006</v>
      </c>
      <c r="G144" s="5">
        <v>65409.430078125006</v>
      </c>
      <c r="H144" s="5">
        <v>130818.86015625001</v>
      </c>
      <c r="I144" s="5"/>
      <c r="J144" s="13"/>
      <c r="K144" s="13"/>
      <c r="L144" s="13"/>
    </row>
    <row r="145" spans="1:12" x14ac:dyDescent="0.35">
      <c r="B145" s="4" t="s">
        <v>8</v>
      </c>
      <c r="C145" s="5"/>
      <c r="D145" s="5"/>
      <c r="E145" s="5"/>
      <c r="F145" s="5">
        <v>805255.00000000023</v>
      </c>
      <c r="G145" s="5">
        <v>322102.00000000012</v>
      </c>
      <c r="H145" s="5">
        <v>483153.00000000012</v>
      </c>
      <c r="I145" s="5"/>
      <c r="J145" s="13"/>
      <c r="K145" s="13"/>
      <c r="L145" s="13"/>
    </row>
    <row r="146" spans="1:12" x14ac:dyDescent="0.35">
      <c r="B146" s="4" t="s">
        <v>9</v>
      </c>
      <c r="C146" s="5"/>
      <c r="D146" s="5"/>
      <c r="E146" s="5"/>
      <c r="F146" s="5">
        <v>269415.97351562488</v>
      </c>
      <c r="G146" s="5">
        <v>347025.50999609358</v>
      </c>
      <c r="H146" s="5">
        <v>1026954.9703867184</v>
      </c>
      <c r="I146" s="5"/>
      <c r="J146" s="13"/>
      <c r="K146" s="13"/>
      <c r="L146" s="13"/>
    </row>
    <row r="147" spans="1:12" x14ac:dyDescent="0.35">
      <c r="B147" s="6" t="s">
        <v>26</v>
      </c>
      <c r="C147" s="7">
        <f>SUM(C139:C146)</f>
        <v>0</v>
      </c>
      <c r="D147" s="7">
        <f t="shared" ref="D147:I147" si="24">SUM(D139:D146)</f>
        <v>0</v>
      </c>
      <c r="E147" s="7">
        <f t="shared" si="24"/>
        <v>0</v>
      </c>
      <c r="F147" s="7">
        <f t="shared" si="24"/>
        <v>1194322.3700000001</v>
      </c>
      <c r="G147" s="7">
        <f t="shared" si="24"/>
        <v>1554390.59</v>
      </c>
      <c r="H147" s="7">
        <f t="shared" si="24"/>
        <v>4518784.5</v>
      </c>
      <c r="I147" s="7">
        <f t="shared" si="24"/>
        <v>0</v>
      </c>
      <c r="J147" s="14"/>
      <c r="K147" s="14"/>
      <c r="L147" s="14"/>
    </row>
    <row r="148" spans="1:12" x14ac:dyDescent="0.35">
      <c r="I148" s="14"/>
    </row>
    <row r="149" spans="1:12" x14ac:dyDescent="0.35">
      <c r="B149" s="17" t="s">
        <v>10</v>
      </c>
      <c r="C149" s="18">
        <f>SUM(C147:I147)</f>
        <v>7267497.46</v>
      </c>
      <c r="E149" s="19"/>
      <c r="F149" s="19"/>
      <c r="G149" s="19"/>
      <c r="H149" s="19"/>
      <c r="I149" s="19"/>
      <c r="J149" s="19"/>
      <c r="K149" s="19"/>
      <c r="L149" s="19"/>
    </row>
    <row r="152" spans="1:12" s="20" customFormat="1" ht="15.5" x14ac:dyDescent="0.35">
      <c r="A152" s="8" t="s">
        <v>20</v>
      </c>
    </row>
    <row r="153" spans="1:12" x14ac:dyDescent="0.35">
      <c r="B153" s="2" t="s">
        <v>1</v>
      </c>
      <c r="C153" s="3" t="s">
        <v>27</v>
      </c>
      <c r="D153" s="3">
        <v>2026</v>
      </c>
      <c r="E153" s="3">
        <v>2027</v>
      </c>
      <c r="F153" s="3">
        <v>2028</v>
      </c>
      <c r="G153" s="3">
        <v>2029</v>
      </c>
      <c r="H153" s="3">
        <v>2030</v>
      </c>
      <c r="I153" s="3">
        <v>2031</v>
      </c>
      <c r="J153" s="12"/>
      <c r="K153" s="12"/>
      <c r="L153" s="12"/>
    </row>
    <row r="154" spans="1:12" x14ac:dyDescent="0.35">
      <c r="B154" s="4" t="s">
        <v>2</v>
      </c>
      <c r="C154" s="5"/>
      <c r="D154" s="5"/>
      <c r="E154" s="5"/>
      <c r="F154" s="5"/>
      <c r="G154" s="5"/>
      <c r="H154" s="5"/>
      <c r="I154" s="5">
        <v>2680191.28125</v>
      </c>
      <c r="J154" s="13"/>
      <c r="K154" s="13"/>
      <c r="L154" s="13"/>
    </row>
    <row r="155" spans="1:12" x14ac:dyDescent="0.35">
      <c r="B155" s="4" t="s">
        <v>3</v>
      </c>
      <c r="C155" s="5"/>
      <c r="D155" s="5"/>
      <c r="E155" s="5"/>
      <c r="F155" s="5"/>
      <c r="G155" s="5"/>
      <c r="H155" s="5"/>
      <c r="I155" s="5">
        <v>333147.77625937504</v>
      </c>
      <c r="J155" s="13"/>
      <c r="K155" s="13"/>
      <c r="L155" s="13"/>
    </row>
    <row r="156" spans="1:12" x14ac:dyDescent="0.35">
      <c r="B156" s="4" t="s">
        <v>4</v>
      </c>
      <c r="C156" s="5"/>
      <c r="D156" s="5"/>
      <c r="E156" s="5"/>
      <c r="F156" s="5"/>
      <c r="G156" s="5">
        <v>151496.67625000005</v>
      </c>
      <c r="H156" s="5">
        <v>151496.67625000005</v>
      </c>
      <c r="I156" s="5">
        <v>437002.91656250006</v>
      </c>
      <c r="J156" s="13"/>
      <c r="K156" s="13"/>
      <c r="L156" s="13"/>
    </row>
    <row r="157" spans="1:12" x14ac:dyDescent="0.35">
      <c r="B157" s="4" t="s">
        <v>5</v>
      </c>
      <c r="C157" s="5"/>
      <c r="D157" s="5"/>
      <c r="E157" s="5"/>
      <c r="F157" s="5"/>
      <c r="G157" s="5"/>
      <c r="H157" s="5"/>
      <c r="I157" s="5"/>
      <c r="J157" s="13"/>
      <c r="K157" s="13"/>
      <c r="L157" s="13"/>
    </row>
    <row r="158" spans="1:12" x14ac:dyDescent="0.35">
      <c r="B158" s="4" t="s">
        <v>6</v>
      </c>
      <c r="C158" s="5"/>
      <c r="D158" s="5"/>
      <c r="E158" s="5"/>
      <c r="F158" s="5"/>
      <c r="G158" s="5"/>
      <c r="H158" s="5">
        <v>1714443.0858714972</v>
      </c>
      <c r="I158" s="5">
        <v>1794848.8243089973</v>
      </c>
      <c r="J158" s="13"/>
      <c r="K158" s="13"/>
      <c r="L158" s="13"/>
    </row>
    <row r="159" spans="1:12" x14ac:dyDescent="0.35">
      <c r="B159" s="4" t="s">
        <v>7</v>
      </c>
      <c r="C159" s="5"/>
      <c r="D159" s="5"/>
      <c r="E159" s="5"/>
      <c r="F159" s="5"/>
      <c r="G159" s="5">
        <v>113908.129453125</v>
      </c>
      <c r="H159" s="5">
        <v>113908.129453125</v>
      </c>
      <c r="I159" s="5">
        <v>227816.25890625</v>
      </c>
      <c r="J159" s="13"/>
      <c r="K159" s="13"/>
      <c r="L159" s="13"/>
    </row>
    <row r="160" spans="1:12" x14ac:dyDescent="0.35">
      <c r="B160" s="4" t="s">
        <v>8</v>
      </c>
      <c r="C160" s="5"/>
      <c r="D160" s="5"/>
      <c r="E160" s="5"/>
      <c r="F160" s="5"/>
      <c r="G160" s="5">
        <v>3188809.8000000021</v>
      </c>
      <c r="H160" s="5">
        <v>1275523.9200000009</v>
      </c>
      <c r="I160" s="5">
        <v>1913285.8800000013</v>
      </c>
      <c r="J160" s="13"/>
      <c r="K160" s="13"/>
      <c r="L160" s="13"/>
    </row>
    <row r="161" spans="1:12" x14ac:dyDescent="0.35">
      <c r="B161" s="4" t="s">
        <v>9</v>
      </c>
      <c r="C161" s="5"/>
      <c r="D161" s="5"/>
      <c r="E161" s="5"/>
      <c r="F161" s="5"/>
      <c r="G161" s="5">
        <v>992823.63429687312</v>
      </c>
      <c r="H161" s="5">
        <v>957412.22842537705</v>
      </c>
      <c r="I161" s="5">
        <v>1858831.2927128766</v>
      </c>
      <c r="J161" s="13"/>
      <c r="K161" s="13"/>
      <c r="L161" s="13"/>
    </row>
    <row r="162" spans="1:12" x14ac:dyDescent="0.35">
      <c r="B162" s="6" t="s">
        <v>26</v>
      </c>
      <c r="C162" s="7">
        <f>SUM(C154:C161)</f>
        <v>0</v>
      </c>
      <c r="D162" s="7">
        <f t="shared" ref="D162:I162" si="25">SUM(D154:D161)</f>
        <v>0</v>
      </c>
      <c r="E162" s="7">
        <f t="shared" si="25"/>
        <v>0</v>
      </c>
      <c r="F162" s="7">
        <f t="shared" si="25"/>
        <v>0</v>
      </c>
      <c r="G162" s="7">
        <f t="shared" si="25"/>
        <v>4447038.24</v>
      </c>
      <c r="H162" s="7">
        <f t="shared" si="25"/>
        <v>4212784.04</v>
      </c>
      <c r="I162" s="7">
        <f t="shared" si="25"/>
        <v>9245124.2300000004</v>
      </c>
      <c r="J162" s="14"/>
      <c r="K162" s="14"/>
      <c r="L162" s="14"/>
    </row>
    <row r="163" spans="1:12" x14ac:dyDescent="0.35">
      <c r="I163" s="14"/>
    </row>
    <row r="164" spans="1:12" x14ac:dyDescent="0.35">
      <c r="B164" s="17" t="s">
        <v>10</v>
      </c>
      <c r="C164" s="18">
        <f>SUM(C162:I162)</f>
        <v>17904946.510000002</v>
      </c>
      <c r="E164" s="19"/>
      <c r="F164" s="19"/>
      <c r="G164" s="19"/>
      <c r="H164" s="19"/>
      <c r="I164" s="19"/>
      <c r="J164" s="19"/>
      <c r="K164" s="19"/>
      <c r="L164" s="19"/>
    </row>
    <row r="167" spans="1:12" s="20" customFormat="1" ht="15.5" x14ac:dyDescent="0.35">
      <c r="A167" s="8" t="s">
        <v>21</v>
      </c>
    </row>
    <row r="168" spans="1:12" x14ac:dyDescent="0.35">
      <c r="B168" s="2" t="s">
        <v>1</v>
      </c>
      <c r="C168" s="3" t="s">
        <v>27</v>
      </c>
      <c r="D168" s="3">
        <v>2026</v>
      </c>
      <c r="E168" s="3">
        <v>2027</v>
      </c>
      <c r="F168" s="3">
        <v>2028</v>
      </c>
      <c r="G168" s="3">
        <v>2029</v>
      </c>
      <c r="H168" s="3">
        <v>2030</v>
      </c>
      <c r="I168" s="3">
        <v>2031</v>
      </c>
      <c r="J168" s="12"/>
      <c r="K168" s="12"/>
      <c r="L168" s="12"/>
    </row>
    <row r="169" spans="1:12" x14ac:dyDescent="0.35">
      <c r="B169" s="4" t="s">
        <v>2</v>
      </c>
      <c r="C169" s="5"/>
      <c r="D169" s="5"/>
      <c r="E169" s="5"/>
      <c r="F169" s="5"/>
      <c r="G169" s="5"/>
      <c r="H169" s="5">
        <v>724570</v>
      </c>
      <c r="I169" s="5"/>
      <c r="J169" s="13"/>
      <c r="K169" s="13"/>
      <c r="L169" s="13"/>
    </row>
    <row r="170" spans="1:12" x14ac:dyDescent="0.35">
      <c r="B170" s="4" t="s">
        <v>3</v>
      </c>
      <c r="C170" s="5"/>
      <c r="D170" s="5"/>
      <c r="E170" s="5"/>
      <c r="F170" s="5"/>
      <c r="G170" s="5"/>
      <c r="H170" s="5">
        <v>90000</v>
      </c>
      <c r="I170" s="5"/>
      <c r="J170" s="13"/>
      <c r="K170" s="13"/>
      <c r="L170" s="13"/>
    </row>
    <row r="171" spans="1:12" x14ac:dyDescent="0.35">
      <c r="B171" s="4" t="s">
        <v>4</v>
      </c>
      <c r="C171" s="5"/>
      <c r="D171" s="5"/>
      <c r="E171" s="5"/>
      <c r="F171" s="5"/>
      <c r="G171" s="5"/>
      <c r="H171" s="5">
        <v>17000</v>
      </c>
      <c r="I171" s="5"/>
      <c r="J171" s="13"/>
      <c r="K171" s="13"/>
      <c r="L171" s="13"/>
    </row>
    <row r="172" spans="1:12" x14ac:dyDescent="0.35">
      <c r="B172" s="4" t="s">
        <v>5</v>
      </c>
      <c r="C172" s="5"/>
      <c r="D172" s="5"/>
      <c r="E172" s="5"/>
      <c r="F172" s="5"/>
      <c r="G172" s="5"/>
      <c r="H172" s="5"/>
      <c r="I172" s="5"/>
      <c r="J172" s="13"/>
      <c r="K172" s="13"/>
      <c r="L172" s="13"/>
    </row>
    <row r="173" spans="1:12" x14ac:dyDescent="0.35">
      <c r="B173" s="4" t="s">
        <v>6</v>
      </c>
      <c r="C173" s="5"/>
      <c r="D173" s="5"/>
      <c r="E173" s="5"/>
      <c r="F173" s="5"/>
      <c r="G173" s="5"/>
      <c r="H173" s="5"/>
      <c r="I173" s="5"/>
      <c r="J173" s="13"/>
      <c r="K173" s="13"/>
      <c r="L173" s="13"/>
    </row>
    <row r="174" spans="1:12" x14ac:dyDescent="0.35">
      <c r="B174" s="4" t="s">
        <v>7</v>
      </c>
      <c r="C174" s="5"/>
      <c r="D174" s="5"/>
      <c r="E174" s="5"/>
      <c r="F174" s="5"/>
      <c r="G174" s="5"/>
      <c r="H174" s="5">
        <v>14000</v>
      </c>
      <c r="I174" s="5"/>
      <c r="J174" s="13"/>
      <c r="K174" s="13"/>
      <c r="L174" s="13"/>
    </row>
    <row r="175" spans="1:12" x14ac:dyDescent="0.35">
      <c r="B175" s="4" t="s">
        <v>8</v>
      </c>
      <c r="C175" s="5"/>
      <c r="D175" s="5"/>
      <c r="E175" s="5"/>
      <c r="F175" s="5"/>
      <c r="G175" s="5"/>
      <c r="H175" s="5"/>
      <c r="I175" s="5"/>
      <c r="J175" s="13"/>
      <c r="K175" s="13"/>
      <c r="L175" s="13"/>
    </row>
    <row r="176" spans="1:12" x14ac:dyDescent="0.35">
      <c r="B176" s="4" t="s">
        <v>9</v>
      </c>
      <c r="C176" s="5"/>
      <c r="D176" s="5"/>
      <c r="E176" s="5"/>
      <c r="F176" s="5"/>
      <c r="G176" s="5"/>
      <c r="H176" s="5">
        <v>248683.49</v>
      </c>
      <c r="I176" s="5"/>
      <c r="J176" s="13"/>
      <c r="K176" s="13"/>
      <c r="L176" s="13"/>
    </row>
    <row r="177" spans="1:12" x14ac:dyDescent="0.35">
      <c r="B177" s="6" t="s">
        <v>26</v>
      </c>
      <c r="C177" s="7">
        <f>SUM(C169:C176)</f>
        <v>0</v>
      </c>
      <c r="D177" s="7">
        <f t="shared" ref="D177:I177" si="26">SUM(D169:D176)</f>
        <v>0</v>
      </c>
      <c r="E177" s="7">
        <f t="shared" si="26"/>
        <v>0</v>
      </c>
      <c r="F177" s="7">
        <f t="shared" si="26"/>
        <v>0</v>
      </c>
      <c r="G177" s="7">
        <f t="shared" si="26"/>
        <v>0</v>
      </c>
      <c r="H177" s="7">
        <f t="shared" si="26"/>
        <v>1094253.49</v>
      </c>
      <c r="I177" s="7">
        <f t="shared" si="26"/>
        <v>0</v>
      </c>
      <c r="J177" s="14"/>
      <c r="K177" s="14"/>
      <c r="L177" s="14"/>
    </row>
    <row r="178" spans="1:12" x14ac:dyDescent="0.35">
      <c r="I178" s="14"/>
    </row>
    <row r="179" spans="1:12" x14ac:dyDescent="0.35">
      <c r="B179" s="17" t="s">
        <v>10</v>
      </c>
      <c r="C179" s="18">
        <f>SUM(C177:I177)</f>
        <v>1094253.49</v>
      </c>
      <c r="E179" s="19"/>
      <c r="F179" s="19"/>
      <c r="G179" s="19"/>
      <c r="H179" s="19"/>
      <c r="I179" s="19"/>
      <c r="J179" s="19"/>
      <c r="K179" s="19"/>
      <c r="L179" s="19"/>
    </row>
    <row r="182" spans="1:12" s="20" customFormat="1" ht="15.5" x14ac:dyDescent="0.35">
      <c r="A182" s="8" t="s">
        <v>22</v>
      </c>
    </row>
    <row r="183" spans="1:12" x14ac:dyDescent="0.35">
      <c r="B183" s="2" t="s">
        <v>1</v>
      </c>
      <c r="C183" s="3" t="s">
        <v>27</v>
      </c>
      <c r="D183" s="3">
        <v>2026</v>
      </c>
      <c r="E183" s="3">
        <v>2027</v>
      </c>
      <c r="F183" s="3">
        <v>2028</v>
      </c>
      <c r="G183" s="3">
        <v>2029</v>
      </c>
      <c r="H183" s="3">
        <v>2030</v>
      </c>
      <c r="I183" s="3">
        <v>2031</v>
      </c>
      <c r="J183" s="3" t="s">
        <v>28</v>
      </c>
      <c r="K183" s="12"/>
      <c r="L183" s="12"/>
    </row>
    <row r="184" spans="1:12" x14ac:dyDescent="0.35">
      <c r="B184" s="4" t="s">
        <v>2</v>
      </c>
      <c r="C184" s="5"/>
      <c r="D184" s="5"/>
      <c r="E184" s="5"/>
      <c r="F184" s="5"/>
      <c r="G184" s="5"/>
      <c r="H184" s="5"/>
      <c r="I184" s="5"/>
      <c r="J184" s="5">
        <v>1688520.5071875001</v>
      </c>
      <c r="K184" s="13"/>
      <c r="L184" s="13"/>
    </row>
    <row r="185" spans="1:12" x14ac:dyDescent="0.35">
      <c r="B185" s="4" t="s">
        <v>3</v>
      </c>
      <c r="C185" s="5"/>
      <c r="D185" s="5"/>
      <c r="E185" s="5"/>
      <c r="F185" s="5"/>
      <c r="G185" s="5"/>
      <c r="H185" s="5"/>
      <c r="I185" s="5"/>
      <c r="J185" s="5">
        <v>253278.07607812507</v>
      </c>
      <c r="K185" s="13"/>
      <c r="L185" s="13"/>
    </row>
    <row r="186" spans="1:12" x14ac:dyDescent="0.35">
      <c r="B186" s="4" t="s">
        <v>4</v>
      </c>
      <c r="C186" s="5"/>
      <c r="D186" s="5"/>
      <c r="E186" s="5"/>
      <c r="F186" s="5"/>
      <c r="G186" s="5"/>
      <c r="H186" s="5">
        <v>59801.767962890633</v>
      </c>
      <c r="I186" s="5">
        <v>59801.767962890633</v>
      </c>
      <c r="J186" s="5">
        <v>260313.57819140627</v>
      </c>
      <c r="K186" s="13"/>
      <c r="L186" s="13"/>
    </row>
    <row r="187" spans="1:12" x14ac:dyDescent="0.35">
      <c r="B187" s="4" t="s">
        <v>5</v>
      </c>
      <c r="C187" s="5"/>
      <c r="D187" s="5"/>
      <c r="E187" s="5"/>
      <c r="F187" s="5"/>
      <c r="G187" s="5"/>
      <c r="H187" s="5"/>
      <c r="I187" s="5"/>
      <c r="J187" s="5"/>
      <c r="K187" s="13"/>
      <c r="L187" s="13"/>
    </row>
    <row r="188" spans="1:12" x14ac:dyDescent="0.35">
      <c r="B188" s="4" t="s">
        <v>6</v>
      </c>
      <c r="C188" s="5"/>
      <c r="D188" s="5"/>
      <c r="E188" s="5"/>
      <c r="F188" s="5"/>
      <c r="G188" s="5"/>
      <c r="H188" s="5"/>
      <c r="I188" s="5">
        <v>858430.74690871302</v>
      </c>
      <c r="J188" s="5">
        <v>1027282.797627463</v>
      </c>
      <c r="K188" s="13"/>
      <c r="L188" s="13"/>
    </row>
    <row r="189" spans="1:12" x14ac:dyDescent="0.35">
      <c r="B189" s="4" t="s">
        <v>7</v>
      </c>
      <c r="C189" s="5"/>
      <c r="D189" s="5"/>
      <c r="E189" s="5"/>
      <c r="F189" s="5"/>
      <c r="G189" s="5"/>
      <c r="H189" s="5">
        <v>72113.896661132821</v>
      </c>
      <c r="I189" s="5">
        <v>72113.896661132821</v>
      </c>
      <c r="J189" s="5">
        <v>144227.79332226564</v>
      </c>
      <c r="K189" s="13"/>
      <c r="L189" s="13"/>
    </row>
    <row r="190" spans="1:12" x14ac:dyDescent="0.35">
      <c r="B190" s="4" t="s">
        <v>8</v>
      </c>
      <c r="C190" s="5"/>
      <c r="D190" s="5"/>
      <c r="E190" s="5"/>
      <c r="F190" s="5"/>
      <c r="G190" s="5"/>
      <c r="H190" s="5">
        <v>974358.55000000051</v>
      </c>
      <c r="I190" s="5">
        <v>389743.42000000022</v>
      </c>
      <c r="J190" s="5">
        <v>584615.13000000024</v>
      </c>
      <c r="K190" s="13"/>
      <c r="L190" s="13"/>
    </row>
    <row r="191" spans="1:12" x14ac:dyDescent="0.35">
      <c r="B191" s="4" t="s">
        <v>9</v>
      </c>
      <c r="C191" s="5"/>
      <c r="D191" s="5"/>
      <c r="E191" s="5"/>
      <c r="F191" s="5"/>
      <c r="G191" s="5"/>
      <c r="H191" s="5">
        <v>325357.75537597598</v>
      </c>
      <c r="I191" s="5">
        <v>347312.80846726312</v>
      </c>
      <c r="J191" s="5">
        <v>1048933.0388377919</v>
      </c>
      <c r="K191" s="13"/>
      <c r="L191" s="13"/>
    </row>
    <row r="192" spans="1:12" x14ac:dyDescent="0.35">
      <c r="B192" s="6" t="s">
        <v>26</v>
      </c>
      <c r="C192" s="7">
        <f>SUM(C184:C191)</f>
        <v>0</v>
      </c>
      <c r="D192" s="7">
        <f t="shared" ref="D192:J192" si="27">SUM(D184:D191)</f>
        <v>0</v>
      </c>
      <c r="E192" s="7">
        <f t="shared" si="27"/>
        <v>0</v>
      </c>
      <c r="F192" s="7">
        <f t="shared" si="27"/>
        <v>0</v>
      </c>
      <c r="G192" s="7">
        <f t="shared" si="27"/>
        <v>0</v>
      </c>
      <c r="H192" s="7">
        <f t="shared" si="27"/>
        <v>1431631.97</v>
      </c>
      <c r="I192" s="7">
        <f t="shared" si="27"/>
        <v>1727402.64</v>
      </c>
      <c r="J192" s="7">
        <f t="shared" si="27"/>
        <v>5007170.9212445524</v>
      </c>
      <c r="K192" s="14"/>
      <c r="L192" s="14"/>
    </row>
    <row r="193" spans="1:12" x14ac:dyDescent="0.35">
      <c r="I193" s="14"/>
    </row>
    <row r="194" spans="1:12" x14ac:dyDescent="0.35">
      <c r="B194" s="17" t="s">
        <v>10</v>
      </c>
      <c r="C194" s="18">
        <f>SUM(C192:J192)</f>
        <v>8166205.5312445518</v>
      </c>
      <c r="E194" s="19"/>
      <c r="F194" s="19"/>
      <c r="G194" s="19"/>
      <c r="H194" s="19"/>
      <c r="I194" s="19"/>
      <c r="J194" s="19"/>
      <c r="K194" s="19"/>
      <c r="L194" s="19"/>
    </row>
    <row r="197" spans="1:12" s="20" customFormat="1" ht="15.5" x14ac:dyDescent="0.35">
      <c r="A197" s="8" t="s">
        <v>23</v>
      </c>
    </row>
    <row r="198" spans="1:12" x14ac:dyDescent="0.35">
      <c r="B198" s="2" t="s">
        <v>1</v>
      </c>
      <c r="C198" s="3" t="s">
        <v>27</v>
      </c>
      <c r="D198" s="3">
        <v>2026</v>
      </c>
      <c r="E198" s="3">
        <v>2027</v>
      </c>
      <c r="F198" s="3">
        <v>2028</v>
      </c>
      <c r="G198" s="3">
        <v>2029</v>
      </c>
      <c r="H198" s="3">
        <v>2030</v>
      </c>
      <c r="I198" s="3">
        <v>2031</v>
      </c>
      <c r="J198" s="3" t="s">
        <v>28</v>
      </c>
      <c r="K198" s="3" t="s">
        <v>29</v>
      </c>
      <c r="L198" s="12"/>
    </row>
    <row r="199" spans="1:12" x14ac:dyDescent="0.35">
      <c r="B199" s="4" t="s">
        <v>2</v>
      </c>
      <c r="C199" s="5"/>
      <c r="D199" s="5"/>
      <c r="E199" s="5"/>
      <c r="F199" s="5"/>
      <c r="G199" s="5"/>
      <c r="H199" s="5"/>
      <c r="I199" s="5"/>
      <c r="J199" s="5"/>
      <c r="K199" s="5">
        <v>2814200.8453124999</v>
      </c>
      <c r="L199" s="13"/>
    </row>
    <row r="200" spans="1:12" x14ac:dyDescent="0.35">
      <c r="B200" s="4" t="s">
        <v>3</v>
      </c>
      <c r="C200" s="5"/>
      <c r="D200" s="5"/>
      <c r="E200" s="5"/>
      <c r="F200" s="5"/>
      <c r="G200" s="5"/>
      <c r="H200" s="5"/>
      <c r="I200" s="5"/>
      <c r="J200" s="5"/>
      <c r="K200" s="5">
        <v>649805.16507234378</v>
      </c>
      <c r="L200" s="13"/>
    </row>
    <row r="201" spans="1:12" x14ac:dyDescent="0.35">
      <c r="B201" s="4" t="s">
        <v>4</v>
      </c>
      <c r="C201" s="5"/>
      <c r="D201" s="5"/>
      <c r="E201" s="5"/>
      <c r="F201" s="5"/>
      <c r="G201" s="5"/>
      <c r="H201" s="5"/>
      <c r="I201" s="5">
        <v>161285.96131250006</v>
      </c>
      <c r="J201" s="5">
        <v>35177.51056640625</v>
      </c>
      <c r="K201" s="5">
        <v>463281.96489062509</v>
      </c>
      <c r="L201" s="13"/>
    </row>
    <row r="202" spans="1:12" x14ac:dyDescent="0.35">
      <c r="B202" s="4" t="s">
        <v>5</v>
      </c>
      <c r="C202" s="5"/>
      <c r="D202" s="5"/>
      <c r="E202" s="5"/>
      <c r="F202" s="5"/>
      <c r="G202" s="5"/>
      <c r="H202" s="5"/>
      <c r="I202" s="5"/>
      <c r="J202" s="5"/>
      <c r="K202" s="5"/>
      <c r="L202" s="13"/>
    </row>
    <row r="203" spans="1:12" x14ac:dyDescent="0.35">
      <c r="B203" s="4" t="s">
        <v>6</v>
      </c>
      <c r="C203" s="5"/>
      <c r="D203" s="5"/>
      <c r="E203" s="5"/>
      <c r="F203" s="5"/>
      <c r="G203" s="5"/>
      <c r="H203" s="5"/>
      <c r="I203" s="5"/>
      <c r="J203" s="5">
        <v>1845510.1478392642</v>
      </c>
      <c r="K203" s="5">
        <v>2098788.2239173893</v>
      </c>
      <c r="L203" s="13"/>
    </row>
    <row r="204" spans="1:12" x14ac:dyDescent="0.35">
      <c r="B204" s="4" t="s">
        <v>7</v>
      </c>
      <c r="C204" s="5"/>
      <c r="D204" s="5"/>
      <c r="E204" s="5"/>
      <c r="F204" s="5"/>
      <c r="G204" s="5"/>
      <c r="H204" s="5"/>
      <c r="I204" s="5">
        <v>119603.53592578125</v>
      </c>
      <c r="J204" s="5">
        <v>119603.53592578125</v>
      </c>
      <c r="K204" s="5">
        <v>239207.0718515625</v>
      </c>
      <c r="L204" s="13"/>
    </row>
    <row r="205" spans="1:12" x14ac:dyDescent="0.35">
      <c r="B205" s="4" t="s">
        <v>8</v>
      </c>
      <c r="C205" s="5"/>
      <c r="D205" s="5"/>
      <c r="E205" s="5"/>
      <c r="F205" s="5"/>
      <c r="G205" s="5"/>
      <c r="H205" s="5"/>
      <c r="I205" s="5">
        <v>3507690.7800000026</v>
      </c>
      <c r="J205" s="5">
        <v>1403076.3120000011</v>
      </c>
      <c r="K205" s="5">
        <v>2104614.4680000013</v>
      </c>
      <c r="L205" s="13"/>
    </row>
    <row r="206" spans="1:12" x14ac:dyDescent="0.35">
      <c r="B206" s="4" t="s">
        <v>9</v>
      </c>
      <c r="C206" s="5"/>
      <c r="D206" s="5"/>
      <c r="E206" s="5"/>
      <c r="F206" s="5"/>
      <c r="G206" s="5"/>
      <c r="H206" s="5"/>
      <c r="I206" s="5">
        <v>953432.482761716</v>
      </c>
      <c r="J206" s="5">
        <v>1061419.5793716442</v>
      </c>
      <c r="K206" s="5">
        <v>2208291.9705717731</v>
      </c>
      <c r="L206" s="13"/>
    </row>
    <row r="207" spans="1:12" x14ac:dyDescent="0.35">
      <c r="B207" s="6" t="s">
        <v>26</v>
      </c>
      <c r="C207" s="7">
        <f>SUM(C199:C206)</f>
        <v>0</v>
      </c>
      <c r="D207" s="7">
        <f t="shared" ref="D207:K207" si="28">SUM(D199:D206)</f>
        <v>0</v>
      </c>
      <c r="E207" s="7">
        <f t="shared" si="28"/>
        <v>0</v>
      </c>
      <c r="F207" s="7">
        <f t="shared" si="28"/>
        <v>0</v>
      </c>
      <c r="G207" s="7">
        <f t="shared" si="28"/>
        <v>0</v>
      </c>
      <c r="H207" s="7">
        <f t="shared" si="28"/>
        <v>0</v>
      </c>
      <c r="I207" s="7">
        <f t="shared" si="28"/>
        <v>4742012.76</v>
      </c>
      <c r="J207" s="7">
        <f t="shared" si="28"/>
        <v>4464787.0857030973</v>
      </c>
      <c r="K207" s="7">
        <f t="shared" si="28"/>
        <v>10578189.709616195</v>
      </c>
      <c r="L207" s="14"/>
    </row>
    <row r="208" spans="1:12" x14ac:dyDescent="0.35">
      <c r="I208" s="14"/>
    </row>
    <row r="209" spans="1:12" x14ac:dyDescent="0.35">
      <c r="B209" s="17" t="s">
        <v>10</v>
      </c>
      <c r="C209" s="18">
        <f>SUM(C207:K207)</f>
        <v>19784989.555319294</v>
      </c>
      <c r="E209" s="19"/>
      <c r="F209" s="19"/>
      <c r="G209" s="19"/>
      <c r="H209" s="19"/>
      <c r="I209" s="19"/>
      <c r="J209" s="19"/>
      <c r="K209" s="19"/>
      <c r="L209" s="19"/>
    </row>
    <row r="212" spans="1:12" s="20" customFormat="1" ht="15.5" x14ac:dyDescent="0.35">
      <c r="A212" s="8" t="s">
        <v>24</v>
      </c>
    </row>
    <row r="213" spans="1:12" x14ac:dyDescent="0.35">
      <c r="B213" s="2" t="s">
        <v>1</v>
      </c>
      <c r="C213" s="3" t="s">
        <v>27</v>
      </c>
      <c r="D213" s="3">
        <v>2026</v>
      </c>
      <c r="E213" s="3">
        <v>2027</v>
      </c>
      <c r="F213" s="3">
        <v>2028</v>
      </c>
      <c r="G213" s="3">
        <v>2029</v>
      </c>
      <c r="H213" s="3">
        <v>2030</v>
      </c>
      <c r="I213" s="3">
        <v>2031</v>
      </c>
      <c r="J213" s="3" t="s">
        <v>28</v>
      </c>
      <c r="K213" s="3" t="s">
        <v>29</v>
      </c>
      <c r="L213" s="12"/>
    </row>
    <row r="214" spans="1:12" x14ac:dyDescent="0.35">
      <c r="B214" s="4" t="s">
        <v>2</v>
      </c>
      <c r="C214" s="5"/>
      <c r="D214" s="5"/>
      <c r="E214" s="5"/>
      <c r="F214" s="5"/>
      <c r="G214" s="5"/>
      <c r="H214" s="5"/>
      <c r="I214" s="5"/>
      <c r="J214" s="5"/>
      <c r="K214" s="5">
        <v>1688520.5071875001</v>
      </c>
      <c r="L214" s="13"/>
    </row>
    <row r="215" spans="1:12" x14ac:dyDescent="0.35">
      <c r="B215" s="4" t="s">
        <v>3</v>
      </c>
      <c r="C215" s="5"/>
      <c r="D215" s="5"/>
      <c r="E215" s="5"/>
      <c r="F215" s="5"/>
      <c r="G215" s="5"/>
      <c r="H215" s="5"/>
      <c r="I215" s="5"/>
      <c r="J215" s="5"/>
      <c r="K215" s="5">
        <v>253278.07607812507</v>
      </c>
      <c r="L215" s="13"/>
    </row>
    <row r="216" spans="1:12" x14ac:dyDescent="0.35">
      <c r="B216" s="4" t="s">
        <v>4</v>
      </c>
      <c r="C216" s="5"/>
      <c r="D216" s="5"/>
      <c r="E216" s="5"/>
      <c r="F216" s="5"/>
      <c r="G216" s="5"/>
      <c r="H216" s="5"/>
      <c r="I216" s="5">
        <v>59801.767962890633</v>
      </c>
      <c r="J216" s="5">
        <v>59801.767962890633</v>
      </c>
      <c r="K216" s="5">
        <v>260313.57819140627</v>
      </c>
      <c r="L216" s="13"/>
    </row>
    <row r="217" spans="1:12" x14ac:dyDescent="0.35">
      <c r="B217" s="4" t="s">
        <v>5</v>
      </c>
      <c r="C217" s="5"/>
      <c r="D217" s="5"/>
      <c r="E217" s="5"/>
      <c r="F217" s="5"/>
      <c r="G217" s="5"/>
      <c r="H217" s="5"/>
      <c r="I217" s="5"/>
      <c r="J217" s="5"/>
      <c r="K217" s="5"/>
      <c r="L217" s="13"/>
    </row>
    <row r="218" spans="1:12" x14ac:dyDescent="0.35">
      <c r="B218" s="4" t="s">
        <v>6</v>
      </c>
      <c r="C218" s="5"/>
      <c r="D218" s="5"/>
      <c r="E218" s="5"/>
      <c r="F218" s="5"/>
      <c r="G218" s="5"/>
      <c r="H218" s="5"/>
      <c r="I218" s="5"/>
      <c r="J218" s="5">
        <v>701650.39659796946</v>
      </c>
      <c r="K218" s="5">
        <v>828289.43463703198</v>
      </c>
      <c r="L218" s="13"/>
    </row>
    <row r="219" spans="1:12" x14ac:dyDescent="0.35">
      <c r="B219" s="4" t="s">
        <v>7</v>
      </c>
      <c r="C219" s="5"/>
      <c r="D219" s="5"/>
      <c r="E219" s="5"/>
      <c r="F219" s="5"/>
      <c r="G219" s="5"/>
      <c r="H219" s="5"/>
      <c r="I219" s="5">
        <v>72113.896661132821</v>
      </c>
      <c r="J219" s="5">
        <v>72113.896661132821</v>
      </c>
      <c r="K219" s="5">
        <v>144227.79332226564</v>
      </c>
      <c r="L219" s="13"/>
    </row>
    <row r="220" spans="1:12" x14ac:dyDescent="0.35">
      <c r="B220" s="4" t="s">
        <v>8</v>
      </c>
      <c r="C220" s="5"/>
      <c r="D220" s="5"/>
      <c r="E220" s="5"/>
      <c r="F220" s="5"/>
      <c r="G220" s="5"/>
      <c r="H220" s="5"/>
      <c r="I220" s="5">
        <v>974358.55000000051</v>
      </c>
      <c r="J220" s="5">
        <v>389743.42000000022</v>
      </c>
      <c r="K220" s="5">
        <v>584615.13000000024</v>
      </c>
      <c r="L220" s="13"/>
    </row>
    <row r="221" spans="1:12" x14ac:dyDescent="0.35">
      <c r="B221" s="4" t="s">
        <v>9</v>
      </c>
      <c r="C221" s="5"/>
      <c r="D221" s="5"/>
      <c r="E221" s="5"/>
      <c r="F221" s="5"/>
      <c r="G221" s="5"/>
      <c r="H221" s="5"/>
      <c r="I221" s="5">
        <v>278404.49537597597</v>
      </c>
      <c r="J221" s="5">
        <v>324177.01252382784</v>
      </c>
      <c r="K221" s="5">
        <v>996199.79764532764</v>
      </c>
      <c r="L221" s="13"/>
    </row>
    <row r="222" spans="1:12" x14ac:dyDescent="0.35">
      <c r="B222" s="6" t="s">
        <v>26</v>
      </c>
      <c r="C222" s="7">
        <f>SUM(C214:C221)</f>
        <v>0</v>
      </c>
      <c r="D222" s="7">
        <f t="shared" ref="D222:K222" si="29">SUM(D214:D221)</f>
        <v>0</v>
      </c>
      <c r="E222" s="7">
        <f t="shared" si="29"/>
        <v>0</v>
      </c>
      <c r="F222" s="7">
        <f t="shared" si="29"/>
        <v>0</v>
      </c>
      <c r="G222" s="7">
        <f t="shared" si="29"/>
        <v>0</v>
      </c>
      <c r="H222" s="7">
        <f t="shared" si="29"/>
        <v>0</v>
      </c>
      <c r="I222" s="7">
        <f t="shared" si="29"/>
        <v>1384678.71</v>
      </c>
      <c r="J222" s="7">
        <f t="shared" si="29"/>
        <v>1547486.4937458211</v>
      </c>
      <c r="K222" s="7">
        <f t="shared" si="29"/>
        <v>4755444.3170616571</v>
      </c>
      <c r="L222" s="14"/>
    </row>
    <row r="223" spans="1:12" x14ac:dyDescent="0.35">
      <c r="I223" s="14"/>
    </row>
    <row r="224" spans="1:12" x14ac:dyDescent="0.35">
      <c r="B224" s="17" t="s">
        <v>10</v>
      </c>
      <c r="C224" s="18">
        <f>SUM(C222:K222)</f>
        <v>7687609.5208074786</v>
      </c>
      <c r="E224" s="19"/>
      <c r="F224" s="19"/>
      <c r="G224" s="19"/>
      <c r="H224" s="19"/>
      <c r="I224" s="19"/>
      <c r="J224" s="19"/>
      <c r="K224" s="19"/>
      <c r="L224" s="19"/>
    </row>
    <row r="228" spans="2:2" x14ac:dyDescent="0.35">
      <c r="B228" s="17" t="s">
        <v>31</v>
      </c>
    </row>
    <row r="229" spans="2:2" x14ac:dyDescent="0.35">
      <c r="B229" s="1" t="s">
        <v>30</v>
      </c>
    </row>
  </sheetData>
  <pageMargins left="0.7" right="0.7" top="0.75" bottom="0.75" header="0.3" footer="0.3"/>
  <pageSetup orientation="portrait" r:id="rId1"/>
  <ignoredErrors>
    <ignoredError sqref="D26:I26 D57:I57 C87:I87 D11:I11 C72:I72 C102:I102 C117:I117 C132:H132 C162:I162 C147:I147 C169:I177 D168:I168 C178:H178 C164:I167 C163:H16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BA_DRP xmlns="6a95137c-d42e-468e-9f88-48056057fa51">
      <UserInfo>
        <DisplayName/>
        <AccountId xsi:nil="true"/>
        <AccountType/>
      </UserInfo>
    </BBA_DRP>
    <Witness_x0028_es_x0029_ xmlns="6a95137c-d42e-468e-9f88-48056057fa51">
      <Value>Usman</Value>
    </Witness_x0028_es_x0029_>
    <AnchorIRR xmlns="6a95137c-d42e-468e-9f88-48056057fa51">false</AnchorIRR>
    <ExhibitRef xmlns="6a95137c-d42e-468e-9f88-48056057fa51">2B, Tab 4, Schedule 3, Appendix E</ExhibitRef>
    <Attachment xmlns="6a95137c-d42e-468e-9f88-48056057fa51">false</Attachment>
    <S_x002e_VetsisStatus xmlns="6a95137c-d42e-468e-9f88-48056057fa51">N/A</S_x002e_VetsisStatus>
    <Round2Topic xmlns="6a95137c-d42e-468e-9f88-48056057fa51">false</Round2Topic>
    <FinanceInputs_x002f_Validation xmlns="6a95137c-d42e-468e-9f88-48056057fa51">N/A</FinanceInputs_x002f_Validation>
    <SaadStatus xmlns="6a95137c-d42e-468e-9f88-48056057fa51">N/A</SaadStatus>
    <HasExcelAttachment xmlns="6a95137c-d42e-468e-9f88-48056057fa51">false</HasExcelAttachment>
    <SME_x0028_s_x0029_ xmlns="6a95137c-d42e-468e-9f88-48056057fa51">Leonard (BBA)</SME_x0028_s_x0029_>
    <CynthiaStatus xmlns="6a95137c-d42e-468e-9f88-48056057fa51">N/A</CynthiaStatus>
    <ZubairStatus xmlns="6a95137c-d42e-468e-9f88-48056057fa51">N/A</ZubairStatus>
    <GlenWinn xmlns="6a95137c-d42e-468e-9f88-48056057fa51">
      <UserInfo>
        <DisplayName/>
        <AccountId xsi:nil="true"/>
        <AccountType/>
      </UserInfo>
    </GlenWinn>
    <BradStatus xmlns="6a95137c-d42e-468e-9f88-48056057fa51">N/A</BradStatus>
    <Ex_x002e_ xmlns="6a95137c-d42e-468e-9f88-48056057fa51">Ex 1</Ex_x002e_>
    <GeneralNotes xmlns="6a95137c-d42e-468e-9f88-48056057fa51" xsi:nil="true"/>
    <IRR_x0020_Label xmlns="6a95137c-d42e-468e-9f88-48056057fa51" xsi:nil="true"/>
    <TorysCounsel xmlns="6a95137c-d42e-468e-9f88-48056057fa51">
      <Value>N/A</Value>
    </TorysCounsel>
    <LincolnStatus xmlns="6a95137c-d42e-468e-9f88-48056057fa51">N/A</LincolnStatus>
    <S_x002e_SheehyStatus xmlns="6a95137c-d42e-468e-9f88-48056057fa51">Witness signed off</S_x002e_SheehyStatus>
    <Intervenor xmlns="6a95137c-d42e-468e-9f88-48056057fa51">CCC</Intervenor>
    <StatusNotes xmlns="6a95137c-d42e-468e-9f88-48056057fa51" xsi:nil="true"/>
    <IRR xmlns="6a95137c-d42e-468e-9f88-48056057fa51">false</IRR>
    <Confidential xmlns="6a95137c-d42e-468e-9f88-48056057fa51">N/A</Confidential>
    <SamStatus xmlns="6a95137c-d42e-468e-9f88-48056057fa51">N/A</SamStatus>
    <MunishStatus xmlns="6a95137c-d42e-468e-9f88-48056057fa51">N/A</MunishStatus>
    <UsmanStatus xmlns="6a95137c-d42e-468e-9f88-48056057fa51">Witness signed off</UsmanStatus>
    <Status xmlns="6a95137c-d42e-468e-9f88-48056057fa51">Witness signed off</Status>
    <BBA_Comments xmlns="6a95137c-d42e-468e-9f88-48056057fa51" xsi:nil="true"/>
    <CrossReference xmlns="6a95137c-d42e-468e-9f88-48056057fa51" xsi:nil="true"/>
    <RegContact xmlns="6a95137c-d42e-468e-9f88-48056057fa51">
      <Value>Jeff</Value>
    </RegContact>
    <Issue_x002f_Theme xmlns="6a95137c-d42e-468e-9f88-48056057fa51">
      <Value>Investment Planning</Value>
    </Issue_x002f_Theme>
    <Strategic_x003f_ xmlns="6a95137c-d42e-468e-9f88-48056057fa51">false</Strategic_x003f_>
    <ErinIntervention xmlns="6a95137c-d42e-468e-9f88-48056057fa51">false</ErinIntervention>
    <ABlairStatus xmlns="6a95137c-d42e-468e-9f88-48056057fa51">N/A</ABlairStatus>
    <KristonStatus xmlns="6a95137c-d42e-468e-9f88-48056057fa51">N/A</KristonStatus>
  </documentManagement>
</p:properties>
</file>

<file path=customXml/itemProps1.xml><?xml version="1.0" encoding="utf-8"?>
<ds:datastoreItem xmlns:ds="http://schemas.openxmlformats.org/officeDocument/2006/customXml" ds:itemID="{79816FCE-CB2C-427D-AFF4-DA8DA31EACB1}"/>
</file>

<file path=customXml/itemProps2.xml><?xml version="1.0" encoding="utf-8"?>
<ds:datastoreItem xmlns:ds="http://schemas.openxmlformats.org/officeDocument/2006/customXml" ds:itemID="{4204B6B7-7810-4946-8854-E53190F0DBF2}"/>
</file>

<file path=customXml/itemProps3.xml><?xml version="1.0" encoding="utf-8"?>
<ds:datastoreItem xmlns:ds="http://schemas.openxmlformats.org/officeDocument/2006/customXml" ds:itemID="{1295C017-9539-4E1A-B6F9-C526664965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2026-05-08T13:35:00Z</dcterms:created>
  <dcterms:modified xsi:type="dcterms:W3CDTF">2026-05-08T13:35:06Z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0x01010078167192D49BE74B8E487B64E9012969</vt:lpwstr>
  </property>
</Properties>
</file>