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20" documentId="8_{48204CA0-B2D0-4650-AD9B-BDD7B6BFC808}" xr6:coauthVersionLast="47" xr6:coauthVersionMax="47" xr10:uidLastSave="{92E0647F-9AF2-4D5D-A191-0742196015C7}"/>
  <bookViews>
    <workbookView xWindow="-28920" yWindow="-120" windowWidth="29040" windowHeight="15720" xr2:uid="{A0867F4D-9D06-4490-850F-3933DA83A3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B28" i="1"/>
</calcChain>
</file>

<file path=xl/sharedStrings.xml><?xml version="1.0" encoding="utf-8"?>
<sst xmlns="http://schemas.openxmlformats.org/spreadsheetml/2006/main" count="88" uniqueCount="45">
  <si>
    <t>Gang Operated Switch Maintenance</t>
  </si>
  <si>
    <t>Covid Related Labour</t>
  </si>
  <si>
    <t>Damage Prevention and Inspection</t>
  </si>
  <si>
    <t>Distribution Pole Minor Repairs</t>
  </si>
  <si>
    <t>Insulator Washing</t>
  </si>
  <si>
    <t>Live Front Switchgear C02 Cleaning</t>
  </si>
  <si>
    <t>Overhead Distribution System Patrol</t>
  </si>
  <si>
    <t>Overhead Infrared Scanning</t>
  </si>
  <si>
    <t>Overhead Secondary Service Repairs</t>
  </si>
  <si>
    <t>Overhead Transformer Maintenance and Repairs</t>
  </si>
  <si>
    <t>Pole Testing</t>
  </si>
  <si>
    <t>Submarine Cable Inspection</t>
  </si>
  <si>
    <t>Switches and Conductor Minor Repairs</t>
  </si>
  <si>
    <t>Switchgear Inspection &amp; Maintenance</t>
  </si>
  <si>
    <t>Three Phase Vault Inspection</t>
  </si>
  <si>
    <t>Transformer Graffiti and Rust Removal</t>
  </si>
  <si>
    <t>UG Primary Cable Repair</t>
  </si>
  <si>
    <t>UG Secondary Cable Repair</t>
  </si>
  <si>
    <t>UG Structure Maintenance and Repairs</t>
  </si>
  <si>
    <t>UG Transformer Maintenance and Repair</t>
  </si>
  <si>
    <t>Cable Testing</t>
  </si>
  <si>
    <t>-</t>
  </si>
  <si>
    <t>Years</t>
  </si>
  <si>
    <t xml:space="preserve">Segnment Cost </t>
  </si>
  <si>
    <t xml:space="preserve">Bridge </t>
  </si>
  <si>
    <t>Forecast</t>
  </si>
  <si>
    <t>Solid Blade Switch Maintenance</t>
  </si>
  <si>
    <t>Single Phase Pad mount Inspection</t>
  </si>
  <si>
    <t>Three Phase Pad mount Inspection</t>
  </si>
  <si>
    <t xml:space="preserve">Historical </t>
  </si>
  <si>
    <t>Note: Pole testing costs reported for 2025 represent the cumulative pole testing expenditures incurred over the 2020–2024 period.</t>
  </si>
  <si>
    <t>2020
Actual</t>
  </si>
  <si>
    <t>2021
Actual</t>
  </si>
  <si>
    <t>2022
Actual</t>
  </si>
  <si>
    <t>2023
Actual</t>
  </si>
  <si>
    <t>2024
Actual</t>
  </si>
  <si>
    <t>2025
Actual</t>
  </si>
  <si>
    <t>2026
Forecast</t>
  </si>
  <si>
    <t>2027
Forecast</t>
  </si>
  <si>
    <t>2028
Forecast</t>
  </si>
  <si>
    <t>2029
Forecast</t>
  </si>
  <si>
    <t>2030
Forecast</t>
  </si>
  <si>
    <t>2031 
Forecast</t>
  </si>
  <si>
    <t>Maintenance - Distrbution System ($000s)</t>
  </si>
  <si>
    <t xml:space="preserve">Histroical Costs Write off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</si>
</sst>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8A9E-C0F4-479B-89AB-66285D31AFF6}">
  <dimension ref="A1:O31"/>
  <sheetViews>
    <sheetView tabSelected="1" zoomScale="120" zoomScaleNormal="120" workbookViewId="0">
      <selection activeCell="A11" sqref="A11"/>
    </sheetView>
  </sheetViews>
  <sheetFormatPr defaultRowHeight="15" x14ac:dyDescent="0.25"/>
  <cols>
    <col min="1" max="1" width="49.42578125" customWidth="1"/>
    <col min="2" max="2" width="11.5703125" customWidth="1"/>
    <col min="3" max="3" width="12.140625" customWidth="1"/>
    <col min="4" max="4" width="12.28515625" customWidth="1"/>
    <col min="5" max="5" width="11.42578125" customWidth="1"/>
    <col min="6" max="6" width="11.7109375" customWidth="1"/>
    <col min="7" max="7" width="11" customWidth="1"/>
    <col min="8" max="8" width="12.5703125" customWidth="1"/>
    <col min="9" max="9" width="11" customWidth="1"/>
    <col min="10" max="11" width="10.28515625" customWidth="1"/>
    <col min="12" max="12" width="10" customWidth="1"/>
    <col min="13" max="13" width="11" customWidth="1"/>
  </cols>
  <sheetData>
    <row r="1" spans="1:13" x14ac:dyDescent="0.25">
      <c r="A1" s="8" t="s">
        <v>43</v>
      </c>
      <c r="B1" s="10" t="s">
        <v>29</v>
      </c>
      <c r="C1" s="10"/>
      <c r="D1" s="10"/>
      <c r="E1" s="10"/>
      <c r="F1" s="10"/>
      <c r="G1" s="10" t="s">
        <v>24</v>
      </c>
      <c r="H1" s="10"/>
      <c r="I1" s="10" t="s">
        <v>25</v>
      </c>
      <c r="J1" s="10"/>
      <c r="K1" s="10"/>
      <c r="L1" s="10"/>
      <c r="M1" s="10"/>
    </row>
    <row r="2" spans="1:13" ht="30" x14ac:dyDescent="0.25">
      <c r="A2" s="8" t="s">
        <v>22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</row>
    <row r="3" spans="1:13" x14ac:dyDescent="0.25">
      <c r="A3" s="2" t="s">
        <v>0</v>
      </c>
      <c r="B3" s="5">
        <v>19.035</v>
      </c>
      <c r="C3" s="5">
        <v>40.258000000000003</v>
      </c>
      <c r="D3" s="5">
        <v>96.55</v>
      </c>
      <c r="E3" s="5">
        <v>99.218000000000004</v>
      </c>
      <c r="F3" s="5">
        <v>136.803</v>
      </c>
      <c r="G3" s="5">
        <v>140.08099999999999</v>
      </c>
      <c r="H3" s="5">
        <v>201.82300000000001</v>
      </c>
      <c r="I3" s="5">
        <v>191.79599999999999</v>
      </c>
      <c r="J3" s="5">
        <v>221.56200000000001</v>
      </c>
      <c r="K3" s="5">
        <v>209.21700000000001</v>
      </c>
      <c r="L3" s="5">
        <v>215.64400000000001</v>
      </c>
      <c r="M3" s="5">
        <v>220.09200000000001</v>
      </c>
    </row>
    <row r="4" spans="1:13" x14ac:dyDescent="0.25">
      <c r="A4" s="2" t="s">
        <v>27</v>
      </c>
      <c r="B4" s="5">
        <v>70.566999999999993</v>
      </c>
      <c r="C4" s="5">
        <v>86.100999999999999</v>
      </c>
      <c r="D4" s="5">
        <v>33.847000000000001</v>
      </c>
      <c r="E4" s="5">
        <v>157.864</v>
      </c>
      <c r="F4" s="5">
        <v>287.81799999999998</v>
      </c>
      <c r="G4" s="5">
        <v>257.37700000000001</v>
      </c>
      <c r="H4" s="5">
        <v>233.89</v>
      </c>
      <c r="I4" s="5">
        <v>599.85799999999995</v>
      </c>
      <c r="J4" s="5">
        <v>795.80799999999999</v>
      </c>
      <c r="K4" s="5">
        <v>757.495</v>
      </c>
      <c r="L4" s="5">
        <v>786.51</v>
      </c>
      <c r="M4" s="5">
        <v>809.12099999999998</v>
      </c>
    </row>
    <row r="5" spans="1:13" x14ac:dyDescent="0.25">
      <c r="A5" s="2" t="s">
        <v>28</v>
      </c>
      <c r="B5" s="5">
        <v>28.161000000000001</v>
      </c>
      <c r="C5" s="5">
        <v>25.373999999999999</v>
      </c>
      <c r="D5" s="5">
        <v>33.561</v>
      </c>
      <c r="E5" s="5">
        <v>73.251999999999995</v>
      </c>
      <c r="F5" s="5">
        <v>92.084000000000003</v>
      </c>
      <c r="G5" s="5">
        <v>85.843999999999994</v>
      </c>
      <c r="H5" s="5">
        <v>134.36500000000001</v>
      </c>
      <c r="I5" s="5">
        <v>118.208</v>
      </c>
      <c r="J5" s="5">
        <v>216.458</v>
      </c>
      <c r="K5" s="5">
        <v>165.12</v>
      </c>
      <c r="L5" s="5">
        <v>172.393</v>
      </c>
      <c r="M5" s="5">
        <v>178.54400000000001</v>
      </c>
    </row>
    <row r="6" spans="1:13" x14ac:dyDescent="0.25">
      <c r="A6" s="2" t="s">
        <v>1</v>
      </c>
      <c r="B6" s="5" t="s">
        <v>21</v>
      </c>
      <c r="C6" s="5">
        <v>123.16500000000001</v>
      </c>
      <c r="D6" s="5">
        <v>550.35900000000004</v>
      </c>
      <c r="E6" s="5">
        <v>8.1180000000000003</v>
      </c>
      <c r="F6" s="5">
        <v>4.0910000000000002</v>
      </c>
      <c r="G6" s="5" t="s">
        <v>21</v>
      </c>
      <c r="H6" s="5" t="s">
        <v>21</v>
      </c>
      <c r="I6" s="5" t="s">
        <v>21</v>
      </c>
      <c r="J6" s="5" t="s">
        <v>21</v>
      </c>
      <c r="K6" s="5" t="s">
        <v>21</v>
      </c>
      <c r="L6" s="5" t="s">
        <v>21</v>
      </c>
      <c r="M6" s="5" t="s">
        <v>21</v>
      </c>
    </row>
    <row r="7" spans="1:13" x14ac:dyDescent="0.25">
      <c r="A7" s="2" t="s">
        <v>2</v>
      </c>
      <c r="B7" s="5" t="s">
        <v>21</v>
      </c>
      <c r="C7" s="5" t="s">
        <v>21</v>
      </c>
      <c r="D7" s="5" t="s">
        <v>21</v>
      </c>
      <c r="E7" s="5" t="s">
        <v>21</v>
      </c>
      <c r="F7" s="5" t="s">
        <v>21</v>
      </c>
      <c r="G7" s="5">
        <v>250.35800000000003</v>
      </c>
      <c r="H7" s="5">
        <v>120.994</v>
      </c>
      <c r="I7" s="5">
        <v>124.714</v>
      </c>
      <c r="J7" s="5">
        <v>125.43599999999998</v>
      </c>
      <c r="K7" s="5">
        <v>129.37199999999999</v>
      </c>
      <c r="L7" s="5">
        <v>132.83199999999999</v>
      </c>
      <c r="M7" s="5">
        <v>134.821</v>
      </c>
    </row>
    <row r="8" spans="1:13" x14ac:dyDescent="0.25">
      <c r="A8" s="2" t="s">
        <v>3</v>
      </c>
      <c r="B8" s="5">
        <v>285.42599999999999</v>
      </c>
      <c r="C8" s="5">
        <v>134.114</v>
      </c>
      <c r="D8" s="5">
        <v>83.97</v>
      </c>
      <c r="E8" s="5">
        <v>95.096000000000004</v>
      </c>
      <c r="F8" s="5">
        <v>43.317</v>
      </c>
      <c r="G8" s="5">
        <v>9.8949999999999996</v>
      </c>
      <c r="H8" s="5">
        <v>63.867999999999995</v>
      </c>
      <c r="I8" s="5">
        <v>65.450999999999993</v>
      </c>
      <c r="J8" s="5">
        <v>66.034999999999997</v>
      </c>
      <c r="K8" s="5">
        <v>68.12</v>
      </c>
      <c r="L8" s="5">
        <v>69.933999999999997</v>
      </c>
      <c r="M8" s="5">
        <v>71.040999999999997</v>
      </c>
    </row>
    <row r="9" spans="1:13" x14ac:dyDescent="0.25">
      <c r="A9" s="2" t="s">
        <v>4</v>
      </c>
      <c r="B9" s="5">
        <v>2.06</v>
      </c>
      <c r="C9" s="5">
        <v>139.71700000000001</v>
      </c>
      <c r="D9" s="5">
        <v>143.042</v>
      </c>
      <c r="E9" s="5">
        <v>0.90200000000000002</v>
      </c>
      <c r="F9" s="5">
        <v>171.98599999999999</v>
      </c>
      <c r="G9" s="5">
        <v>99.423000000000002</v>
      </c>
      <c r="H9" s="5">
        <v>187.64699999999999</v>
      </c>
      <c r="I9" s="5">
        <v>242.541</v>
      </c>
      <c r="J9" s="5">
        <v>351.928</v>
      </c>
      <c r="K9" s="5">
        <v>370.71300000000002</v>
      </c>
      <c r="L9" s="5">
        <v>386.113</v>
      </c>
      <c r="M9" s="5">
        <v>399.678</v>
      </c>
    </row>
    <row r="10" spans="1:13" x14ac:dyDescent="0.25">
      <c r="A10" s="2" t="s">
        <v>5</v>
      </c>
      <c r="B10" s="5">
        <v>211.97399999999999</v>
      </c>
      <c r="C10" s="5">
        <v>59.253999999999998</v>
      </c>
      <c r="D10" s="5">
        <v>7.31</v>
      </c>
      <c r="E10" s="5">
        <v>89.832999999999998</v>
      </c>
      <c r="F10" s="5">
        <v>52.427</v>
      </c>
      <c r="G10" s="5">
        <v>62.014000000000003</v>
      </c>
      <c r="H10" s="5">
        <v>118.29300000000001</v>
      </c>
      <c r="I10" s="5">
        <v>54.154000000000003</v>
      </c>
      <c r="J10" s="5">
        <v>62.632999999999996</v>
      </c>
      <c r="K10" s="5">
        <v>98.602000000000004</v>
      </c>
      <c r="L10" s="5">
        <v>86.742999999999995</v>
      </c>
      <c r="M10" s="5">
        <v>75.878</v>
      </c>
    </row>
    <row r="11" spans="1:13" x14ac:dyDescent="0.25">
      <c r="A11" s="2" t="s">
        <v>44</v>
      </c>
      <c r="B11" s="5" t="s">
        <v>21</v>
      </c>
      <c r="C11" s="5" t="s">
        <v>21</v>
      </c>
      <c r="D11" s="5" t="s">
        <v>21</v>
      </c>
      <c r="E11" s="5" t="s">
        <v>21</v>
      </c>
      <c r="F11" s="5" t="s">
        <v>21</v>
      </c>
      <c r="G11" s="5">
        <v>698.62300000000005</v>
      </c>
      <c r="H11" s="5" t="s">
        <v>21</v>
      </c>
      <c r="I11" s="5" t="s">
        <v>21</v>
      </c>
      <c r="J11" s="5" t="s">
        <v>21</v>
      </c>
      <c r="K11" s="5" t="s">
        <v>21</v>
      </c>
      <c r="L11" s="5" t="s">
        <v>21</v>
      </c>
      <c r="M11" s="5" t="s">
        <v>21</v>
      </c>
    </row>
    <row r="12" spans="1:13" x14ac:dyDescent="0.25">
      <c r="A12" s="2" t="s">
        <v>6</v>
      </c>
      <c r="B12" s="5">
        <v>159.23099999999999</v>
      </c>
      <c r="C12" s="5">
        <v>190.40600000000001</v>
      </c>
      <c r="D12" s="5">
        <v>220.88900000000001</v>
      </c>
      <c r="E12" s="5">
        <v>197.95099999999999</v>
      </c>
      <c r="F12" s="5">
        <v>272.48</v>
      </c>
      <c r="G12" s="5">
        <v>339.41500000000002</v>
      </c>
      <c r="H12" s="5">
        <v>77.492000000000004</v>
      </c>
      <c r="I12" s="5">
        <v>264.35899999999998</v>
      </c>
      <c r="J12" s="5">
        <v>291.23099999999999</v>
      </c>
      <c r="K12" s="5">
        <v>296.79300000000001</v>
      </c>
      <c r="L12" s="5">
        <v>305.86900000000003</v>
      </c>
      <c r="M12" s="5">
        <v>310.24900000000002</v>
      </c>
    </row>
    <row r="13" spans="1:13" x14ac:dyDescent="0.25">
      <c r="A13" s="2" t="s">
        <v>7</v>
      </c>
      <c r="B13" s="5">
        <v>142.274</v>
      </c>
      <c r="C13" s="5">
        <v>96.421999999999997</v>
      </c>
      <c r="D13" s="5">
        <v>79.643000000000001</v>
      </c>
      <c r="E13" s="5">
        <v>82.36</v>
      </c>
      <c r="F13" s="5">
        <v>124.47799999999999</v>
      </c>
      <c r="G13" s="5">
        <v>69.763999999999996</v>
      </c>
      <c r="H13" s="5">
        <v>78.501000000000005</v>
      </c>
      <c r="I13" s="5">
        <v>53.564999999999998</v>
      </c>
      <c r="J13" s="5">
        <v>80.75</v>
      </c>
      <c r="K13" s="5">
        <v>85.849000000000004</v>
      </c>
      <c r="L13" s="5">
        <v>90.313000000000002</v>
      </c>
      <c r="M13" s="5">
        <v>97.361000000000004</v>
      </c>
    </row>
    <row r="14" spans="1:13" x14ac:dyDescent="0.25">
      <c r="A14" s="2" t="s">
        <v>8</v>
      </c>
      <c r="B14" s="5">
        <v>158.08099999999999</v>
      </c>
      <c r="C14" s="5">
        <v>102.40600000000001</v>
      </c>
      <c r="D14" s="5">
        <v>46.796999999999997</v>
      </c>
      <c r="E14" s="5">
        <v>46.512999999999998</v>
      </c>
      <c r="F14" s="5">
        <v>41.923999999999999</v>
      </c>
      <c r="G14" s="5">
        <v>137.565</v>
      </c>
      <c r="H14" s="5">
        <v>47.360999999999997</v>
      </c>
      <c r="I14" s="5">
        <v>49.07</v>
      </c>
      <c r="J14" s="5">
        <v>49.408000000000001</v>
      </c>
      <c r="K14" s="5">
        <v>50.969000000000001</v>
      </c>
      <c r="L14" s="5">
        <v>52.328000000000003</v>
      </c>
      <c r="M14" s="5">
        <v>53.161000000000001</v>
      </c>
    </row>
    <row r="15" spans="1:13" x14ac:dyDescent="0.25">
      <c r="A15" s="2" t="s">
        <v>9</v>
      </c>
      <c r="B15" s="5">
        <v>113.92100000000001</v>
      </c>
      <c r="C15" s="5">
        <v>18.492000000000001</v>
      </c>
      <c r="D15" s="5">
        <v>37.365000000000002</v>
      </c>
      <c r="E15" s="5">
        <v>25.19</v>
      </c>
      <c r="F15" s="5">
        <v>4.8019999999999996</v>
      </c>
      <c r="G15" s="5">
        <v>5.8979999999999997</v>
      </c>
      <c r="H15" s="5">
        <v>41.094000000000001</v>
      </c>
      <c r="I15" s="5">
        <v>41.768000000000001</v>
      </c>
      <c r="J15" s="5">
        <v>42.103999999999999</v>
      </c>
      <c r="K15" s="5">
        <v>43.45</v>
      </c>
      <c r="L15" s="5">
        <v>44.609000000000002</v>
      </c>
      <c r="M15" s="5">
        <v>45.374000000000002</v>
      </c>
    </row>
    <row r="16" spans="1:13" x14ac:dyDescent="0.25">
      <c r="A16" s="2" t="s">
        <v>10</v>
      </c>
      <c r="B16" s="5" t="s">
        <v>21</v>
      </c>
      <c r="C16" s="5" t="s">
        <v>21</v>
      </c>
      <c r="D16" s="5" t="s">
        <v>21</v>
      </c>
      <c r="E16" s="5" t="s">
        <v>21</v>
      </c>
      <c r="F16" s="5" t="s">
        <v>21</v>
      </c>
      <c r="G16" s="5">
        <v>1022.875</v>
      </c>
      <c r="H16" s="5" t="s">
        <v>21</v>
      </c>
      <c r="I16" s="5">
        <v>113.821</v>
      </c>
      <c r="J16" s="5">
        <v>302.83999999999997</v>
      </c>
      <c r="K16" s="5">
        <v>206.89699999999999</v>
      </c>
      <c r="L16" s="5">
        <v>211.035</v>
      </c>
      <c r="M16" s="5">
        <v>215.256</v>
      </c>
    </row>
    <row r="17" spans="1:15" x14ac:dyDescent="0.25">
      <c r="A17" s="2" t="s">
        <v>26</v>
      </c>
      <c r="B17" s="5">
        <v>59.52</v>
      </c>
      <c r="C17" s="5">
        <v>119.059</v>
      </c>
      <c r="D17" s="5">
        <v>467.40499999999997</v>
      </c>
      <c r="E17" s="5">
        <v>498.839</v>
      </c>
      <c r="F17" s="5">
        <v>752.32600000000002</v>
      </c>
      <c r="G17" s="5">
        <v>307.60700000000003</v>
      </c>
      <c r="H17" s="5">
        <v>479.767</v>
      </c>
      <c r="I17" s="5">
        <v>710.74599999999998</v>
      </c>
      <c r="J17" s="5">
        <v>849.13400000000001</v>
      </c>
      <c r="K17" s="5">
        <v>756.87800000000004</v>
      </c>
      <c r="L17" s="5">
        <v>782.18399999999997</v>
      </c>
      <c r="M17" s="5">
        <v>797.95699999999999</v>
      </c>
    </row>
    <row r="18" spans="1:15" x14ac:dyDescent="0.25">
      <c r="A18" s="2" t="s">
        <v>11</v>
      </c>
      <c r="B18" s="5">
        <v>15.481999999999999</v>
      </c>
      <c r="C18" s="5">
        <v>7.6349999999999998</v>
      </c>
      <c r="D18" s="5">
        <v>0.33800000000000002</v>
      </c>
      <c r="E18" s="5">
        <v>0.21299999999999999</v>
      </c>
      <c r="F18" s="5">
        <v>2.6349999999999998</v>
      </c>
      <c r="G18" s="5">
        <v>1.4139999999999999</v>
      </c>
      <c r="H18" s="5" t="s">
        <v>21</v>
      </c>
      <c r="I18" s="5" t="s">
        <v>21</v>
      </c>
      <c r="J18" s="5" t="s">
        <v>21</v>
      </c>
      <c r="K18" s="5" t="s">
        <v>21</v>
      </c>
      <c r="L18" s="5" t="s">
        <v>21</v>
      </c>
      <c r="M18" s="5" t="s">
        <v>21</v>
      </c>
    </row>
    <row r="19" spans="1:15" x14ac:dyDescent="0.25">
      <c r="A19" s="2" t="s">
        <v>12</v>
      </c>
      <c r="B19" s="5">
        <v>428.59899999999999</v>
      </c>
      <c r="C19" s="5">
        <v>96.763000000000005</v>
      </c>
      <c r="D19" s="5">
        <v>45.066000000000003</v>
      </c>
      <c r="E19" s="5">
        <v>72.299000000000007</v>
      </c>
      <c r="F19" s="5">
        <v>33.811999999999998</v>
      </c>
      <c r="G19" s="5">
        <v>17.367999999999999</v>
      </c>
      <c r="H19" s="5">
        <v>427.72500000000002</v>
      </c>
      <c r="I19" s="5">
        <v>62.550999999999995</v>
      </c>
      <c r="J19" s="5">
        <v>62.957000000000001</v>
      </c>
      <c r="K19" s="5">
        <v>64.938999999999993</v>
      </c>
      <c r="L19" s="5">
        <v>66.668999999999997</v>
      </c>
      <c r="M19" s="5">
        <v>67.704999999999998</v>
      </c>
    </row>
    <row r="20" spans="1:15" x14ac:dyDescent="0.25">
      <c r="A20" s="2" t="s">
        <v>13</v>
      </c>
      <c r="B20" s="5">
        <v>16.518999999999998</v>
      </c>
      <c r="C20" s="5">
        <v>37.628</v>
      </c>
      <c r="D20" s="5">
        <v>59.137</v>
      </c>
      <c r="E20" s="5">
        <v>14.97</v>
      </c>
      <c r="F20" s="5">
        <v>19.725999999999999</v>
      </c>
      <c r="G20" s="5">
        <v>21.367000000000001</v>
      </c>
      <c r="H20" s="5">
        <v>19.361000000000001</v>
      </c>
      <c r="I20" s="5">
        <v>13.346</v>
      </c>
      <c r="J20" s="5">
        <v>22.702000000000002</v>
      </c>
      <c r="K20" s="5">
        <v>19.838000000000001</v>
      </c>
      <c r="L20" s="5">
        <v>20.238</v>
      </c>
      <c r="M20" s="5">
        <v>25.436</v>
      </c>
    </row>
    <row r="21" spans="1:15" x14ac:dyDescent="0.25">
      <c r="A21" s="2" t="s">
        <v>14</v>
      </c>
      <c r="B21" s="5">
        <v>3.9740000000000002</v>
      </c>
      <c r="C21" s="5">
        <v>21.131</v>
      </c>
      <c r="D21" s="5">
        <v>12.986000000000001</v>
      </c>
      <c r="E21" s="5">
        <v>16.861999999999998</v>
      </c>
      <c r="F21" s="5">
        <v>36.116</v>
      </c>
      <c r="G21" s="5">
        <v>17.916</v>
      </c>
      <c r="H21" s="5">
        <v>12.945</v>
      </c>
      <c r="I21" s="5">
        <v>29.408999999999999</v>
      </c>
      <c r="J21" s="5">
        <v>39.409999999999997</v>
      </c>
      <c r="K21" s="5">
        <v>40.686</v>
      </c>
      <c r="L21" s="5">
        <v>41.773000000000003</v>
      </c>
      <c r="M21" s="5">
        <v>42.533999999999999</v>
      </c>
      <c r="O21" s="4"/>
    </row>
    <row r="22" spans="1:15" x14ac:dyDescent="0.25">
      <c r="A22" s="2" t="s">
        <v>15</v>
      </c>
      <c r="B22" s="5">
        <v>8.4749999999999996</v>
      </c>
      <c r="C22" s="5">
        <v>6.8230000000000004</v>
      </c>
      <c r="D22" s="5">
        <v>4.3140000000000001</v>
      </c>
      <c r="E22" s="5">
        <v>14.241</v>
      </c>
      <c r="F22" s="5">
        <v>40.667000000000002</v>
      </c>
      <c r="G22" s="5">
        <v>21.381</v>
      </c>
      <c r="H22" s="5">
        <v>29.823</v>
      </c>
      <c r="I22" s="5">
        <v>27.54</v>
      </c>
      <c r="J22" s="5">
        <v>39.936</v>
      </c>
      <c r="K22" s="5">
        <v>41.381</v>
      </c>
      <c r="L22" s="5">
        <v>42.570999999999998</v>
      </c>
      <c r="M22" s="5">
        <v>44.043999999999997</v>
      </c>
    </row>
    <row r="23" spans="1:15" x14ac:dyDescent="0.25">
      <c r="A23" s="2" t="s">
        <v>16</v>
      </c>
      <c r="B23" s="5">
        <v>1074.5930000000001</v>
      </c>
      <c r="C23" s="5">
        <v>518.28099999999995</v>
      </c>
      <c r="D23" s="5">
        <v>246.55199999999999</v>
      </c>
      <c r="E23" s="5">
        <v>269.81599999999997</v>
      </c>
      <c r="F23" s="5">
        <v>301.27600000000001</v>
      </c>
      <c r="G23" s="5">
        <v>513.83100000000002</v>
      </c>
      <c r="H23" s="5">
        <v>469.64</v>
      </c>
      <c r="I23" s="5">
        <v>483.654</v>
      </c>
      <c r="J23" s="5">
        <v>490.065</v>
      </c>
      <c r="K23" s="5">
        <v>505.84500000000003</v>
      </c>
      <c r="L23" s="5">
        <v>519.36199999999997</v>
      </c>
      <c r="M23" s="5">
        <v>528.52700000000004</v>
      </c>
    </row>
    <row r="24" spans="1:15" x14ac:dyDescent="0.25">
      <c r="A24" s="2" t="s">
        <v>17</v>
      </c>
      <c r="B24" s="5">
        <v>797.26400000000001</v>
      </c>
      <c r="C24" s="5">
        <v>400.59399999999999</v>
      </c>
      <c r="D24" s="5">
        <v>273.89600000000002</v>
      </c>
      <c r="E24" s="5">
        <v>388.339</v>
      </c>
      <c r="F24" s="5">
        <v>322.77699999999999</v>
      </c>
      <c r="G24" s="5">
        <v>609.26900000000001</v>
      </c>
      <c r="H24" s="5">
        <v>487.995</v>
      </c>
      <c r="I24" s="5">
        <v>577.63099999999997</v>
      </c>
      <c r="J24" s="5">
        <v>583.66</v>
      </c>
      <c r="K24" s="5">
        <v>602.51900000000001</v>
      </c>
      <c r="L24" s="5">
        <v>618.62</v>
      </c>
      <c r="M24" s="5">
        <v>629.78</v>
      </c>
    </row>
    <row r="25" spans="1:15" x14ac:dyDescent="0.25">
      <c r="A25" s="2" t="s">
        <v>18</v>
      </c>
      <c r="B25" s="5">
        <v>83.156999999999996</v>
      </c>
      <c r="C25" s="5">
        <v>46.956000000000003</v>
      </c>
      <c r="D25" s="5">
        <v>12.375999999999999</v>
      </c>
      <c r="E25" s="5">
        <v>26.626000000000001</v>
      </c>
      <c r="F25" s="5">
        <v>10.962</v>
      </c>
      <c r="G25" s="5">
        <v>24.526</v>
      </c>
      <c r="H25" s="5">
        <v>19.872</v>
      </c>
      <c r="I25" s="5">
        <v>20.548999999999999</v>
      </c>
      <c r="J25" s="5">
        <v>20.699000000000002</v>
      </c>
      <c r="K25" s="5">
        <v>21.355</v>
      </c>
      <c r="L25" s="5">
        <v>21.923999999999999</v>
      </c>
      <c r="M25" s="5">
        <v>22.282</v>
      </c>
    </row>
    <row r="26" spans="1:15" x14ac:dyDescent="0.25">
      <c r="A26" s="2" t="s">
        <v>19</v>
      </c>
      <c r="B26" s="5">
        <v>119.98099999999999</v>
      </c>
      <c r="C26" s="5">
        <v>25.844000000000001</v>
      </c>
      <c r="D26" s="5">
        <v>33.92</v>
      </c>
      <c r="E26" s="5">
        <v>33.253</v>
      </c>
      <c r="F26" s="5">
        <v>23.675000000000001</v>
      </c>
      <c r="G26" s="5">
        <v>13.483000000000001</v>
      </c>
      <c r="H26" s="5">
        <v>103.901</v>
      </c>
      <c r="I26" s="5">
        <v>105.58</v>
      </c>
      <c r="J26" s="5">
        <v>106.712</v>
      </c>
      <c r="K26" s="5">
        <v>110.126</v>
      </c>
      <c r="L26" s="5">
        <v>113.06399999999999</v>
      </c>
      <c r="M26" s="5">
        <v>115.006</v>
      </c>
    </row>
    <row r="27" spans="1:15" x14ac:dyDescent="0.25">
      <c r="A27" s="2" t="s">
        <v>20</v>
      </c>
      <c r="B27" s="5" t="s">
        <v>21</v>
      </c>
      <c r="C27" s="5" t="s">
        <v>21</v>
      </c>
      <c r="D27" s="5" t="s">
        <v>21</v>
      </c>
      <c r="E27" s="5" t="s">
        <v>21</v>
      </c>
      <c r="F27" s="5" t="s">
        <v>21</v>
      </c>
      <c r="G27" s="5" t="s">
        <v>21</v>
      </c>
      <c r="H27" s="5" t="s">
        <v>21</v>
      </c>
      <c r="I27" s="5" t="s">
        <v>21</v>
      </c>
      <c r="J27" s="5">
        <v>83.113</v>
      </c>
      <c r="K27" s="5">
        <v>83.989000000000004</v>
      </c>
      <c r="L27" s="5">
        <v>100.045</v>
      </c>
      <c r="M27" s="5">
        <v>114.524</v>
      </c>
    </row>
    <row r="28" spans="1:15" x14ac:dyDescent="0.25">
      <c r="A28" s="7" t="s">
        <v>23</v>
      </c>
      <c r="B28" s="6">
        <f t="shared" ref="B28:M28" si="0">SUM(B3:B27)</f>
        <v>3798.2939999999999</v>
      </c>
      <c r="C28" s="6">
        <f t="shared" si="0"/>
        <v>2296.4230000000002</v>
      </c>
      <c r="D28" s="6">
        <f t="shared" si="0"/>
        <v>2489.3230000000008</v>
      </c>
      <c r="E28" s="6">
        <f t="shared" si="0"/>
        <v>2211.7550000000006</v>
      </c>
      <c r="F28" s="6">
        <f t="shared" si="0"/>
        <v>2776.1819999999998</v>
      </c>
      <c r="G28" s="6">
        <f t="shared" si="0"/>
        <v>4727.2940000000008</v>
      </c>
      <c r="H28" s="6">
        <f t="shared" si="0"/>
        <v>3356.3569999999995</v>
      </c>
      <c r="I28" s="6">
        <f t="shared" si="0"/>
        <v>3950.3109999999997</v>
      </c>
      <c r="J28" s="6">
        <f t="shared" si="0"/>
        <v>4904.5810000000001</v>
      </c>
      <c r="K28" s="6">
        <f t="shared" si="0"/>
        <v>4730.1530000000002</v>
      </c>
      <c r="L28" s="6">
        <f t="shared" si="0"/>
        <v>4880.7730000000001</v>
      </c>
      <c r="M28" s="6">
        <f t="shared" si="0"/>
        <v>4998.3710000000001</v>
      </c>
    </row>
    <row r="29" spans="1:15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1" spans="1:15" x14ac:dyDescent="0.25">
      <c r="A31" s="3" t="s">
        <v>30</v>
      </c>
    </row>
  </sheetData>
  <mergeCells count="3">
    <mergeCell ref="B1:F1"/>
    <mergeCell ref="G1:H1"/>
    <mergeCell ref="I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A_DRP xmlns="6a95137c-d42e-468e-9f88-48056057fa51">
      <UserInfo>
        <DisplayName/>
        <AccountId xsi:nil="true"/>
        <AccountType/>
      </UserInfo>
    </BBA_DRP>
    <Witness_x0028_es_x0029_ xmlns="6a95137c-d42e-468e-9f88-48056057fa51">
      <Value>S. Sheehy</Value>
      <Value>Saad</Value>
    </Witness_x0028_es_x0029_>
    <AnchorIRR xmlns="6a95137c-d42e-468e-9f88-48056057fa51">false</AnchorIRR>
    <ExhibitRef xmlns="6a95137c-d42e-468e-9f88-48056057fa51" xsi:nil="true"/>
    <Attachment xmlns="6a95137c-d42e-468e-9f88-48056057fa51">false</Attachment>
    <S_x002e_VetsisStatus xmlns="6a95137c-d42e-468e-9f88-48056057fa51">N/A</S_x002e_VetsisStatus>
    <Round2Topic xmlns="6a95137c-d42e-468e-9f88-48056057fa51">false</Round2Topic>
    <FinanceInputs_x002f_Validation xmlns="6a95137c-d42e-468e-9f88-48056057fa51">N/A</FinanceInputs_x002f_Validation>
    <SaadStatus xmlns="6a95137c-d42e-468e-9f88-48056057fa51">Witness signed off</SaadStatus>
    <HasExcelAttachment xmlns="6a95137c-d42e-468e-9f88-48056057fa51">false</HasExcelAttachment>
    <SME_x0028_s_x0029_ xmlns="6a95137c-d42e-468e-9f88-48056057fa51">Chris G., Saad</SME_x0028_s_x0029_>
    <CynthiaStatus xmlns="6a95137c-d42e-468e-9f88-48056057fa51">N/A</CynthiaStatus>
    <ZubairStatus xmlns="6a95137c-d42e-468e-9f88-48056057fa51">N/A</ZubairStatus>
    <GlenWinn xmlns="6a95137c-d42e-468e-9f88-48056057fa51">
      <UserInfo>
        <DisplayName/>
        <AccountId xsi:nil="true"/>
        <AccountType/>
      </UserInfo>
    </GlenWinn>
    <BradStatus xmlns="6a95137c-d42e-468e-9f88-48056057fa51">N/A</BradStatus>
    <Ex_x002e_ xmlns="6a95137c-d42e-468e-9f88-48056057fa51">Ex 1</Ex_x002e_>
    <GeneralNotes xmlns="6a95137c-d42e-468e-9f88-48056057fa51" xsi:nil="true"/>
    <IRR_x0020_Label xmlns="6a95137c-d42e-468e-9f88-48056057fa51" xsi:nil="true"/>
    <TorysCounsel xmlns="6a95137c-d42e-468e-9f88-48056057fa51">
      <Value>N/A</Value>
    </TorysCounsel>
    <LincolnStatus xmlns="6a95137c-d42e-468e-9f88-48056057fa51">N/A</LincolnStatus>
    <S_x002e_SheehyStatus xmlns="6a95137c-d42e-468e-9f88-48056057fa51">Witness signed off</S_x002e_SheehyStatus>
    <Intervenor xmlns="6a95137c-d42e-468e-9f88-48056057fa51">CCC</Intervenor>
    <StatusNotes xmlns="6a95137c-d42e-468e-9f88-48056057fa51" xsi:nil="true"/>
    <IRR xmlns="6a95137c-d42e-468e-9f88-48056057fa51">false</IRR>
    <Confidential xmlns="6a95137c-d42e-468e-9f88-48056057fa51">N/A</Confidential>
    <SamStatus xmlns="6a95137c-d42e-468e-9f88-48056057fa51">N/A</SamStatus>
    <MunishStatus xmlns="6a95137c-d42e-468e-9f88-48056057fa51">N/A</MunishStatus>
    <UsmanStatus xmlns="6a95137c-d42e-468e-9f88-48056057fa51">N/A</UsmanStatus>
    <Status xmlns="6a95137c-d42e-468e-9f88-48056057fa51">Witness signed off</Status>
    <BBA_Comments xmlns="6a95137c-d42e-468e-9f88-48056057fa51" xsi:nil="true"/>
    <CrossReference xmlns="6a95137c-d42e-468e-9f88-48056057fa51" xsi:nil="true"/>
    <RegContact xmlns="6a95137c-d42e-468e-9f88-48056057fa51">
      <Value>Jeff</Value>
    </RegContact>
    <Issue_x002f_Theme xmlns="6a95137c-d42e-468e-9f88-48056057fa51" xsi:nil="true"/>
    <Strategic_x003f_ xmlns="6a95137c-d42e-468e-9f88-48056057fa51">false</Strategic_x003f_>
    <ErinIntervention xmlns="6a95137c-d42e-468e-9f88-48056057fa51">false</ErinIntervention>
    <ABlairStatus xmlns="6a95137c-d42e-468e-9f88-48056057fa51">N/A</ABlairStatus>
    <KristonStatus xmlns="6a95137c-d42e-468e-9f88-48056057fa51">N/A</Kriston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F37F6-E883-4A4E-8F7B-E246F6776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84BD2-7A6A-4E21-BD22-19B1CF945CE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6a95137c-d42e-468e-9f88-48056057fa5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5B29D5-A00D-46D1-A9A6-C8BEB05993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2026-05-07T12:17:47Z</dcterms:created>
  <dcterms:modified xsi:type="dcterms:W3CDTF">2026-05-08T14:49:35Z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