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313" documentId="8_{7F3AE95D-52FC-4A9B-B58B-36057A6032D9}" xr6:coauthVersionLast="47" xr6:coauthVersionMax="47" xr10:uidLastSave="{E87144FF-38D3-4EAD-B6A8-2A00F5362E8A}"/>
  <bookViews>
    <workbookView xWindow="-120" yWindow="-120" windowWidth="29040" windowHeight="15720" firstSheet="1" activeTab="1" xr2:uid="{451E3DFC-DB26-4FF2-AA30-FB4C9498D5D2}"/>
  </bookViews>
  <sheets>
    <sheet name="WRZ" sheetId="1" r:id="rId1"/>
    <sheet name="WRZ-OTHER" sheetId="3" r:id="rId2"/>
    <sheet name="VRZ" sheetId="2" r:id="rId3"/>
    <sheet name="VRZ-OTHER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5" i="1" l="1"/>
  <c r="Q76" i="1"/>
  <c r="Q67" i="2"/>
  <c r="Q84" i="2"/>
  <c r="Q103" i="2"/>
  <c r="Q121" i="2"/>
  <c r="Q135" i="2"/>
  <c r="Q152" i="2"/>
  <c r="Q170" i="2"/>
  <c r="Q169" i="2"/>
  <c r="Q151" i="2"/>
  <c r="Q134" i="2"/>
  <c r="Q133" i="2"/>
  <c r="Q120" i="2"/>
  <c r="Q102" i="2"/>
  <c r="Q83" i="2"/>
  <c r="Q66" i="2"/>
  <c r="Q44" i="2"/>
  <c r="Q43" i="2"/>
  <c r="Q28" i="2"/>
  <c r="Q27" i="2"/>
  <c r="R16" i="2"/>
  <c r="S16" i="2" s="1"/>
  <c r="T16" i="2" s="1"/>
  <c r="U16" i="2" s="1"/>
  <c r="Q112" i="1"/>
  <c r="Q113" i="1"/>
  <c r="Q100" i="1"/>
  <c r="Q99" i="1"/>
  <c r="Q88" i="1"/>
  <c r="Q87" i="1"/>
  <c r="Q62" i="1"/>
  <c r="Q61" i="1"/>
  <c r="Q47" i="1"/>
  <c r="Q29" i="1"/>
  <c r="Q30" i="1"/>
  <c r="Q48" i="1"/>
  <c r="R17" i="1"/>
  <c r="S17" i="1" s="1"/>
  <c r="T17" i="1" s="1"/>
  <c r="U17" i="1" s="1"/>
</calcChain>
</file>

<file path=xl/sharedStrings.xml><?xml version="1.0" encoding="utf-8"?>
<sst xmlns="http://schemas.openxmlformats.org/spreadsheetml/2006/main" count="699" uniqueCount="194">
  <si>
    <t>For purposes of this Group 2,  these are what we have included</t>
  </si>
  <si>
    <r>
      <t xml:space="preserve">List of RRs that we have </t>
    </r>
    <r>
      <rPr>
        <b/>
        <u/>
        <sz val="11"/>
        <color rgb="FF0070C0"/>
        <rFont val="Aptos Display"/>
        <family val="2"/>
        <scheme val="major"/>
      </rPr>
      <t>included</t>
    </r>
    <r>
      <rPr>
        <b/>
        <sz val="11"/>
        <color theme="1"/>
        <rFont val="Aptos Display"/>
        <family val="2"/>
        <scheme val="major"/>
      </rPr>
      <t>:</t>
    </r>
  </si>
  <si>
    <t>RR for Disp. Of Residual Historical Smart Meter Costs</t>
  </si>
  <si>
    <t>RR for Rec. of Smart Meter Incremental Rev. Reqm't.</t>
  </si>
  <si>
    <t>RR for Disposition of Account 1576</t>
  </si>
  <si>
    <t xml:space="preserve">Rate Rider for Recovery of Stranded Meter Assets </t>
  </si>
  <si>
    <t xml:space="preserve">Rate Rider for Disposition of Group Two Deferral/Variance Accounts (2018) </t>
  </si>
  <si>
    <r>
      <t xml:space="preserve">List of RRs that we have </t>
    </r>
    <r>
      <rPr>
        <b/>
        <u/>
        <sz val="11"/>
        <color theme="5" tint="-0.249977111117893"/>
        <rFont val="Aptos Display"/>
        <family val="2"/>
        <scheme val="major"/>
      </rPr>
      <t>excluded</t>
    </r>
    <r>
      <rPr>
        <b/>
        <sz val="11"/>
        <color theme="1"/>
        <rFont val="Aptos Display"/>
        <family val="2"/>
        <scheme val="major"/>
      </rPr>
      <t>:</t>
    </r>
  </si>
  <si>
    <t xml:space="preserve">Rate Rider for Disposition of Lost Revenue Adjustment Mechanism Variance Account (LRAMVA) </t>
  </si>
  <si>
    <t xml:space="preserve">Rate Rider for Application of Tax Change </t>
  </si>
  <si>
    <t xml:space="preserve">Rate Rider for Disposition of Prospective LRAMVA </t>
  </si>
  <si>
    <t>RR-ICM</t>
  </si>
  <si>
    <t>WHITBY RATE ZONE</t>
  </si>
  <si>
    <t>Proposed (EB-2025-0312)</t>
  </si>
  <si>
    <t>Type of Charge</t>
  </si>
  <si>
    <t>2014                          (EB-2013-0181)</t>
  </si>
  <si>
    <t>2015                  (EB-2014-0124)</t>
  </si>
  <si>
    <r>
      <t xml:space="preserve">2016                  </t>
    </r>
    <r>
      <rPr>
        <b/>
        <sz val="9"/>
        <color theme="1"/>
        <rFont val="Arial Narrow"/>
        <family val="2"/>
      </rPr>
      <t>(EB-2015-0113 &amp; EB-2015-0251)</t>
    </r>
  </si>
  <si>
    <t>2017                                     (EB-2016-0114)</t>
  </si>
  <si>
    <r>
      <t xml:space="preserve">2018                                       </t>
    </r>
    <r>
      <rPr>
        <b/>
        <sz val="9"/>
        <color theme="1"/>
        <rFont val="Arial Narrow"/>
        <family val="2"/>
      </rPr>
      <t xml:space="preserve"> (EB-2017-0085 &amp; EB-2017-0292)</t>
    </r>
  </si>
  <si>
    <t>2019                       (EB-2018-0079)</t>
  </si>
  <si>
    <t>2020                          (EB-2019-0130)</t>
  </si>
  <si>
    <t>2021                            (EB-2020-0012)</t>
  </si>
  <si>
    <t>2022                  (EB-2021-0015)</t>
  </si>
  <si>
    <r>
      <t xml:space="preserve">2023                       </t>
    </r>
    <r>
      <rPr>
        <b/>
        <sz val="8"/>
        <color theme="1"/>
        <rFont val="Arial Narrow"/>
        <family val="2"/>
      </rPr>
      <t>(EB-2022-0024 &amp; 2022-0317)</t>
    </r>
  </si>
  <si>
    <t>2024               (EB-2023-0014)</t>
  </si>
  <si>
    <t>2025                         (EB-2024-0016)</t>
  </si>
  <si>
    <t>2026                 (EB-2025-0046)</t>
  </si>
  <si>
    <t>Residential</t>
  </si>
  <si>
    <t>Distribution Monthly Service Charge</t>
  </si>
  <si>
    <t>33.41</t>
  </si>
  <si>
    <t>Distribution Volumetric charge</t>
  </si>
  <si>
    <t>Fixed Group 2 DVA riders</t>
  </si>
  <si>
    <t xml:space="preserve">Rate Rider for  disposition of Group Two Deferral/Variance Accounts (2018)-effective until December 31,2018 </t>
  </si>
  <si>
    <t>Rate Rider for Recovery of Z Factor - Capital Cost - effective until next rebasing</t>
  </si>
  <si>
    <t>0.08</t>
  </si>
  <si>
    <t>Rate Rider for Recovery of Z Factor - OM&amp;A - effective until June 30 2024 (from July 1 2023)</t>
  </si>
  <si>
    <t>0.05</t>
  </si>
  <si>
    <t>Rate Rider for Disposition of Group 2 (OI) (2026) effective February 1 2026 until December 31,2027</t>
  </si>
  <si>
    <t>Rate Rider for Disposition of Group 2 (DR related) (2026) effective February 1 2026 until December 31,2027</t>
  </si>
  <si>
    <t>Rate Rider for Recovery of Distribution Forgone Revenue (2026)- Effective February 1, 2026 until December 31,2026</t>
  </si>
  <si>
    <t>Volumetric Group 2 DVA riders</t>
  </si>
  <si>
    <t>General Service &lt; 50</t>
  </si>
  <si>
    <t>28.08</t>
  </si>
  <si>
    <t>0.0208</t>
  </si>
  <si>
    <t>0.23</t>
  </si>
  <si>
    <t>0.15</t>
  </si>
  <si>
    <t>General Service &gt; 50 to 4,999 kw</t>
  </si>
  <si>
    <t>3.14</t>
  </si>
  <si>
    <t>2.01</t>
  </si>
  <si>
    <t>General Service &gt; 2,999 to 4,999 kw</t>
  </si>
  <si>
    <t>Sentinel Lighting</t>
  </si>
  <si>
    <t>0.02</t>
  </si>
  <si>
    <t>0.01</t>
  </si>
  <si>
    <t>Street Lighting</t>
  </si>
  <si>
    <t>Unmetered Scattered Load</t>
  </si>
  <si>
    <t>0.09</t>
  </si>
  <si>
    <t xml:space="preserve"> RR for Disposition of Account 1576</t>
  </si>
  <si>
    <t xml:space="preserve">RRs   EXCLUDED FROM GROUP 2 </t>
  </si>
  <si>
    <t>Residential  (volumetric)</t>
  </si>
  <si>
    <t>Rate Rider for Disposition of Lost Revenue Adjustment Mechanism Variance Account (LRAMVA) (2017) - effective until December 31, 2017</t>
  </si>
  <si>
    <t>Rate Rider for Disposition of Lost Revenue Adjustment Mechanism Variance Account (LRAMVA) (2019) - effective until December 31, 2019</t>
  </si>
  <si>
    <t>Rate Rider for Disposition of Lost Revenue Adjustment Mechanism Variance Account (LRAMVA) (2020) - effective until December 31, 2020</t>
  </si>
  <si>
    <t>Rate Rider for Disposition of Lost Revenue Adjustment Mechanism Variance Account (LRAMVA)(2021) - effective until December 31, 2021</t>
  </si>
  <si>
    <t>Residential  (Fixed)</t>
  </si>
  <si>
    <t>Rate Rider for Application of Tax Change (2021) - effective until December 31, 2021</t>
  </si>
  <si>
    <t>General Service &lt; 50  (volumetric)</t>
  </si>
  <si>
    <t>Rate Rider for Disposition of Lost Revenue Adjustment Mechanism Variance Account (LRAMVA) (2021) - effective until December 31, 2021</t>
  </si>
  <si>
    <t>General Service &gt; 50 to 4,999 kw   (volumetric)</t>
  </si>
  <si>
    <t>Street Lighting    (volumetric)</t>
  </si>
  <si>
    <t>Unmetered Scattered Load (volumetric))</t>
  </si>
  <si>
    <t>SENTINEL LIGHTING (volumetric)</t>
  </si>
  <si>
    <t>Rate Rider for Application of Tax Change (2022) - effective until December 31, 2022</t>
  </si>
  <si>
    <t>Rate Rider for Application of Tax Change (2023) - effective until December 31, 2023</t>
  </si>
  <si>
    <t>Rate Rider for Application of Tax Change (2024) - effective until December 31, 2024</t>
  </si>
  <si>
    <t>-0.06</t>
  </si>
  <si>
    <t>Rate Rider for Disposition of Lost Revenue Adjustment Mechanism Variance Account (LRAMVA) (2022) - effective until December 31, 2022</t>
  </si>
  <si>
    <t>Rate Rider for Disposition of Lost Revenue Adjustment Mechanism Variance Account (LRAMVA) (2023) - effective until December 31, 2025</t>
  </si>
  <si>
    <t>Rate Rider for Disposition of Lost Revenue Adjustment Mechanism Variance Account (LRAMVA) (2023) - Effective until December 31, 2025</t>
  </si>
  <si>
    <t>0.0007</t>
  </si>
  <si>
    <t>-0.0001</t>
  </si>
  <si>
    <t>Rate Rider for Prospective LRAMVA Disposition (2023) - effective until December 31, 2023</t>
  </si>
  <si>
    <t>Rate Rider for Prospective LRAMVA Disposition (2024) - effective until December 31, 2024</t>
  </si>
  <si>
    <t>0.0006</t>
  </si>
  <si>
    <t>0.2690</t>
  </si>
  <si>
    <t>-0.0128</t>
  </si>
  <si>
    <t>0.2491</t>
  </si>
  <si>
    <t>8.8138</t>
  </si>
  <si>
    <t>-0.0847</t>
  </si>
  <si>
    <t>9.3284</t>
  </si>
  <si>
    <t>UNMETERED SCATTERED LOAD (volumetric)</t>
  </si>
  <si>
    <t>UNMETERED SCATTERED LOAD</t>
  </si>
  <si>
    <t>Unmetered Scatterd Load (volumetric)</t>
  </si>
  <si>
    <t>-0.0002</t>
  </si>
  <si>
    <t>SENTINEL LIGHTING</t>
  </si>
  <si>
    <t>-0.0835</t>
  </si>
  <si>
    <t>Not included here are RR ICM 1 &amp; 2 (coz not really Group 2)</t>
  </si>
  <si>
    <t>Rate Rider for Application of Tax Change (2025) - effective until December 31, 2025</t>
  </si>
  <si>
    <t>Rate Rider for Application of Tax Change (2026) - effective until December 31, 2026</t>
  </si>
  <si>
    <t>Rate Rider for Prospective LRAMVA Disposition (2026) - Effective February 1,2026 until December 31, 2026</t>
  </si>
  <si>
    <t>Rate Rider for Prospective LRAMVA Disposition (2025) - effective until December 31, 2025</t>
  </si>
  <si>
    <r>
      <t xml:space="preserve">List of RRs that we have </t>
    </r>
    <r>
      <rPr>
        <b/>
        <u/>
        <sz val="11"/>
        <color rgb="FF0070C0"/>
        <rFont val="Aptos Display"/>
        <family val="2"/>
        <scheme val="major"/>
      </rPr>
      <t>included in Group 2</t>
    </r>
    <r>
      <rPr>
        <b/>
        <sz val="11"/>
        <color theme="1"/>
        <rFont val="Aptos Display"/>
        <family val="2"/>
        <scheme val="major"/>
      </rPr>
      <t>:</t>
    </r>
  </si>
  <si>
    <r>
      <t xml:space="preserve">List of RRs that we have </t>
    </r>
    <r>
      <rPr>
        <b/>
        <u/>
        <sz val="11"/>
        <color theme="5" tint="-0.249977111117893"/>
        <rFont val="Aptos Display"/>
        <family val="2"/>
        <scheme val="major"/>
      </rPr>
      <t>excluded from Group 2</t>
    </r>
    <r>
      <rPr>
        <b/>
        <sz val="11"/>
        <color theme="1"/>
        <rFont val="Aptos Display"/>
        <family val="2"/>
        <scheme val="major"/>
      </rPr>
      <t>:</t>
    </r>
  </si>
  <si>
    <t>RR-Recovery of Stranded Meter Assets</t>
  </si>
  <si>
    <t>RR-LRAM</t>
  </si>
  <si>
    <t>RR for Rec. of Storm Damage Costs</t>
  </si>
  <si>
    <t>RR-STS</t>
  </si>
  <si>
    <t>RR-Disp of Account 1576</t>
  </si>
  <si>
    <t>Rate Rider for Rate Year Alignment - effective until April 30, 2021</t>
  </si>
  <si>
    <t>RR- Prospective LRAMVA</t>
  </si>
  <si>
    <t>Rate Rider for Recovery of COVID-19 Forgone Revenue from Postponing Rate Implementation - effective until December 31, 2021</t>
  </si>
  <si>
    <t>RR- Z-Factor  (Capital)</t>
  </si>
  <si>
    <t>RR-Z-Factor (OM&amp;A)</t>
  </si>
  <si>
    <t>RR-Disp of Group 2 (OI) (2026)</t>
  </si>
  <si>
    <t>RR-Disp of Group 2 (DR related) (2026)</t>
  </si>
  <si>
    <t>RR-Recovery of Distribution Foregone Revenue (2026)</t>
  </si>
  <si>
    <t>VERIDIAN  RATE ZONE</t>
  </si>
  <si>
    <t>2014                          (EB-2013-0174)</t>
  </si>
  <si>
    <t>2015                  (EB-2014-0117)</t>
  </si>
  <si>
    <t>2016                  (EB-2015-0106)</t>
  </si>
  <si>
    <t>2017                                     (EB-2016-0107)</t>
  </si>
  <si>
    <t>2018                                        (EB-2017-0078)</t>
  </si>
  <si>
    <t>2019                       (EB-2018-0072)</t>
  </si>
  <si>
    <t>2020                          (EB-2019-0252)</t>
  </si>
  <si>
    <t>2021                            (EB-2020-0013)</t>
  </si>
  <si>
    <t>RR for Rec. of Stranded Meter Assets EFFECTIVE UNTIL April 30,2015</t>
  </si>
  <si>
    <t>RR for Ice Storm Cost Recovery</t>
  </si>
  <si>
    <t>Rate Rider for Recovery of COVID-19 Forgone Revenue from Postponing    Rate Implementation - effective until December 31, 2021</t>
  </si>
  <si>
    <t>0.12</t>
  </si>
  <si>
    <t>0.10</t>
  </si>
  <si>
    <t>Rate Rider for Recovery of Distribution Forgone Revenue (2026) effective February 1 2026 until December 31,2026</t>
  </si>
  <si>
    <t xml:space="preserve">  RR for Disp. of Account 1576</t>
  </si>
  <si>
    <t>Residential-Seasonal</t>
  </si>
  <si>
    <t>0.25</t>
  </si>
  <si>
    <t>0.21</t>
  </si>
  <si>
    <t xml:space="preserve">Volumetric Group 2 DVA riders </t>
  </si>
  <si>
    <t>General Service &lt; 50 kw</t>
  </si>
  <si>
    <t>0.0185</t>
  </si>
  <si>
    <t>RR for Rec. of Stranded Meter Assets</t>
  </si>
  <si>
    <t>0.31</t>
  </si>
  <si>
    <t>0.26</t>
  </si>
  <si>
    <t>RR for Disp. of Account 1576</t>
  </si>
  <si>
    <t>General Service &gt; 50 to 2,999 kw</t>
  </si>
  <si>
    <t>3.6310</t>
  </si>
  <si>
    <t>3.75</t>
  </si>
  <si>
    <t>General Service 3,000 to 4,999 kw</t>
  </si>
  <si>
    <t>5.674.07</t>
  </si>
  <si>
    <t>5.725.14</t>
  </si>
  <si>
    <t>2.3004</t>
  </si>
  <si>
    <t>51.58</t>
  </si>
  <si>
    <t>43.13</t>
  </si>
  <si>
    <t>General Service &gt; 50 kw (Large Use)</t>
  </si>
  <si>
    <t>8.523.61</t>
  </si>
  <si>
    <t>9,290.25</t>
  </si>
  <si>
    <t>3.2398</t>
  </si>
  <si>
    <t>70.27</t>
  </si>
  <si>
    <t>58.76</t>
  </si>
  <si>
    <t>14.9572</t>
  </si>
  <si>
    <t>0.07</t>
  </si>
  <si>
    <t>0.76</t>
  </si>
  <si>
    <t>4.0898</t>
  </si>
  <si>
    <t>7.51</t>
  </si>
  <si>
    <t>0.0184</t>
  </si>
  <si>
    <t xml:space="preserve"> RR for Disp. of Account 1576</t>
  </si>
  <si>
    <t xml:space="preserve"> Rate Rider for Recovery of COVID-19 Forgone Revenue from Postponing Rate Implementation - effective until December 31, 2021</t>
  </si>
  <si>
    <t xml:space="preserve"> Rate Rider for Rate Year Alignment - effective until April 30, 2021</t>
  </si>
  <si>
    <t>EXCLUDED FROM GROUP 2 RRS</t>
  </si>
  <si>
    <t>VERIDIAN RATE ZONE</t>
  </si>
  <si>
    <t>Residential (Volumetric)</t>
  </si>
  <si>
    <t>Rate Rider for Disposition of Lost Revenue Adjustment Mechanism Variance Account (LRAMVA) (2017) - effective until April 30, 2018</t>
  </si>
  <si>
    <t>Rate Rider for Disposition of Lost Revenue Adjustment Mechanism Variance Account (LRAMVA) (2019) - effective until April 30, 2020</t>
  </si>
  <si>
    <t>Seasonal Residential (volumetric)</t>
  </si>
  <si>
    <t>General Service &lt; 50 kw (Volumetric)</t>
  </si>
  <si>
    <t>GENERAL SERVICE LESS THAN 50 Kw (Volumetric)</t>
  </si>
  <si>
    <t>General Service &gt; 50 to 2,999 kw (Volumetric)</t>
  </si>
  <si>
    <t>GENERAL SERVICE 50 TO 2,999 KW</t>
  </si>
  <si>
    <t>General Service 3,000 to 4,999 kw (volumetric)</t>
  </si>
  <si>
    <t>GENERAL SERVICE 3,000 TO 4,999 KW (volumetric)</t>
  </si>
  <si>
    <t>General Service &gt; 50 kw (Large Use) (Volumetric)</t>
  </si>
  <si>
    <t>LARGE USE   (Volumetric)</t>
  </si>
  <si>
    <t>Street Lighting (Volumetric)</t>
  </si>
  <si>
    <t>STREET LIGHTING  (Volumetric)</t>
  </si>
  <si>
    <t>OTHER RR EXCLUDED in 2023: RR-ICM (but not listed here coz it's clearly a non-Group 2)</t>
  </si>
  <si>
    <t>OTHER RR EXCLUDED in 2024: RR-ICM1 &amp; 2 (but not listed here coz it's clearly a non-Group 2)</t>
  </si>
  <si>
    <t>Rate Rider for Disposition of Lost Revenue Adjustment Mechanism Variance Account (LRAMVA) (2022) - 
      effective until December 31, 2022</t>
  </si>
  <si>
    <t>Rate Rider for Disposition of Lost Revenue Adjustment Mechanism Variance Account (LRAMVA) (2023) - effective until December 31, 2023</t>
  </si>
  <si>
    <t>0.0005</t>
  </si>
  <si>
    <t>0.1606</t>
  </si>
  <si>
    <t>0.0857</t>
  </si>
  <si>
    <t>0.2503</t>
  </si>
  <si>
    <t>3.0829</t>
  </si>
  <si>
    <t>OTHER RR EXCLUDED in 2025: RR-ICM1, 2 &amp; 3 (but not listed here coz it's clearly a non-Group 2)</t>
  </si>
  <si>
    <t>OTHER RR EXCLUDED in 2026: RR-ICM1, 2 &amp; 3 ; including RR-ICM Forgone Revenue  (but not listed here coz it's clearly a non-Group 2)</t>
  </si>
  <si>
    <t>Rate Rider for Prospective LRAMVA Disposition (2026) - effective February 1 2026 until December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</si>
</sst>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;[Red]\-&quot;$&quot;#,##0.00"/>
    <numFmt numFmtId="165" formatCode="_-* #,##0.00_-;\-* #,##0.00_-;_-* &quot;-&quot;??_-;_-@_-"/>
    <numFmt numFmtId="166" formatCode="0.0000"/>
    <numFmt numFmtId="167" formatCode="0.000"/>
  </numFmts>
  <fonts count="33"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Calibri"/>
      <family val="2"/>
    </font>
    <font>
      <sz val="11"/>
      <color rgb="FF9C0006"/>
      <name val="Aptos Narrow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color theme="1"/>
      <name val="Aptos Display"/>
      <family val="2"/>
      <scheme val="major"/>
    </font>
    <font>
      <b/>
      <u/>
      <sz val="11"/>
      <color rgb="FF0070C0"/>
      <name val="Aptos Display"/>
      <family val="2"/>
      <scheme val="major"/>
    </font>
    <font>
      <b/>
      <u/>
      <sz val="11"/>
      <color theme="5" tint="-0.249977111117893"/>
      <name val="Aptos Display"/>
      <family val="2"/>
      <scheme val="major"/>
    </font>
    <font>
      <sz val="8"/>
      <color theme="1"/>
      <name val="Aptos Narrow"/>
      <family val="2"/>
      <scheme val="minor"/>
    </font>
    <font>
      <b/>
      <sz val="12"/>
      <color theme="1"/>
      <name val="Arial Narrow"/>
      <family val="2"/>
    </font>
    <font>
      <sz val="16"/>
      <color rgb="FF9C0006"/>
      <name val="Aptos Narrow"/>
      <family val="2"/>
      <scheme val="minor"/>
    </font>
    <font>
      <b/>
      <sz val="8"/>
      <name val="Arial"/>
      <family val="2"/>
    </font>
    <font>
      <b/>
      <u/>
      <sz val="12"/>
      <color theme="1"/>
      <name val="Arial Narrow"/>
      <family val="2"/>
    </font>
    <font>
      <sz val="11"/>
      <color rgb="FFFF0000"/>
      <name val="Aptos Narrow"/>
      <family val="2"/>
      <scheme val="minor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Aptos Narrow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0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Aptos Narrow"/>
      <family val="2"/>
      <scheme val="minor"/>
    </font>
    <font>
      <i/>
      <sz val="10"/>
      <color rgb="FFC00000"/>
      <name val="Aptos Narrow"/>
      <family val="2"/>
      <scheme val="minor"/>
    </font>
    <font>
      <b/>
      <sz val="8"/>
      <color theme="1"/>
      <name val="Arial Narrow"/>
      <family val="2"/>
    </font>
    <font>
      <i/>
      <sz val="10"/>
      <color theme="5" tint="-0.249977111117893"/>
      <name val="Aptos Narrow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indexed="64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6" fillId="3" borderId="0" applyNumberFormat="0" applyBorder="0" applyAlignment="0" applyProtection="0"/>
    <xf numFmtId="0" fontId="7" fillId="0" borderId="0"/>
    <xf numFmtId="165" fontId="32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1"/>
    <xf numFmtId="0" fontId="3" fillId="0" borderId="0" xfId="0" applyFont="1" applyAlignment="1">
      <alignment horizontal="center" vertical="center" wrapText="1"/>
    </xf>
    <xf numFmtId="0" fontId="1" fillId="2" borderId="1" xfId="1" applyFill="1"/>
    <xf numFmtId="0" fontId="0" fillId="0" borderId="0" xfId="0" applyAlignment="1">
      <alignment horizontal="right"/>
    </xf>
    <xf numFmtId="0" fontId="5" fillId="0" borderId="2" xfId="0" applyFont="1" applyBorder="1" applyAlignment="1">
      <alignment horizontal="left" vertical="top" wrapText="1"/>
    </xf>
    <xf numFmtId="2" fontId="0" fillId="0" borderId="0" xfId="0" applyNumberFormat="1"/>
    <xf numFmtId="0" fontId="0" fillId="4" borderId="0" xfId="0" applyFill="1"/>
    <xf numFmtId="0" fontId="0" fillId="4" borderId="0" xfId="0" applyFill="1" applyAlignment="1">
      <alignment horizontal="right"/>
    </xf>
    <xf numFmtId="0" fontId="0" fillId="0" borderId="0" xfId="0" applyAlignment="1">
      <alignment horizontal="center"/>
    </xf>
    <xf numFmtId="0" fontId="8" fillId="0" borderId="0" xfId="3" applyFont="1" applyAlignment="1">
      <alignment horizontal="left" vertical="center" wrapText="1"/>
    </xf>
    <xf numFmtId="0" fontId="9" fillId="0" borderId="0" xfId="0" applyFont="1"/>
    <xf numFmtId="0" fontId="2" fillId="0" borderId="0" xfId="0" applyFont="1"/>
    <xf numFmtId="0" fontId="0" fillId="5" borderId="0" xfId="0" applyFill="1"/>
    <xf numFmtId="0" fontId="0" fillId="5" borderId="0" xfId="0" applyFill="1" applyAlignment="1">
      <alignment horizontal="right"/>
    </xf>
    <xf numFmtId="0" fontId="0" fillId="5" borderId="0" xfId="0" applyFill="1" applyAlignment="1">
      <alignment vertical="center" wrapText="1"/>
    </xf>
    <xf numFmtId="0" fontId="0" fillId="6" borderId="0" xfId="0" applyFill="1"/>
    <xf numFmtId="0" fontId="9" fillId="0" borderId="0" xfId="0" applyFont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14" fillId="3" borderId="0" xfId="2" applyFont="1"/>
    <xf numFmtId="0" fontId="15" fillId="0" borderId="0" xfId="3" applyFont="1" applyAlignment="1">
      <alignment horizontal="left" vertical="center" wrapText="1"/>
    </xf>
    <xf numFmtId="166" fontId="0" fillId="0" borderId="0" xfId="0" applyNumberFormat="1"/>
    <xf numFmtId="0" fontId="0" fillId="0" borderId="3" xfId="0" applyBorder="1"/>
    <xf numFmtId="0" fontId="1" fillId="0" borderId="4" xfId="1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7" xfId="0" applyBorder="1" applyAlignment="1">
      <alignment horizontal="right"/>
    </xf>
    <xf numFmtId="0" fontId="5" fillId="0" borderId="0" xfId="0" applyFont="1" applyAlignment="1">
      <alignment vertical="center" wrapText="1"/>
    </xf>
    <xf numFmtId="0" fontId="0" fillId="0" borderId="9" xfId="0" applyBorder="1"/>
    <xf numFmtId="0" fontId="5" fillId="0" borderId="10" xfId="0" applyFont="1" applyBorder="1" applyAlignment="1">
      <alignment vertical="center" wrapText="1"/>
    </xf>
    <xf numFmtId="0" fontId="0" fillId="0" borderId="11" xfId="0" applyBorder="1" applyAlignment="1">
      <alignment horizontal="right"/>
    </xf>
    <xf numFmtId="0" fontId="16" fillId="0" borderId="7" xfId="0" applyFon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12" fillId="0" borderId="0" xfId="0" applyFont="1" applyAlignment="1">
      <alignment vertical="center" wrapText="1"/>
    </xf>
    <xf numFmtId="166" fontId="0" fillId="0" borderId="7" xfId="0" applyNumberFormat="1" applyBorder="1"/>
    <xf numFmtId="0" fontId="12" fillId="0" borderId="10" xfId="0" applyFont="1" applyBorder="1" applyAlignment="1">
      <alignment vertical="center" wrapText="1"/>
    </xf>
    <xf numFmtId="0" fontId="0" fillId="0" borderId="11" xfId="0" applyBorder="1"/>
    <xf numFmtId="0" fontId="13" fillId="0" borderId="7" xfId="0" applyFont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left" vertical="center" wrapText="1"/>
    </xf>
    <xf numFmtId="0" fontId="17" fillId="0" borderId="0" xfId="0" applyFont="1"/>
    <xf numFmtId="0" fontId="19" fillId="7" borderId="2" xfId="0" applyFont="1" applyFill="1" applyBorder="1" applyAlignment="1">
      <alignment horizontal="left" vertical="center" wrapText="1"/>
    </xf>
    <xf numFmtId="0" fontId="1" fillId="3" borderId="1" xfId="1" applyFill="1"/>
    <xf numFmtId="0" fontId="20" fillId="0" borderId="0" xfId="0" applyFont="1"/>
    <xf numFmtId="0" fontId="20" fillId="0" borderId="10" xfId="0" applyFont="1" applyBorder="1"/>
    <xf numFmtId="0" fontId="21" fillId="0" borderId="0" xfId="3" applyFont="1" applyAlignment="1">
      <alignment horizontal="left" vertical="center" wrapText="1"/>
    </xf>
    <xf numFmtId="0" fontId="22" fillId="0" borderId="0" xfId="3" applyFont="1" applyAlignment="1">
      <alignment horizontal="left" vertical="center" wrapText="1"/>
    </xf>
    <xf numFmtId="0" fontId="18" fillId="7" borderId="0" xfId="0" applyFont="1" applyFill="1" applyAlignment="1">
      <alignment vertical="top" wrapText="1"/>
    </xf>
    <xf numFmtId="0" fontId="18" fillId="0" borderId="2" xfId="0" applyFont="1" applyBorder="1" applyAlignment="1">
      <alignment horizontal="left" vertical="top" wrapText="1"/>
    </xf>
    <xf numFmtId="0" fontId="23" fillId="0" borderId="0" xfId="0" applyFont="1"/>
    <xf numFmtId="166" fontId="0" fillId="0" borderId="7" xfId="0" applyNumberFormat="1" applyBorder="1" applyAlignment="1">
      <alignment horizontal="right"/>
    </xf>
    <xf numFmtId="0" fontId="5" fillId="0" borderId="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5" fillId="7" borderId="13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top" wrapText="1"/>
    </xf>
    <xf numFmtId="0" fontId="23" fillId="0" borderId="6" xfId="0" applyFont="1" applyBorder="1"/>
    <xf numFmtId="0" fontId="23" fillId="0" borderId="9" xfId="0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 wrapText="1"/>
    </xf>
    <xf numFmtId="0" fontId="24" fillId="0" borderId="6" xfId="0" applyFont="1" applyBorder="1" applyAlignment="1">
      <alignment horizontal="left"/>
    </xf>
    <xf numFmtId="0" fontId="5" fillId="0" borderId="10" xfId="0" applyFont="1" applyBorder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/>
    <xf numFmtId="0" fontId="26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15" fillId="0" borderId="0" xfId="3" applyFont="1" applyAlignment="1">
      <alignment vertical="center" wrapText="1"/>
    </xf>
    <xf numFmtId="0" fontId="20" fillId="0" borderId="6" xfId="0" applyFont="1" applyBorder="1"/>
    <xf numFmtId="0" fontId="5" fillId="0" borderId="0" xfId="0" applyFont="1"/>
    <xf numFmtId="0" fontId="5" fillId="0" borderId="10" xfId="0" applyFon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25" fillId="7" borderId="0" xfId="0" applyFont="1" applyFill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166" fontId="0" fillId="0" borderId="0" xfId="0" applyNumberFormat="1" applyAlignment="1">
      <alignment horizontal="right"/>
    </xf>
    <xf numFmtId="0" fontId="24" fillId="0" borderId="6" xfId="0" applyFont="1" applyBorder="1"/>
    <xf numFmtId="2" fontId="0" fillId="0" borderId="0" xfId="0" applyNumberFormat="1" applyAlignment="1">
      <alignment horizontal="right"/>
    </xf>
    <xf numFmtId="166" fontId="0" fillId="0" borderId="0" xfId="0" applyNumberFormat="1" applyAlignment="1">
      <alignment horizontal="center"/>
    </xf>
    <xf numFmtId="0" fontId="5" fillId="7" borderId="0" xfId="0" applyFont="1" applyFill="1" applyAlignment="1">
      <alignment horizontal="left" vertical="center" wrapText="1"/>
    </xf>
    <xf numFmtId="0" fontId="30" fillId="0" borderId="2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19" fillId="7" borderId="8" xfId="0" applyFont="1" applyFill="1" applyBorder="1" applyAlignment="1">
      <alignment horizontal="left" vertical="top" wrapText="1"/>
    </xf>
    <xf numFmtId="166" fontId="0" fillId="0" borderId="7" xfId="0" applyNumberFormat="1" applyBorder="1" applyAlignment="1">
      <alignment horizontal="center"/>
    </xf>
    <xf numFmtId="0" fontId="31" fillId="6" borderId="0" xfId="0" applyFont="1" applyFill="1"/>
    <xf numFmtId="0" fontId="29" fillId="0" borderId="0" xfId="0" applyFont="1"/>
    <xf numFmtId="0" fontId="27" fillId="0" borderId="0" xfId="0" applyFont="1"/>
    <xf numFmtId="0" fontId="0" fillId="0" borderId="14" xfId="0" applyBorder="1"/>
    <xf numFmtId="167" fontId="0" fillId="0" borderId="0" xfId="0" applyNumberFormat="1"/>
    <xf numFmtId="164" fontId="0" fillId="0" borderId="0" xfId="4" applyNumberFormat="1" applyFont="1"/>
    <xf numFmtId="0" fontId="2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/>
  </cellXfs>
  <cellStyles count="5">
    <cellStyle name="Bad" xfId="2" builtinId="27"/>
    <cellStyle name="Comma" xfId="4" builtinId="3"/>
    <cellStyle name="Heading 2" xfId="1" builtinId="17"/>
    <cellStyle name="Normal" xfId="0" builtinId="0"/>
    <cellStyle name="Normal_Sheet1" xfId="3" xr:uid="{2C346F79-CED9-42F4-AC0D-B9F250F5FA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98333-5093-4F93-8767-ABE759BF99CD}">
  <dimension ref="B1:U114"/>
  <sheetViews>
    <sheetView workbookViewId="0">
      <selection activeCell="C2" sqref="C2:C11"/>
    </sheetView>
  </sheetViews>
  <sheetFormatPr defaultRowHeight="15"/>
  <cols>
    <col min="2" max="2" width="32.42578125" customWidth="1"/>
    <col min="3" max="3" width="49.42578125" customWidth="1"/>
    <col min="4" max="9" width="12.7109375" customWidth="1"/>
    <col min="10" max="10" width="14.140625" customWidth="1"/>
    <col min="11" max="11" width="12.7109375" customWidth="1"/>
    <col min="12" max="12" width="12.7109375" style="6" customWidth="1"/>
    <col min="13" max="16" width="12.7109375" customWidth="1"/>
    <col min="17" max="17" width="9.5703125" bestFit="1" customWidth="1"/>
  </cols>
  <sheetData>
    <row r="1" spans="2:21">
      <c r="B1" s="18" t="s">
        <v>0</v>
      </c>
      <c r="C1" s="18"/>
    </row>
    <row r="2" spans="2:21" s="14" customFormat="1">
      <c r="B2" s="13" t="s">
        <v>1</v>
      </c>
      <c r="C2" s="47" t="s">
        <v>2</v>
      </c>
    </row>
    <row r="3" spans="2:21" s="14" customFormat="1">
      <c r="C3" s="47" t="s">
        <v>3</v>
      </c>
    </row>
    <row r="4" spans="2:21" s="14" customFormat="1">
      <c r="C4" s="47" t="s">
        <v>4</v>
      </c>
    </row>
    <row r="5" spans="2:21" s="14" customFormat="1">
      <c r="C5" s="48" t="s">
        <v>5</v>
      </c>
    </row>
    <row r="6" spans="2:21" s="14" customFormat="1" ht="24">
      <c r="C6" s="49" t="s">
        <v>6</v>
      </c>
    </row>
    <row r="7" spans="2:21" s="14" customFormat="1"/>
    <row r="8" spans="2:21" s="14" customFormat="1" ht="25.5">
      <c r="B8" s="13" t="s">
        <v>7</v>
      </c>
      <c r="C8" s="43" t="s">
        <v>8</v>
      </c>
    </row>
    <row r="9" spans="2:21">
      <c r="C9" s="51" t="s">
        <v>9</v>
      </c>
    </row>
    <row r="10" spans="2:21">
      <c r="C10" t="s">
        <v>10</v>
      </c>
    </row>
    <row r="11" spans="2:21">
      <c r="C11" t="s">
        <v>11</v>
      </c>
    </row>
    <row r="13" spans="2:21">
      <c r="J13" s="42"/>
    </row>
    <row r="14" spans="2:21">
      <c r="J14" s="42"/>
    </row>
    <row r="15" spans="2:21" ht="18" thickBot="1">
      <c r="C15" s="3" t="s">
        <v>12</v>
      </c>
      <c r="J15" s="42"/>
    </row>
    <row r="16" spans="2:21" ht="15.75" thickTop="1"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93" t="s">
        <v>13</v>
      </c>
      <c r="R16" s="93"/>
      <c r="S16" s="93"/>
      <c r="T16" s="93"/>
      <c r="U16" s="93"/>
    </row>
    <row r="17" spans="2:21" ht="39.75" customHeight="1">
      <c r="C17" s="2" t="s">
        <v>14</v>
      </c>
      <c r="D17" s="4" t="s">
        <v>15</v>
      </c>
      <c r="E17" s="4" t="s">
        <v>16</v>
      </c>
      <c r="F17" s="4" t="s">
        <v>17</v>
      </c>
      <c r="G17" s="4" t="s">
        <v>18</v>
      </c>
      <c r="H17" s="4" t="s">
        <v>19</v>
      </c>
      <c r="I17" s="4" t="s">
        <v>20</v>
      </c>
      <c r="J17" s="4" t="s">
        <v>21</v>
      </c>
      <c r="K17" s="4" t="s">
        <v>22</v>
      </c>
      <c r="L17" s="4" t="s">
        <v>23</v>
      </c>
      <c r="M17" s="4" t="s">
        <v>24</v>
      </c>
      <c r="N17" s="4" t="s">
        <v>25</v>
      </c>
      <c r="O17" s="4" t="s">
        <v>26</v>
      </c>
      <c r="P17" s="4" t="s">
        <v>27</v>
      </c>
      <c r="Q17" s="4">
        <v>2027</v>
      </c>
      <c r="R17" s="4">
        <f>Q17+1</f>
        <v>2028</v>
      </c>
      <c r="S17" s="4">
        <f>R17+1</f>
        <v>2029</v>
      </c>
      <c r="T17" s="4">
        <f>S17+1</f>
        <v>2030</v>
      </c>
      <c r="U17" s="4">
        <f>T17+1</f>
        <v>2031</v>
      </c>
    </row>
    <row r="19" spans="2:21" ht="15" customHeight="1">
      <c r="B19" t="s">
        <v>28</v>
      </c>
      <c r="C19" s="1" t="s">
        <v>29</v>
      </c>
      <c r="D19">
        <v>17.670000000000002</v>
      </c>
      <c r="E19" s="8">
        <v>17.899999999999999</v>
      </c>
      <c r="F19" s="8">
        <v>21.2</v>
      </c>
      <c r="G19">
        <v>24.57</v>
      </c>
      <c r="H19">
        <v>29.18</v>
      </c>
      <c r="I19">
        <v>31.58</v>
      </c>
      <c r="J19">
        <v>32.020000000000003</v>
      </c>
      <c r="K19">
        <v>32.53</v>
      </c>
      <c r="L19" s="6" t="s">
        <v>30</v>
      </c>
      <c r="M19">
        <v>34.549999999999997</v>
      </c>
      <c r="N19" s="8">
        <v>36.1</v>
      </c>
      <c r="O19">
        <v>37.29</v>
      </c>
      <c r="P19">
        <v>38.56</v>
      </c>
      <c r="Q19">
        <v>47.09</v>
      </c>
      <c r="R19">
        <v>49.9</v>
      </c>
      <c r="S19">
        <v>53.02</v>
      </c>
      <c r="T19">
        <v>55.75</v>
      </c>
      <c r="U19">
        <v>60.23</v>
      </c>
    </row>
    <row r="20" spans="2:21" ht="15" customHeight="1">
      <c r="B20" t="s">
        <v>28</v>
      </c>
      <c r="C20" s="1" t="s">
        <v>31</v>
      </c>
      <c r="D20">
        <v>1.46E-2</v>
      </c>
      <c r="E20">
        <v>1.4800000000000001E-2</v>
      </c>
      <c r="F20">
        <v>1.1299999999999999E-2</v>
      </c>
      <c r="G20">
        <v>7.6E-3</v>
      </c>
      <c r="H20">
        <v>3.8E-3</v>
      </c>
    </row>
    <row r="21" spans="2:21" ht="15" customHeight="1">
      <c r="B21" t="s">
        <v>28</v>
      </c>
      <c r="C21" s="1" t="s">
        <v>32</v>
      </c>
      <c r="Q21" s="8">
        <v>-0.78165174941280746</v>
      </c>
      <c r="R21" s="8">
        <v>1.8197755963018039</v>
      </c>
      <c r="S21" s="8">
        <v>1.8197755963018039</v>
      </c>
      <c r="T21" s="8">
        <v>1.8197755963018039</v>
      </c>
      <c r="U21" s="8">
        <v>1.8197755963018039</v>
      </c>
    </row>
    <row r="22" spans="2:21" ht="15" customHeight="1">
      <c r="C22" s="22" t="s">
        <v>2</v>
      </c>
      <c r="D22">
        <v>-0.55000000000000004</v>
      </c>
    </row>
    <row r="23" spans="2:21" ht="15" customHeight="1">
      <c r="C23" s="22" t="s">
        <v>3</v>
      </c>
      <c r="D23" s="8">
        <v>2.2000000000000002</v>
      </c>
      <c r="E23" s="8">
        <v>2.2000000000000002</v>
      </c>
      <c r="F23" s="8">
        <v>2.2000000000000002</v>
      </c>
      <c r="G23" s="8">
        <v>2.2000000000000002</v>
      </c>
    </row>
    <row r="24" spans="2:21" ht="15" customHeight="1">
      <c r="C24" s="22" t="s">
        <v>4</v>
      </c>
      <c r="D24" s="8"/>
      <c r="E24" s="8"/>
      <c r="F24" s="8">
        <v>-1.9</v>
      </c>
      <c r="G24">
        <v>-1.1399999999999999</v>
      </c>
      <c r="I24">
        <v>-0.74</v>
      </c>
    </row>
    <row r="25" spans="2:21" ht="20.25" customHeight="1">
      <c r="C25" s="22" t="s">
        <v>33</v>
      </c>
      <c r="D25" s="8"/>
      <c r="E25" s="8"/>
      <c r="F25" s="8"/>
      <c r="H25">
        <v>0.76</v>
      </c>
    </row>
    <row r="26" spans="2:21" ht="20.25" customHeight="1">
      <c r="C26" s="22" t="s">
        <v>5</v>
      </c>
      <c r="D26" s="8"/>
      <c r="E26" s="8"/>
      <c r="F26" s="8"/>
      <c r="H26" s="8">
        <v>0.6</v>
      </c>
      <c r="I26" s="8">
        <v>0.6</v>
      </c>
    </row>
    <row r="27" spans="2:21" ht="20.25" customHeight="1">
      <c r="C27" s="22" t="s">
        <v>34</v>
      </c>
      <c r="D27" s="8"/>
      <c r="E27" s="8"/>
      <c r="F27" s="8"/>
      <c r="H27" s="8"/>
      <c r="I27" s="8"/>
      <c r="M27">
        <v>0.08</v>
      </c>
      <c r="N27" s="6" t="s">
        <v>35</v>
      </c>
      <c r="O27">
        <v>0.08</v>
      </c>
      <c r="P27">
        <v>0.08</v>
      </c>
    </row>
    <row r="28" spans="2:21" ht="20.25" customHeight="1">
      <c r="C28" s="22" t="s">
        <v>36</v>
      </c>
      <c r="D28" s="8"/>
      <c r="E28" s="8"/>
      <c r="F28" s="8"/>
      <c r="H28" s="8"/>
      <c r="I28" s="8"/>
      <c r="M28">
        <v>0.05</v>
      </c>
      <c r="N28" s="6" t="s">
        <v>37</v>
      </c>
    </row>
    <row r="29" spans="2:21" ht="20.25" customHeight="1">
      <c r="C29" s="22" t="s">
        <v>38</v>
      </c>
      <c r="D29" s="8"/>
      <c r="E29" s="8"/>
      <c r="F29" s="8"/>
      <c r="H29" s="8"/>
      <c r="I29" s="8"/>
      <c r="N29" s="6"/>
      <c r="P29">
        <v>-0.31</v>
      </c>
      <c r="Q29">
        <f>P29</f>
        <v>-0.31</v>
      </c>
    </row>
    <row r="30" spans="2:21" ht="20.25" customHeight="1">
      <c r="C30" s="22" t="s">
        <v>39</v>
      </c>
      <c r="D30" s="8"/>
      <c r="E30" s="8"/>
      <c r="F30" s="8"/>
      <c r="H30" s="8"/>
      <c r="I30" s="8"/>
      <c r="N30" s="6"/>
      <c r="P30">
        <v>0.18</v>
      </c>
      <c r="Q30">
        <f>P30</f>
        <v>0.18</v>
      </c>
    </row>
    <row r="31" spans="2:21" ht="20.25" customHeight="1">
      <c r="C31" s="22" t="s">
        <v>40</v>
      </c>
      <c r="D31" s="8"/>
      <c r="E31" s="8"/>
      <c r="F31" s="8"/>
      <c r="H31" s="8"/>
      <c r="I31" s="8"/>
      <c r="N31" s="6"/>
      <c r="P31">
        <v>0.12</v>
      </c>
    </row>
    <row r="32" spans="2:21" ht="15" customHeight="1">
      <c r="B32" t="s">
        <v>28</v>
      </c>
      <c r="C32" s="1" t="s">
        <v>41</v>
      </c>
      <c r="D32" s="11"/>
    </row>
    <row r="33" spans="2:21" s="9" customFormat="1">
      <c r="L33" s="10"/>
    </row>
    <row r="34" spans="2:21">
      <c r="B34" t="s">
        <v>42</v>
      </c>
      <c r="C34" s="1" t="s">
        <v>29</v>
      </c>
      <c r="D34">
        <v>20.41</v>
      </c>
      <c r="E34">
        <v>20.68</v>
      </c>
      <c r="F34">
        <v>21.05</v>
      </c>
      <c r="G34">
        <v>21.39</v>
      </c>
      <c r="H34">
        <v>26.87</v>
      </c>
      <c r="I34">
        <v>26.54</v>
      </c>
      <c r="J34">
        <v>26.91</v>
      </c>
      <c r="K34">
        <v>27.34</v>
      </c>
      <c r="L34" s="6" t="s">
        <v>43</v>
      </c>
      <c r="M34">
        <v>29.03</v>
      </c>
      <c r="N34">
        <v>30.34</v>
      </c>
      <c r="O34">
        <v>31.34</v>
      </c>
      <c r="P34">
        <v>32.409999999999997</v>
      </c>
      <c r="Q34">
        <v>28.21</v>
      </c>
      <c r="R34">
        <v>30.13</v>
      </c>
      <c r="S34">
        <v>32.270000000000003</v>
      </c>
      <c r="T34">
        <v>34.200000000000003</v>
      </c>
      <c r="U34">
        <v>37.21</v>
      </c>
    </row>
    <row r="35" spans="2:21">
      <c r="B35" t="s">
        <v>42</v>
      </c>
      <c r="C35" s="1" t="s">
        <v>31</v>
      </c>
      <c r="D35" s="23">
        <v>0.02</v>
      </c>
      <c r="E35">
        <v>2.0299999999999999E-2</v>
      </c>
      <c r="F35">
        <v>2.07E-2</v>
      </c>
      <c r="G35" s="23">
        <v>2.1000000000000001E-2</v>
      </c>
      <c r="H35">
        <v>2.01E-2</v>
      </c>
      <c r="I35">
        <v>1.9699999999999999E-2</v>
      </c>
      <c r="J35" s="23">
        <v>0.02</v>
      </c>
      <c r="K35">
        <v>2.0299999999999999E-2</v>
      </c>
      <c r="L35" s="6" t="s">
        <v>44</v>
      </c>
      <c r="M35">
        <v>2.1499999999999998E-2</v>
      </c>
      <c r="N35">
        <v>2.2499999999999999E-2</v>
      </c>
      <c r="O35">
        <v>2.3199999999999998E-2</v>
      </c>
      <c r="P35" s="23">
        <v>2.4E-2</v>
      </c>
      <c r="Q35">
        <v>3.1800000000000002E-2</v>
      </c>
      <c r="R35">
        <v>3.44E-2</v>
      </c>
      <c r="S35">
        <v>3.7100000000000001E-2</v>
      </c>
      <c r="T35">
        <v>3.9600000000000003E-2</v>
      </c>
      <c r="U35">
        <v>4.3200000000000002E-2</v>
      </c>
    </row>
    <row r="36" spans="2:21">
      <c r="B36" t="s">
        <v>42</v>
      </c>
      <c r="C36" s="1" t="s">
        <v>32</v>
      </c>
      <c r="Q36" s="8"/>
      <c r="R36" s="91"/>
      <c r="S36" s="91"/>
      <c r="T36" s="91"/>
      <c r="U36" s="91"/>
    </row>
    <row r="37" spans="2:21">
      <c r="C37" s="22" t="s">
        <v>2</v>
      </c>
      <c r="D37">
        <v>12.51</v>
      </c>
    </row>
    <row r="38" spans="2:21">
      <c r="C38" s="22" t="s">
        <v>3</v>
      </c>
      <c r="D38">
        <v>7.11</v>
      </c>
      <c r="E38">
        <v>7.11</v>
      </c>
      <c r="F38">
        <v>7.11</v>
      </c>
      <c r="G38">
        <v>7.11</v>
      </c>
    </row>
    <row r="39" spans="2:21">
      <c r="C39" s="22" t="s">
        <v>5</v>
      </c>
      <c r="H39">
        <v>4.0199999999999996</v>
      </c>
      <c r="I39">
        <v>4.0199999999999996</v>
      </c>
    </row>
    <row r="40" spans="2:21" ht="22.5">
      <c r="C40" s="22" t="s">
        <v>34</v>
      </c>
      <c r="M40">
        <v>0.23</v>
      </c>
      <c r="N40" s="6" t="s">
        <v>45</v>
      </c>
      <c r="O40">
        <v>0.23</v>
      </c>
      <c r="P40">
        <v>0.23</v>
      </c>
    </row>
    <row r="41" spans="2:21" ht="22.5">
      <c r="C41" s="22" t="s">
        <v>36</v>
      </c>
      <c r="M41">
        <v>0.15</v>
      </c>
      <c r="N41" s="6" t="s">
        <v>46</v>
      </c>
    </row>
    <row r="42" spans="2:21" ht="22.5">
      <c r="C42" s="22" t="s">
        <v>40</v>
      </c>
      <c r="N42" s="6"/>
      <c r="P42" s="8">
        <v>0.1</v>
      </c>
    </row>
    <row r="43" spans="2:21">
      <c r="B43" t="s">
        <v>42</v>
      </c>
      <c r="C43" s="77" t="s">
        <v>41</v>
      </c>
      <c r="Q43" s="23">
        <v>-5.5091808099311116E-4</v>
      </c>
      <c r="R43" s="23">
        <v>1.8481687631795437E-3</v>
      </c>
      <c r="S43" s="23">
        <v>1.8481687631795437E-3</v>
      </c>
      <c r="T43" s="23">
        <v>1.8481687631795437E-3</v>
      </c>
      <c r="U43" s="23">
        <v>1.8481687631795437E-3</v>
      </c>
    </row>
    <row r="44" spans="2:21">
      <c r="C44" s="68" t="s">
        <v>4</v>
      </c>
      <c r="F44">
        <v>-2.5000000000000001E-3</v>
      </c>
      <c r="G44">
        <v>-1.5E-3</v>
      </c>
      <c r="H44" s="23"/>
      <c r="I44" s="23">
        <v>-1E-3</v>
      </c>
    </row>
    <row r="45" spans="2:21" ht="22.5">
      <c r="C45" s="76" t="s">
        <v>6</v>
      </c>
      <c r="H45" s="23">
        <v>1E-3</v>
      </c>
    </row>
    <row r="46" spans="2:21" ht="22.5">
      <c r="C46" s="76" t="s">
        <v>40</v>
      </c>
      <c r="H46" s="23"/>
      <c r="P46">
        <v>1E-4</v>
      </c>
    </row>
    <row r="47" spans="2:21" ht="22.5">
      <c r="C47" s="76" t="s">
        <v>39</v>
      </c>
      <c r="H47" s="23"/>
      <c r="P47">
        <v>2.0000000000000001E-4</v>
      </c>
      <c r="Q47">
        <f>P47</f>
        <v>2.0000000000000001E-4</v>
      </c>
    </row>
    <row r="48" spans="2:21" ht="22.5">
      <c r="C48" s="76" t="s">
        <v>38</v>
      </c>
      <c r="H48" s="23"/>
      <c r="P48">
        <v>-4.0000000000000002E-4</v>
      </c>
      <c r="Q48">
        <f>P48</f>
        <v>-4.0000000000000002E-4</v>
      </c>
    </row>
    <row r="49" spans="2:21" s="9" customFormat="1">
      <c r="L49" s="10"/>
    </row>
    <row r="50" spans="2:21">
      <c r="B50" t="s">
        <v>47</v>
      </c>
      <c r="C50" s="1" t="s">
        <v>29</v>
      </c>
      <c r="D50">
        <v>197.25</v>
      </c>
      <c r="E50">
        <v>199.81</v>
      </c>
      <c r="F50">
        <v>203.41</v>
      </c>
      <c r="G50">
        <v>206.66</v>
      </c>
      <c r="H50">
        <v>207.9</v>
      </c>
      <c r="I50">
        <v>202.15</v>
      </c>
      <c r="J50">
        <v>204.98</v>
      </c>
      <c r="K50">
        <v>208.26</v>
      </c>
      <c r="L50" s="6">
        <v>213.88</v>
      </c>
      <c r="M50">
        <v>221.15</v>
      </c>
      <c r="N50" s="8">
        <v>231.1</v>
      </c>
      <c r="O50">
        <v>238.73</v>
      </c>
      <c r="P50">
        <v>246.85</v>
      </c>
      <c r="Q50">
        <v>165.94</v>
      </c>
      <c r="R50">
        <v>177.15</v>
      </c>
      <c r="S50">
        <v>190.13</v>
      </c>
      <c r="T50">
        <v>202.06</v>
      </c>
      <c r="U50">
        <v>220.38</v>
      </c>
    </row>
    <row r="51" spans="2:21">
      <c r="B51" t="s">
        <v>47</v>
      </c>
      <c r="C51" s="1" t="s">
        <v>31</v>
      </c>
      <c r="D51">
        <v>4.0388999999999999</v>
      </c>
      <c r="E51">
        <v>4.0914000000000001</v>
      </c>
      <c r="F51" s="23">
        <v>4.165</v>
      </c>
      <c r="G51">
        <v>4.2316000000000003</v>
      </c>
      <c r="H51">
        <v>4.1398999999999999</v>
      </c>
      <c r="I51">
        <v>4.0373999999999999</v>
      </c>
      <c r="J51">
        <v>4.0938999999999997</v>
      </c>
      <c r="K51">
        <v>4.1593999999999998</v>
      </c>
      <c r="L51" s="6">
        <v>4.2717000000000001</v>
      </c>
      <c r="M51">
        <v>4.4169</v>
      </c>
      <c r="N51">
        <v>4.6157000000000004</v>
      </c>
      <c r="O51" s="23">
        <v>4.7679999999999998</v>
      </c>
      <c r="P51">
        <v>4.9301000000000004</v>
      </c>
      <c r="Q51">
        <v>6.2427999999999999</v>
      </c>
      <c r="R51">
        <v>6.5758999999999999</v>
      </c>
      <c r="S51">
        <v>6.9833999999999996</v>
      </c>
      <c r="T51">
        <v>7.3964999999999996</v>
      </c>
      <c r="U51">
        <v>8.0015999999999998</v>
      </c>
    </row>
    <row r="52" spans="2:21">
      <c r="B52" t="s">
        <v>47</v>
      </c>
      <c r="C52" s="1" t="s">
        <v>32</v>
      </c>
    </row>
    <row r="53" spans="2:21">
      <c r="C53" s="22" t="s">
        <v>3</v>
      </c>
    </row>
    <row r="54" spans="2:21" ht="22.5">
      <c r="C54" s="22" t="s">
        <v>34</v>
      </c>
      <c r="M54">
        <v>3.14</v>
      </c>
      <c r="N54" s="6" t="s">
        <v>48</v>
      </c>
      <c r="O54">
        <v>3.14</v>
      </c>
      <c r="P54">
        <v>3.14</v>
      </c>
    </row>
    <row r="55" spans="2:21" ht="22.5">
      <c r="C55" s="22" t="s">
        <v>36</v>
      </c>
      <c r="M55">
        <v>2.0099999999999998</v>
      </c>
      <c r="N55" s="6" t="s">
        <v>49</v>
      </c>
    </row>
    <row r="56" spans="2:21" ht="22.5">
      <c r="C56" s="22" t="s">
        <v>40</v>
      </c>
      <c r="N56" s="6"/>
      <c r="P56">
        <v>0.74</v>
      </c>
    </row>
    <row r="57" spans="2:21">
      <c r="B57" t="s">
        <v>47</v>
      </c>
      <c r="C57" s="1" t="s">
        <v>41</v>
      </c>
      <c r="Q57" s="23">
        <v>-3.9957565281386609E-3</v>
      </c>
      <c r="R57" s="23">
        <v>0.41314386658705921</v>
      </c>
      <c r="S57" s="23">
        <v>0.41314386658705921</v>
      </c>
      <c r="T57" s="23">
        <v>0.41314386658705921</v>
      </c>
      <c r="U57" s="23">
        <v>0.41314386658705921</v>
      </c>
    </row>
    <row r="58" spans="2:21">
      <c r="C58" s="68" t="s">
        <v>4</v>
      </c>
      <c r="F58">
        <v>-1.0761000000000001</v>
      </c>
      <c r="G58">
        <v>-0.63649999999999995</v>
      </c>
      <c r="I58">
        <v>-0.4446</v>
      </c>
    </row>
    <row r="59" spans="2:21" ht="22.5">
      <c r="C59" s="76" t="s">
        <v>6</v>
      </c>
      <c r="H59">
        <v>0.41720000000000002</v>
      </c>
    </row>
    <row r="60" spans="2:21" ht="22.5">
      <c r="C60" s="76" t="s">
        <v>40</v>
      </c>
      <c r="P60">
        <v>1.47E-2</v>
      </c>
    </row>
    <row r="61" spans="2:21" ht="22.5">
      <c r="C61" s="76" t="s">
        <v>39</v>
      </c>
      <c r="P61">
        <v>0.10680000000000001</v>
      </c>
      <c r="Q61">
        <f>P61</f>
        <v>0.10680000000000001</v>
      </c>
    </row>
    <row r="62" spans="2:21" ht="22.5">
      <c r="C62" s="76" t="s">
        <v>38</v>
      </c>
      <c r="P62">
        <v>-7.22E-2</v>
      </c>
      <c r="Q62">
        <f>P62</f>
        <v>-7.22E-2</v>
      </c>
    </row>
    <row r="63" spans="2:21" s="9" customFormat="1">
      <c r="L63" s="10"/>
    </row>
    <row r="64" spans="2:21">
      <c r="B64" t="s">
        <v>50</v>
      </c>
      <c r="C64" s="1" t="s">
        <v>29</v>
      </c>
      <c r="D64">
        <v>197.25</v>
      </c>
      <c r="E64">
        <v>199.81</v>
      </c>
      <c r="F64">
        <v>203.41</v>
      </c>
      <c r="G64">
        <v>206.66</v>
      </c>
      <c r="H64">
        <v>207.9</v>
      </c>
      <c r="I64">
        <v>202.15</v>
      </c>
      <c r="J64">
        <v>204.98</v>
      </c>
      <c r="K64">
        <v>208.26</v>
      </c>
      <c r="L64" s="6">
        <v>213.88</v>
      </c>
      <c r="M64">
        <v>221.15</v>
      </c>
      <c r="N64" s="8">
        <v>231.1</v>
      </c>
      <c r="O64">
        <v>238.73</v>
      </c>
      <c r="P64">
        <v>246.85</v>
      </c>
      <c r="Q64">
        <v>4758.3599999999997</v>
      </c>
      <c r="R64">
        <v>4763.71</v>
      </c>
      <c r="S64">
        <v>5028.13</v>
      </c>
      <c r="T64">
        <v>5356.3</v>
      </c>
      <c r="U64">
        <v>5873.53</v>
      </c>
    </row>
    <row r="65" spans="2:21">
      <c r="C65" s="1" t="s">
        <v>31</v>
      </c>
      <c r="D65">
        <v>4.0388999999999999</v>
      </c>
      <c r="E65">
        <v>4.0914000000000001</v>
      </c>
      <c r="F65" s="23">
        <v>4.165</v>
      </c>
      <c r="G65">
        <v>4.2316000000000003</v>
      </c>
      <c r="H65">
        <v>4.1398999999999999</v>
      </c>
      <c r="I65">
        <v>4.0373999999999999</v>
      </c>
      <c r="J65">
        <v>4.0938999999999997</v>
      </c>
      <c r="K65">
        <v>4.1593999999999998</v>
      </c>
      <c r="L65" s="6">
        <v>4.2717000000000001</v>
      </c>
      <c r="M65">
        <v>4.4169</v>
      </c>
      <c r="N65">
        <v>4.6157000000000004</v>
      </c>
      <c r="O65" s="23">
        <v>4.7679999999999998</v>
      </c>
      <c r="P65">
        <v>4.9301000000000004</v>
      </c>
      <c r="Q65">
        <v>5.0252999999999997</v>
      </c>
      <c r="R65">
        <v>4.8133999999999997</v>
      </c>
      <c r="S65">
        <v>4.8261000000000003</v>
      </c>
      <c r="T65">
        <v>4.9413999999999998</v>
      </c>
      <c r="U65">
        <v>5.1585000000000001</v>
      </c>
    </row>
    <row r="66" spans="2:21">
      <c r="C66" s="1" t="s">
        <v>32</v>
      </c>
    </row>
    <row r="67" spans="2:21">
      <c r="C67" s="22" t="s">
        <v>3</v>
      </c>
    </row>
    <row r="68" spans="2:21" ht="22.5">
      <c r="C68" s="22" t="s">
        <v>34</v>
      </c>
      <c r="M68">
        <v>3.14</v>
      </c>
      <c r="N68" s="6" t="s">
        <v>48</v>
      </c>
      <c r="O68">
        <v>3.14</v>
      </c>
      <c r="P68">
        <v>3.14</v>
      </c>
    </row>
    <row r="69" spans="2:21" ht="22.5">
      <c r="C69" s="22" t="s">
        <v>36</v>
      </c>
      <c r="M69">
        <v>2.0099999999999998</v>
      </c>
      <c r="N69" s="6" t="s">
        <v>49</v>
      </c>
    </row>
    <row r="70" spans="2:21" ht="22.5">
      <c r="C70" s="22" t="s">
        <v>40</v>
      </c>
      <c r="N70" s="6"/>
      <c r="P70">
        <v>0.74</v>
      </c>
    </row>
    <row r="71" spans="2:21">
      <c r="C71" s="1" t="s">
        <v>41</v>
      </c>
      <c r="Q71" s="23">
        <v>9.1805987690777038E-2</v>
      </c>
      <c r="R71" s="23">
        <v>0.35150557172464258</v>
      </c>
      <c r="S71" s="23">
        <v>0.35150557172464258</v>
      </c>
      <c r="T71" s="23">
        <v>0.35150557172464258</v>
      </c>
      <c r="U71" s="23">
        <v>0.35150557172464258</v>
      </c>
    </row>
    <row r="72" spans="2:21">
      <c r="C72" s="68" t="s">
        <v>4</v>
      </c>
      <c r="F72">
        <v>-1.0761000000000001</v>
      </c>
      <c r="G72">
        <v>-0.63649999999999995</v>
      </c>
      <c r="I72">
        <v>-0.4446</v>
      </c>
    </row>
    <row r="73" spans="2:21" ht="22.5">
      <c r="C73" s="76" t="s">
        <v>6</v>
      </c>
      <c r="H73">
        <v>0.41720000000000002</v>
      </c>
    </row>
    <row r="74" spans="2:21" ht="22.5">
      <c r="C74" s="76" t="s">
        <v>40</v>
      </c>
      <c r="P74">
        <v>1.47E-2</v>
      </c>
    </row>
    <row r="75" spans="2:21" ht="22.5">
      <c r="C75" s="76" t="s">
        <v>39</v>
      </c>
      <c r="P75">
        <v>0.10680000000000001</v>
      </c>
      <c r="Q75">
        <f>P75</f>
        <v>0.10680000000000001</v>
      </c>
    </row>
    <row r="76" spans="2:21" ht="22.5">
      <c r="C76" s="76" t="s">
        <v>38</v>
      </c>
      <c r="P76">
        <v>-7.22E-2</v>
      </c>
      <c r="Q76">
        <f>P76</f>
        <v>-7.22E-2</v>
      </c>
    </row>
    <row r="77" spans="2:21" s="9" customFormat="1">
      <c r="L77" s="10"/>
    </row>
    <row r="78" spans="2:21">
      <c r="B78" t="s">
        <v>51</v>
      </c>
      <c r="C78" s="1" t="s">
        <v>29</v>
      </c>
      <c r="D78">
        <v>5.44</v>
      </c>
      <c r="E78">
        <v>5.51</v>
      </c>
      <c r="F78">
        <v>5.61</v>
      </c>
      <c r="G78" s="8">
        <v>5.7</v>
      </c>
      <c r="H78">
        <v>5.73</v>
      </c>
      <c r="I78">
        <v>5.78</v>
      </c>
      <c r="J78">
        <v>5.86</v>
      </c>
      <c r="K78">
        <v>5.95</v>
      </c>
      <c r="L78" s="6">
        <v>6.11</v>
      </c>
      <c r="M78">
        <v>6.32</v>
      </c>
      <c r="N78" s="8">
        <v>6.6</v>
      </c>
      <c r="O78">
        <v>6.82</v>
      </c>
      <c r="P78">
        <v>7.05</v>
      </c>
      <c r="Q78">
        <v>8.1300000000000008</v>
      </c>
      <c r="R78">
        <v>8.93</v>
      </c>
      <c r="S78">
        <v>9.82</v>
      </c>
      <c r="T78">
        <v>10.67</v>
      </c>
      <c r="U78">
        <v>11.64</v>
      </c>
    </row>
    <row r="79" spans="2:21">
      <c r="B79" t="s">
        <v>51</v>
      </c>
      <c r="C79" s="1" t="s">
        <v>31</v>
      </c>
      <c r="D79">
        <v>14.703200000000001</v>
      </c>
      <c r="E79">
        <v>14.894299999999999</v>
      </c>
      <c r="F79">
        <v>15.1624</v>
      </c>
      <c r="G79" s="23">
        <v>15.404999999999999</v>
      </c>
      <c r="H79">
        <v>15.404999999999999</v>
      </c>
      <c r="I79">
        <v>15.5436</v>
      </c>
      <c r="J79">
        <v>15.761200000000001</v>
      </c>
      <c r="K79">
        <v>16.013400000000001</v>
      </c>
      <c r="L79" s="6">
        <v>16.445799999999998</v>
      </c>
      <c r="M79">
        <v>17.004999999999999</v>
      </c>
      <c r="N79">
        <v>17.770199999999999</v>
      </c>
      <c r="O79">
        <v>18.3566</v>
      </c>
      <c r="P79">
        <v>18.980699999999999</v>
      </c>
      <c r="Q79">
        <v>23.9754</v>
      </c>
      <c r="R79">
        <v>26.187799999999999</v>
      </c>
      <c r="S79">
        <v>28.701899999999998</v>
      </c>
      <c r="T79">
        <v>31.132100000000001</v>
      </c>
      <c r="U79">
        <v>34.647399999999998</v>
      </c>
    </row>
    <row r="80" spans="2:21">
      <c r="B80" t="s">
        <v>51</v>
      </c>
      <c r="C80" s="1" t="s">
        <v>32</v>
      </c>
    </row>
    <row r="81" spans="2:21" ht="22.5">
      <c r="C81" s="65" t="s">
        <v>34</v>
      </c>
      <c r="M81">
        <v>0.02</v>
      </c>
      <c r="N81" s="6" t="s">
        <v>52</v>
      </c>
      <c r="O81">
        <v>0.02</v>
      </c>
      <c r="P81">
        <v>0.02</v>
      </c>
    </row>
    <row r="82" spans="2:21" ht="22.5">
      <c r="C82" s="65" t="s">
        <v>36</v>
      </c>
      <c r="M82">
        <v>0.01</v>
      </c>
      <c r="N82" s="6" t="s">
        <v>53</v>
      </c>
    </row>
    <row r="83" spans="2:21" ht="22.5">
      <c r="C83" s="65" t="s">
        <v>40</v>
      </c>
      <c r="P83">
        <v>0.02</v>
      </c>
    </row>
    <row r="84" spans="2:21">
      <c r="B84" t="s">
        <v>51</v>
      </c>
      <c r="C84" s="1" t="s">
        <v>41</v>
      </c>
      <c r="Q84" s="23">
        <v>-1.8416732110228655</v>
      </c>
      <c r="R84" s="23">
        <v>2.1866784862253534</v>
      </c>
      <c r="S84" s="23">
        <v>2.1866784862253534</v>
      </c>
      <c r="T84" s="23">
        <v>2.1866784862253534</v>
      </c>
      <c r="U84" s="23">
        <v>2.1866784862253534</v>
      </c>
    </row>
    <row r="85" spans="2:21">
      <c r="C85" s="68" t="s">
        <v>4</v>
      </c>
      <c r="F85">
        <v>-0.90329999999999999</v>
      </c>
    </row>
    <row r="86" spans="2:21" ht="22.5">
      <c r="C86" s="68" t="s">
        <v>40</v>
      </c>
      <c r="P86">
        <v>5.67E-2</v>
      </c>
    </row>
    <row r="87" spans="2:21" ht="22.5">
      <c r="C87" s="68" t="s">
        <v>39</v>
      </c>
      <c r="P87">
        <v>9.7799999999999998E-2</v>
      </c>
      <c r="Q87">
        <f>P87</f>
        <v>9.7799999999999998E-2</v>
      </c>
    </row>
    <row r="88" spans="2:21" ht="22.5">
      <c r="C88" s="68" t="s">
        <v>38</v>
      </c>
      <c r="P88">
        <v>-0.62880000000000003</v>
      </c>
      <c r="Q88">
        <f>P88</f>
        <v>-0.62880000000000003</v>
      </c>
    </row>
    <row r="89" spans="2:21" s="9" customFormat="1">
      <c r="L89" s="10"/>
    </row>
    <row r="90" spans="2:21">
      <c r="B90" t="s">
        <v>54</v>
      </c>
      <c r="C90" s="1" t="s">
        <v>29</v>
      </c>
      <c r="D90">
        <v>1.71</v>
      </c>
      <c r="E90">
        <v>1.73</v>
      </c>
      <c r="F90">
        <v>1.76</v>
      </c>
      <c r="G90">
        <v>1.79</v>
      </c>
      <c r="H90">
        <v>1.8</v>
      </c>
      <c r="I90">
        <v>1.78</v>
      </c>
      <c r="J90" s="8">
        <v>1.8</v>
      </c>
      <c r="K90">
        <v>1.83</v>
      </c>
      <c r="L90" s="6">
        <v>1.88</v>
      </c>
      <c r="M90">
        <v>1.94</v>
      </c>
      <c r="N90">
        <v>2.0299999999999998</v>
      </c>
      <c r="O90" s="8">
        <v>2.1</v>
      </c>
      <c r="P90">
        <v>2.17</v>
      </c>
      <c r="Q90" s="8">
        <v>1.2</v>
      </c>
      <c r="R90" s="8">
        <v>1.28</v>
      </c>
      <c r="S90" s="8">
        <v>1.36</v>
      </c>
      <c r="T90" s="8">
        <v>1.43</v>
      </c>
      <c r="U90" s="8">
        <v>1.54</v>
      </c>
    </row>
    <row r="91" spans="2:21">
      <c r="B91" t="s">
        <v>54</v>
      </c>
      <c r="C91" s="1" t="s">
        <v>31</v>
      </c>
      <c r="D91">
        <v>6.8087</v>
      </c>
      <c r="E91">
        <v>6.8971999999999998</v>
      </c>
      <c r="F91">
        <v>7.0213000000000001</v>
      </c>
      <c r="G91">
        <v>7.1336000000000004</v>
      </c>
      <c r="H91">
        <v>7.0857999999999999</v>
      </c>
      <c r="I91">
        <v>6.8009000000000004</v>
      </c>
      <c r="J91">
        <v>6.8960999999999997</v>
      </c>
      <c r="K91">
        <v>7.0064000000000002</v>
      </c>
      <c r="L91" s="6">
        <v>7.1955999999999998</v>
      </c>
      <c r="M91">
        <v>7.4402999999999997</v>
      </c>
      <c r="N91">
        <v>7.7751000000000001</v>
      </c>
      <c r="O91">
        <v>8.0317000000000007</v>
      </c>
      <c r="P91">
        <v>8.3048000000000002</v>
      </c>
      <c r="Q91">
        <v>5.1734</v>
      </c>
      <c r="R91">
        <v>5.4964000000000004</v>
      </c>
      <c r="S91">
        <v>5.8602999999999996</v>
      </c>
      <c r="T91">
        <v>6.1844000000000001</v>
      </c>
      <c r="U91">
        <v>6.6974</v>
      </c>
    </row>
    <row r="92" spans="2:21">
      <c r="B92" t="s">
        <v>54</v>
      </c>
      <c r="C92" s="1" t="s">
        <v>32</v>
      </c>
    </row>
    <row r="93" spans="2:21" ht="22.5">
      <c r="C93" s="65" t="s">
        <v>34</v>
      </c>
      <c r="M93">
        <v>0.01</v>
      </c>
      <c r="N93" s="6" t="s">
        <v>53</v>
      </c>
      <c r="O93">
        <v>0.01</v>
      </c>
      <c r="P93">
        <v>0.01</v>
      </c>
    </row>
    <row r="94" spans="2:21" ht="22.5">
      <c r="C94" s="65" t="s">
        <v>40</v>
      </c>
      <c r="P94">
        <v>0.01</v>
      </c>
    </row>
    <row r="95" spans="2:21">
      <c r="B95" t="s">
        <v>54</v>
      </c>
      <c r="C95" s="1" t="s">
        <v>41</v>
      </c>
      <c r="Q95" s="23">
        <v>-1.8723811672072266</v>
      </c>
      <c r="R95" s="23">
        <v>1.1004278321719991</v>
      </c>
      <c r="S95" s="23">
        <v>1.1004278321719991</v>
      </c>
      <c r="T95" s="23">
        <v>1.1004278321719991</v>
      </c>
      <c r="U95" s="23">
        <v>1.1004278321719991</v>
      </c>
    </row>
    <row r="96" spans="2:21">
      <c r="C96" s="68" t="s">
        <v>4</v>
      </c>
      <c r="F96">
        <v>-0.93430000000000002</v>
      </c>
      <c r="G96">
        <v>-0.55179999999999996</v>
      </c>
      <c r="I96">
        <v>-0.38979999999999998</v>
      </c>
    </row>
    <row r="97" spans="2:21" ht="22.5">
      <c r="C97" s="76" t="s">
        <v>6</v>
      </c>
      <c r="H97">
        <v>0.3674</v>
      </c>
    </row>
    <row r="98" spans="2:21" ht="22.5">
      <c r="C98" s="76" t="s">
        <v>40</v>
      </c>
      <c r="P98">
        <v>2.4799999999999999E-2</v>
      </c>
    </row>
    <row r="99" spans="2:21" ht="22.5">
      <c r="C99" s="76" t="s">
        <v>39</v>
      </c>
      <c r="P99">
        <v>8.72E-2</v>
      </c>
      <c r="Q99">
        <f>P99</f>
        <v>8.72E-2</v>
      </c>
    </row>
    <row r="100" spans="2:21" ht="22.5">
      <c r="C100" s="76" t="s">
        <v>38</v>
      </c>
      <c r="P100">
        <v>-0.63980000000000004</v>
      </c>
      <c r="Q100">
        <f>P100</f>
        <v>-0.63980000000000004</v>
      </c>
    </row>
    <row r="101" spans="2:21" s="9" customFormat="1">
      <c r="L101" s="10"/>
    </row>
    <row r="102" spans="2:21">
      <c r="B102" t="s">
        <v>55</v>
      </c>
      <c r="C102" s="1" t="s">
        <v>29</v>
      </c>
      <c r="D102">
        <v>9.56</v>
      </c>
      <c r="E102">
        <v>9.68</v>
      </c>
      <c r="F102">
        <v>9.85</v>
      </c>
      <c r="G102">
        <v>10.01</v>
      </c>
      <c r="H102">
        <v>10.07</v>
      </c>
      <c r="I102">
        <v>9.83</v>
      </c>
      <c r="J102">
        <v>9.9700000000000006</v>
      </c>
      <c r="K102">
        <v>10.130000000000001</v>
      </c>
      <c r="L102" s="80">
        <v>10.4</v>
      </c>
      <c r="M102">
        <v>10.75</v>
      </c>
      <c r="N102">
        <v>11.23</v>
      </c>
      <c r="O102" s="8">
        <v>11.6</v>
      </c>
      <c r="P102">
        <v>11.99</v>
      </c>
      <c r="Q102">
        <v>11.48</v>
      </c>
      <c r="R102">
        <v>12.35</v>
      </c>
      <c r="S102">
        <v>13.32</v>
      </c>
      <c r="T102">
        <v>14.25</v>
      </c>
      <c r="U102">
        <v>15.69</v>
      </c>
    </row>
    <row r="103" spans="2:21">
      <c r="B103" t="s">
        <v>55</v>
      </c>
      <c r="C103" s="1" t="s">
        <v>31</v>
      </c>
      <c r="D103">
        <v>3.1099999999999999E-2</v>
      </c>
      <c r="E103">
        <v>3.15E-2</v>
      </c>
      <c r="F103">
        <v>3.2099999999999997E-2</v>
      </c>
      <c r="G103">
        <v>3.2599999999999997E-2</v>
      </c>
      <c r="H103">
        <v>3.2500000000000001E-2</v>
      </c>
      <c r="I103">
        <v>3.1399999999999997E-2</v>
      </c>
      <c r="J103">
        <v>3.1800000000000002E-2</v>
      </c>
      <c r="K103">
        <v>3.2300000000000002E-2</v>
      </c>
      <c r="L103" s="6">
        <v>3.32E-2</v>
      </c>
      <c r="M103">
        <v>3.4299999999999997E-2</v>
      </c>
      <c r="N103">
        <v>3.5799999999999998E-2</v>
      </c>
      <c r="O103" s="23">
        <v>3.6999999999999998E-2</v>
      </c>
      <c r="P103">
        <v>3.8300000000000001E-2</v>
      </c>
      <c r="Q103">
        <v>3.09E-2</v>
      </c>
      <c r="R103">
        <v>3.3399999999999999E-2</v>
      </c>
      <c r="S103">
        <v>3.6200000000000003E-2</v>
      </c>
      <c r="T103">
        <v>3.8899999999999997E-2</v>
      </c>
      <c r="U103">
        <v>4.2799999999999998E-2</v>
      </c>
    </row>
    <row r="104" spans="2:21">
      <c r="B104" t="s">
        <v>55</v>
      </c>
      <c r="C104" s="1" t="s">
        <v>32</v>
      </c>
    </row>
    <row r="105" spans="2:21" ht="22.5">
      <c r="C105" s="65" t="s">
        <v>34</v>
      </c>
      <c r="M105">
        <v>0.09</v>
      </c>
      <c r="N105" s="6" t="s">
        <v>56</v>
      </c>
      <c r="O105">
        <v>0.09</v>
      </c>
      <c r="P105">
        <v>0.09</v>
      </c>
    </row>
    <row r="106" spans="2:21" ht="22.5">
      <c r="C106" s="65" t="s">
        <v>36</v>
      </c>
      <c r="M106">
        <v>0.05</v>
      </c>
      <c r="N106" s="6" t="s">
        <v>37</v>
      </c>
    </row>
    <row r="107" spans="2:21" ht="22.5">
      <c r="C107" s="65" t="s">
        <v>40</v>
      </c>
      <c r="P107">
        <v>0.04</v>
      </c>
    </row>
    <row r="108" spans="2:21">
      <c r="B108" t="s">
        <v>55</v>
      </c>
      <c r="C108" s="1" t="s">
        <v>41</v>
      </c>
      <c r="Q108" s="23">
        <v>-2.1178622997751052E-3</v>
      </c>
      <c r="R108" s="23">
        <v>2.6260597427360424E-3</v>
      </c>
      <c r="S108" s="23">
        <v>2.6260597427360424E-3</v>
      </c>
      <c r="T108" s="23">
        <v>2.6260597427360424E-3</v>
      </c>
      <c r="U108" s="23">
        <v>2.6260597427360424E-3</v>
      </c>
    </row>
    <row r="109" spans="2:21">
      <c r="C109" s="68" t="s">
        <v>57</v>
      </c>
      <c r="F109">
        <v>-2.5000000000000001E-3</v>
      </c>
      <c r="G109">
        <v>-1.5E-3</v>
      </c>
      <c r="I109" s="23">
        <v>-1E-3</v>
      </c>
    </row>
    <row r="110" spans="2:21" ht="22.5">
      <c r="C110" s="76" t="s">
        <v>6</v>
      </c>
      <c r="H110" s="23">
        <v>1E-3</v>
      </c>
    </row>
    <row r="111" spans="2:21" ht="22.5">
      <c r="C111" s="65" t="s">
        <v>40</v>
      </c>
      <c r="P111">
        <v>1E-4</v>
      </c>
    </row>
    <row r="112" spans="2:21" ht="22.5">
      <c r="C112" s="65" t="s">
        <v>39</v>
      </c>
      <c r="P112">
        <v>2.0000000000000001E-4</v>
      </c>
      <c r="Q112">
        <f>P112</f>
        <v>2.0000000000000001E-4</v>
      </c>
    </row>
    <row r="113" spans="3:17" ht="22.5">
      <c r="C113" s="65" t="s">
        <v>38</v>
      </c>
      <c r="P113">
        <v>-6.9999999999999999E-4</v>
      </c>
      <c r="Q113">
        <f>P113</f>
        <v>-6.9999999999999999E-4</v>
      </c>
    </row>
    <row r="114" spans="3:17" s="9" customFormat="1">
      <c r="L114" s="10"/>
    </row>
  </sheetData>
  <mergeCells count="1">
    <mergeCell ref="Q16:U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9A5A1-39FD-4D90-A6A7-77A03A9BF4EC}">
  <dimension ref="B1:Q64"/>
  <sheetViews>
    <sheetView tabSelected="1" topLeftCell="A12" workbookViewId="0">
      <selection activeCell="C15" sqref="C15"/>
    </sheetView>
  </sheetViews>
  <sheetFormatPr defaultRowHeight="15"/>
  <cols>
    <col min="2" max="2" width="41" customWidth="1"/>
    <col min="3" max="3" width="55.28515625" customWidth="1"/>
    <col min="4" max="4" width="12.7109375" style="11" customWidth="1"/>
    <col min="5" max="5" width="12.7109375" customWidth="1"/>
    <col min="6" max="6" width="30.5703125" customWidth="1"/>
    <col min="7" max="7" width="55.7109375" customWidth="1"/>
    <col min="8" max="8" width="12.7109375" style="11" customWidth="1"/>
    <col min="9" max="9" width="12.7109375" customWidth="1"/>
    <col min="10" max="10" width="29.42578125" customWidth="1"/>
    <col min="11" max="11" width="55.7109375" customWidth="1"/>
    <col min="12" max="12" width="12.7109375" style="11" customWidth="1"/>
    <col min="13" max="13" width="5.85546875" customWidth="1"/>
    <col min="14" max="14" width="29.7109375" customWidth="1"/>
    <col min="15" max="15" width="59.42578125" customWidth="1"/>
    <col min="16" max="16" width="12.7109375" style="11" customWidth="1"/>
  </cols>
  <sheetData>
    <row r="1" spans="2:17" ht="18" thickBot="1">
      <c r="B1" s="44" t="s">
        <v>58</v>
      </c>
      <c r="C1" s="44"/>
    </row>
    <row r="2" spans="2:17" ht="18.75" thickTop="1" thickBot="1">
      <c r="B2" s="24"/>
      <c r="C2" s="25" t="s">
        <v>12</v>
      </c>
      <c r="D2" s="73"/>
      <c r="F2" s="24"/>
      <c r="G2" s="25" t="s">
        <v>12</v>
      </c>
      <c r="H2" s="73"/>
      <c r="J2" s="24"/>
      <c r="K2" s="25" t="s">
        <v>12</v>
      </c>
      <c r="L2" s="73"/>
      <c r="N2" s="24"/>
      <c r="O2" s="25" t="s">
        <v>12</v>
      </c>
      <c r="P2" s="73"/>
    </row>
    <row r="3" spans="2:17" ht="15.75" thickTop="1">
      <c r="B3" s="27"/>
      <c r="D3" s="89"/>
      <c r="F3" s="27"/>
      <c r="H3" s="89"/>
      <c r="I3" s="90"/>
      <c r="J3" s="27"/>
      <c r="L3" s="89"/>
      <c r="M3" s="90"/>
      <c r="N3" s="27"/>
      <c r="P3" s="89"/>
      <c r="Q3" s="27"/>
    </row>
    <row r="4" spans="2:17" ht="39.75" customHeight="1">
      <c r="B4" s="27"/>
      <c r="C4" s="2" t="s">
        <v>14</v>
      </c>
      <c r="D4" s="40">
        <v>2017</v>
      </c>
      <c r="E4" s="4"/>
      <c r="F4" s="27"/>
      <c r="G4" s="2" t="s">
        <v>14</v>
      </c>
      <c r="H4" s="40">
        <v>2019</v>
      </c>
      <c r="I4" s="4"/>
      <c r="J4" s="27"/>
      <c r="K4" s="2" t="s">
        <v>14</v>
      </c>
      <c r="L4" s="40">
        <v>2020</v>
      </c>
      <c r="M4" s="4"/>
      <c r="N4" s="27"/>
      <c r="O4" s="2" t="s">
        <v>14</v>
      </c>
      <c r="P4" s="40">
        <v>2021</v>
      </c>
    </row>
    <row r="5" spans="2:17">
      <c r="B5" s="27"/>
      <c r="D5" s="74"/>
      <c r="F5" s="27"/>
      <c r="H5" s="74"/>
      <c r="J5" s="27"/>
      <c r="L5" s="74"/>
      <c r="N5" s="27"/>
      <c r="P5" s="74"/>
    </row>
    <row r="6" spans="2:17" ht="21.75" customHeight="1">
      <c r="B6" s="27" t="s">
        <v>59</v>
      </c>
      <c r="C6" s="20" t="s">
        <v>60</v>
      </c>
      <c r="D6" s="74">
        <v>6.9999999999999999E-4</v>
      </c>
      <c r="F6" s="27" t="s">
        <v>59</v>
      </c>
      <c r="G6" s="20" t="s">
        <v>61</v>
      </c>
      <c r="H6" s="74">
        <v>5.0000000000000001E-4</v>
      </c>
      <c r="J6" s="27" t="s">
        <v>59</v>
      </c>
      <c r="K6" s="20" t="s">
        <v>62</v>
      </c>
      <c r="L6" s="74">
        <v>5.0000000000000001E-4</v>
      </c>
      <c r="N6" s="27" t="s">
        <v>59</v>
      </c>
      <c r="O6" s="20" t="s">
        <v>63</v>
      </c>
      <c r="P6" s="74">
        <v>2.9999999999999997E-4</v>
      </c>
    </row>
    <row r="7" spans="2:17" ht="15" customHeight="1">
      <c r="B7" s="27"/>
      <c r="C7" s="1"/>
      <c r="D7" s="74"/>
      <c r="F7" s="27"/>
      <c r="G7" s="1"/>
      <c r="H7" s="74"/>
      <c r="J7" s="27"/>
      <c r="K7" s="1"/>
      <c r="L7" s="74"/>
      <c r="N7" s="27" t="s">
        <v>64</v>
      </c>
      <c r="O7" s="56" t="s">
        <v>65</v>
      </c>
      <c r="P7" s="74">
        <v>-0.06</v>
      </c>
    </row>
    <row r="8" spans="2:17" ht="23.25" customHeight="1">
      <c r="B8" s="27" t="s">
        <v>66</v>
      </c>
      <c r="C8" s="20" t="s">
        <v>60</v>
      </c>
      <c r="D8" s="74">
        <v>6.9999999999999999E-4</v>
      </c>
      <c r="F8" s="27" t="s">
        <v>66</v>
      </c>
      <c r="G8" s="20" t="s">
        <v>61</v>
      </c>
      <c r="H8" s="74">
        <v>4.0000000000000002E-4</v>
      </c>
      <c r="J8" s="27" t="s">
        <v>66</v>
      </c>
      <c r="K8" s="20" t="s">
        <v>62</v>
      </c>
      <c r="L8" s="74">
        <v>5.0000000000000001E-4</v>
      </c>
      <c r="N8" s="27"/>
      <c r="P8" s="74"/>
    </row>
    <row r="9" spans="2:17" ht="15" customHeight="1">
      <c r="B9" s="27"/>
      <c r="C9" s="1"/>
      <c r="D9" s="74"/>
      <c r="F9" s="27"/>
      <c r="G9" s="1"/>
      <c r="H9" s="74"/>
      <c r="J9" s="27"/>
      <c r="K9" s="1"/>
      <c r="L9" s="74"/>
      <c r="N9" s="27" t="s">
        <v>66</v>
      </c>
      <c r="O9" s="20" t="s">
        <v>67</v>
      </c>
      <c r="P9" s="74">
        <v>5.9999999999999995E-4</v>
      </c>
    </row>
    <row r="10" spans="2:17" ht="22.5" customHeight="1">
      <c r="B10" s="27" t="s">
        <v>68</v>
      </c>
      <c r="C10" s="20" t="s">
        <v>60</v>
      </c>
      <c r="D10" s="74">
        <v>0.26840000000000003</v>
      </c>
      <c r="F10" s="27" t="s">
        <v>68</v>
      </c>
      <c r="G10" s="20" t="s">
        <v>61</v>
      </c>
      <c r="H10" s="74">
        <v>0.1182</v>
      </c>
      <c r="J10" s="27" t="s">
        <v>68</v>
      </c>
      <c r="K10" s="20" t="s">
        <v>62</v>
      </c>
      <c r="L10" s="74">
        <v>0.1593</v>
      </c>
      <c r="N10" s="27" t="s">
        <v>66</v>
      </c>
      <c r="O10" s="56" t="s">
        <v>65</v>
      </c>
      <c r="P10" s="74">
        <v>-1E-4</v>
      </c>
    </row>
    <row r="11" spans="2:17">
      <c r="B11" s="27"/>
      <c r="D11" s="74"/>
      <c r="F11" s="27"/>
      <c r="H11" s="74"/>
      <c r="J11" s="27"/>
      <c r="L11" s="74"/>
      <c r="N11" s="27"/>
      <c r="P11" s="74"/>
    </row>
    <row r="12" spans="2:17" ht="22.5">
      <c r="B12" s="30" t="s">
        <v>69</v>
      </c>
      <c r="C12" s="41" t="s">
        <v>60</v>
      </c>
      <c r="D12" s="75">
        <v>0.44519999999999998</v>
      </c>
      <c r="F12" s="30" t="s">
        <v>69</v>
      </c>
      <c r="G12" s="41" t="s">
        <v>61</v>
      </c>
      <c r="H12" s="75">
        <v>3.5817999999999999</v>
      </c>
      <c r="J12" s="30" t="s">
        <v>69</v>
      </c>
      <c r="K12" s="41" t="s">
        <v>62</v>
      </c>
      <c r="L12" s="75">
        <v>6.1889000000000003</v>
      </c>
      <c r="N12" s="27" t="s">
        <v>68</v>
      </c>
      <c r="O12" s="20" t="s">
        <v>67</v>
      </c>
      <c r="P12" s="74">
        <v>0.17780000000000001</v>
      </c>
    </row>
    <row r="13" spans="2:17">
      <c r="C13" s="1"/>
      <c r="N13" s="27" t="s">
        <v>68</v>
      </c>
      <c r="O13" s="45" t="s">
        <v>65</v>
      </c>
      <c r="P13" s="74">
        <v>-1.2699999999999999E-2</v>
      </c>
    </row>
    <row r="14" spans="2:17">
      <c r="C14" s="1"/>
      <c r="N14" s="27"/>
      <c r="P14" s="74"/>
    </row>
    <row r="15" spans="2:17" ht="22.5">
      <c r="C15" s="1"/>
      <c r="N15" s="27" t="s">
        <v>69</v>
      </c>
      <c r="O15" s="57" t="s">
        <v>67</v>
      </c>
      <c r="P15" s="81">
        <v>8.8439999999999994</v>
      </c>
      <c r="Q15" s="27"/>
    </row>
    <row r="16" spans="2:17">
      <c r="N16" s="27" t="s">
        <v>69</v>
      </c>
      <c r="O16" s="45" t="s">
        <v>65</v>
      </c>
      <c r="P16" s="74">
        <v>-9.0399999999999994E-2</v>
      </c>
    </row>
    <row r="17" spans="2:16">
      <c r="C17" s="1"/>
      <c r="N17" s="27"/>
      <c r="P17" s="74"/>
    </row>
    <row r="18" spans="2:16" ht="18" thickBot="1">
      <c r="B18" s="24"/>
      <c r="C18" s="25" t="s">
        <v>12</v>
      </c>
      <c r="D18" s="73"/>
      <c r="F18" s="24"/>
      <c r="G18" s="25" t="s">
        <v>12</v>
      </c>
      <c r="H18" s="73"/>
      <c r="J18" s="24"/>
      <c r="K18" s="25" t="s">
        <v>12</v>
      </c>
      <c r="L18" s="73"/>
      <c r="N18" s="27" t="s">
        <v>70</v>
      </c>
      <c r="O18" s="45" t="s">
        <v>65</v>
      </c>
      <c r="P18" s="74">
        <v>-2.0000000000000001E-4</v>
      </c>
    </row>
    <row r="19" spans="2:16" ht="15.75" thickTop="1">
      <c r="B19" s="27"/>
      <c r="D19" s="89"/>
      <c r="E19" s="90"/>
      <c r="F19" s="27"/>
      <c r="H19" s="89"/>
      <c r="I19" s="90"/>
      <c r="J19" s="27"/>
      <c r="L19" s="89"/>
      <c r="M19" s="90"/>
      <c r="N19" s="27"/>
      <c r="P19" s="74"/>
    </row>
    <row r="20" spans="2:16" ht="15.75">
      <c r="B20" s="27"/>
      <c r="C20" s="2" t="s">
        <v>14</v>
      </c>
      <c r="D20" s="40">
        <v>2022</v>
      </c>
      <c r="F20" s="27"/>
      <c r="G20" s="2" t="s">
        <v>14</v>
      </c>
      <c r="H20" s="40">
        <v>2023</v>
      </c>
      <c r="J20" s="27"/>
      <c r="K20" s="2" t="s">
        <v>14</v>
      </c>
      <c r="L20" s="40">
        <v>2024</v>
      </c>
      <c r="N20" s="30" t="s">
        <v>71</v>
      </c>
      <c r="O20" s="46" t="s">
        <v>65</v>
      </c>
      <c r="P20" s="75">
        <v>-9.2200000000000004E-2</v>
      </c>
    </row>
    <row r="21" spans="2:16">
      <c r="B21" s="27"/>
      <c r="D21" s="74"/>
      <c r="F21" s="27"/>
      <c r="H21" s="74"/>
      <c r="J21" s="27"/>
      <c r="L21" s="74"/>
    </row>
    <row r="22" spans="2:16">
      <c r="B22" s="27"/>
      <c r="C22" s="82"/>
      <c r="D22" s="74"/>
      <c r="F22" s="59"/>
      <c r="G22" s="82"/>
      <c r="H22" s="74"/>
      <c r="J22" s="27"/>
      <c r="K22" s="20"/>
      <c r="L22" s="74"/>
    </row>
    <row r="23" spans="2:16" ht="24">
      <c r="B23" s="27" t="s">
        <v>64</v>
      </c>
      <c r="C23" s="56" t="s">
        <v>72</v>
      </c>
      <c r="D23" s="74">
        <v>-0.06</v>
      </c>
      <c r="F23" s="59" t="s">
        <v>64</v>
      </c>
      <c r="G23" s="56" t="s">
        <v>73</v>
      </c>
      <c r="H23" s="74">
        <v>-0.06</v>
      </c>
      <c r="J23" s="27" t="s">
        <v>64</v>
      </c>
      <c r="K23" s="29" t="s">
        <v>74</v>
      </c>
      <c r="L23" s="74" t="s">
        <v>75</v>
      </c>
    </row>
    <row r="24" spans="2:16">
      <c r="B24" s="27"/>
      <c r="D24" s="74"/>
      <c r="F24" s="59"/>
      <c r="H24" s="74"/>
      <c r="J24" s="27"/>
      <c r="K24" s="71"/>
      <c r="L24" s="74"/>
    </row>
    <row r="25" spans="2:16" ht="21.95" customHeight="1">
      <c r="B25" s="27" t="s">
        <v>66</v>
      </c>
      <c r="C25" s="20" t="s">
        <v>76</v>
      </c>
      <c r="D25" s="74">
        <v>5.9999999999999995E-4</v>
      </c>
      <c r="F25" s="59" t="s">
        <v>66</v>
      </c>
      <c r="G25" s="20" t="s">
        <v>77</v>
      </c>
      <c r="H25" s="74">
        <v>6.9999999999999999E-4</v>
      </c>
      <c r="J25" s="27" t="s">
        <v>66</v>
      </c>
      <c r="K25" s="20" t="s">
        <v>78</v>
      </c>
      <c r="L25" s="74" t="s">
        <v>79</v>
      </c>
    </row>
    <row r="26" spans="2:16" ht="24">
      <c r="B26" s="27" t="s">
        <v>66</v>
      </c>
      <c r="C26" s="56" t="s">
        <v>72</v>
      </c>
      <c r="D26" s="74">
        <v>-1E-4</v>
      </c>
      <c r="F26" s="59" t="s">
        <v>66</v>
      </c>
      <c r="G26" s="56" t="s">
        <v>73</v>
      </c>
      <c r="H26" s="74">
        <v>-1E-4</v>
      </c>
      <c r="J26" s="27" t="s">
        <v>66</v>
      </c>
      <c r="K26" s="29" t="s">
        <v>74</v>
      </c>
      <c r="L26" s="74" t="s">
        <v>80</v>
      </c>
    </row>
    <row r="27" spans="2:16" ht="22.5">
      <c r="B27" s="27"/>
      <c r="D27" s="74"/>
      <c r="F27" s="59" t="s">
        <v>66</v>
      </c>
      <c r="G27" s="20" t="s">
        <v>81</v>
      </c>
      <c r="H27" s="74">
        <v>5.9999999999999995E-4</v>
      </c>
      <c r="J27" s="27" t="s">
        <v>66</v>
      </c>
      <c r="K27" s="20" t="s">
        <v>82</v>
      </c>
      <c r="L27" s="74" t="s">
        <v>83</v>
      </c>
    </row>
    <row r="28" spans="2:16" ht="24.6" customHeight="1">
      <c r="B28" s="27" t="s">
        <v>68</v>
      </c>
      <c r="C28" s="20" t="s">
        <v>76</v>
      </c>
      <c r="D28" s="74">
        <v>0.20030000000000001</v>
      </c>
      <c r="F28" s="70" t="s">
        <v>68</v>
      </c>
      <c r="G28" s="20" t="s">
        <v>77</v>
      </c>
      <c r="H28" s="74">
        <v>0.26900000000000002</v>
      </c>
      <c r="J28" s="27" t="s">
        <v>68</v>
      </c>
      <c r="K28" s="20" t="s">
        <v>78</v>
      </c>
      <c r="L28" s="74" t="s">
        <v>84</v>
      </c>
    </row>
    <row r="29" spans="2:16">
      <c r="B29" s="27" t="s">
        <v>68</v>
      </c>
      <c r="C29" s="45" t="s">
        <v>72</v>
      </c>
      <c r="D29" s="74">
        <v>-1.3100000000000001E-2</v>
      </c>
      <c r="F29" s="70" t="s">
        <v>68</v>
      </c>
      <c r="G29" s="45" t="s">
        <v>73</v>
      </c>
      <c r="H29" s="74">
        <v>-1.3299999999999999E-2</v>
      </c>
      <c r="J29" s="27" t="s">
        <v>68</v>
      </c>
      <c r="K29" s="71" t="s">
        <v>74</v>
      </c>
      <c r="L29" s="74" t="s">
        <v>85</v>
      </c>
    </row>
    <row r="30" spans="2:16" ht="22.5">
      <c r="B30" s="27"/>
      <c r="D30" s="74"/>
      <c r="F30" s="70" t="s">
        <v>68</v>
      </c>
      <c r="G30" s="20" t="s">
        <v>81</v>
      </c>
      <c r="H30" s="74">
        <v>0.26929999999999998</v>
      </c>
      <c r="J30" s="27" t="s">
        <v>68</v>
      </c>
      <c r="K30" s="71" t="s">
        <v>82</v>
      </c>
      <c r="L30" s="74" t="s">
        <v>86</v>
      </c>
    </row>
    <row r="31" spans="2:16" ht="21.95" customHeight="1">
      <c r="B31" s="27" t="s">
        <v>69</v>
      </c>
      <c r="C31" s="57" t="s">
        <v>76</v>
      </c>
      <c r="D31" s="11">
        <v>8.4586000000000006</v>
      </c>
      <c r="E31" s="27"/>
      <c r="F31" s="59" t="s">
        <v>69</v>
      </c>
      <c r="G31" s="57" t="s">
        <v>77</v>
      </c>
      <c r="H31" s="74">
        <v>8.8138000000000005</v>
      </c>
      <c r="J31" s="27" t="s">
        <v>69</v>
      </c>
      <c r="K31" s="57" t="s">
        <v>78</v>
      </c>
      <c r="L31" s="11" t="s">
        <v>87</v>
      </c>
      <c r="M31" s="27"/>
    </row>
    <row r="32" spans="2:16">
      <c r="B32" s="27" t="s">
        <v>69</v>
      </c>
      <c r="C32" s="45" t="s">
        <v>72</v>
      </c>
      <c r="D32" s="74">
        <v>-8.6900000000000005E-2</v>
      </c>
      <c r="F32" s="59" t="s">
        <v>69</v>
      </c>
      <c r="G32" s="45" t="s">
        <v>73</v>
      </c>
      <c r="H32" s="74">
        <v>-8.6699999999999999E-2</v>
      </c>
      <c r="J32" s="27" t="s">
        <v>69</v>
      </c>
      <c r="K32" s="71" t="s">
        <v>74</v>
      </c>
      <c r="L32" s="74" t="s">
        <v>88</v>
      </c>
    </row>
    <row r="33" spans="2:12" ht="22.5">
      <c r="B33" s="27"/>
      <c r="D33" s="74"/>
      <c r="F33" s="59" t="s">
        <v>69</v>
      </c>
      <c r="G33" s="20" t="s">
        <v>81</v>
      </c>
      <c r="H33" s="74">
        <v>9.1344999999999992</v>
      </c>
      <c r="J33" s="27" t="s">
        <v>69</v>
      </c>
      <c r="K33" s="71" t="s">
        <v>82</v>
      </c>
      <c r="L33" s="74" t="s">
        <v>89</v>
      </c>
    </row>
    <row r="34" spans="2:12">
      <c r="B34" s="27" t="s">
        <v>90</v>
      </c>
      <c r="C34" s="45" t="s">
        <v>72</v>
      </c>
      <c r="D34" s="74">
        <v>-2.0000000000000001E-4</v>
      </c>
      <c r="F34" s="59" t="s">
        <v>91</v>
      </c>
      <c r="G34" s="45" t="s">
        <v>73</v>
      </c>
      <c r="H34" s="74">
        <v>-2.0000000000000001E-4</v>
      </c>
      <c r="J34" s="27" t="s">
        <v>92</v>
      </c>
      <c r="K34" s="71" t="s">
        <v>74</v>
      </c>
      <c r="L34" s="74" t="s">
        <v>93</v>
      </c>
    </row>
    <row r="35" spans="2:12">
      <c r="B35" s="27"/>
      <c r="D35" s="74"/>
      <c r="F35" s="59"/>
      <c r="H35" s="74"/>
      <c r="J35" s="27"/>
      <c r="K35" s="71"/>
      <c r="L35" s="74"/>
    </row>
    <row r="36" spans="2:12">
      <c r="B36" s="30" t="s">
        <v>71</v>
      </c>
      <c r="C36" s="46" t="s">
        <v>72</v>
      </c>
      <c r="D36" s="75">
        <v>-0.56640000000000001</v>
      </c>
      <c r="F36" s="60" t="s">
        <v>94</v>
      </c>
      <c r="G36" s="46" t="s">
        <v>73</v>
      </c>
      <c r="H36" s="75">
        <v>-0.11169999999999999</v>
      </c>
      <c r="J36" s="30" t="s">
        <v>71</v>
      </c>
      <c r="K36" s="72" t="s">
        <v>74</v>
      </c>
      <c r="L36" s="75" t="s">
        <v>95</v>
      </c>
    </row>
    <row r="43" spans="2:12" ht="18" thickBot="1">
      <c r="B43" s="24"/>
      <c r="C43" s="25" t="s">
        <v>12</v>
      </c>
      <c r="D43" s="73"/>
      <c r="F43" s="24"/>
      <c r="G43" s="25" t="s">
        <v>12</v>
      </c>
      <c r="H43" s="73"/>
    </row>
    <row r="44" spans="2:12" ht="15.75" thickTop="1">
      <c r="B44" s="79" t="s">
        <v>96</v>
      </c>
      <c r="D44" s="89"/>
      <c r="E44" s="90"/>
      <c r="F44" s="79" t="s">
        <v>96</v>
      </c>
      <c r="H44" s="89"/>
      <c r="I44" s="27"/>
    </row>
    <row r="45" spans="2:12" ht="15.75">
      <c r="B45" s="27"/>
      <c r="C45" s="2" t="s">
        <v>14</v>
      </c>
      <c r="D45" s="40">
        <v>2025</v>
      </c>
      <c r="F45" s="27"/>
      <c r="G45" s="2" t="s">
        <v>14</v>
      </c>
      <c r="H45" s="40">
        <v>2026</v>
      </c>
    </row>
    <row r="46" spans="2:12">
      <c r="B46" s="27"/>
      <c r="D46" s="74"/>
      <c r="F46" s="27"/>
      <c r="H46" s="74"/>
    </row>
    <row r="47" spans="2:12">
      <c r="B47" s="27"/>
      <c r="C47" s="20"/>
      <c r="D47" s="74"/>
      <c r="F47" s="27"/>
      <c r="G47" s="20"/>
      <c r="H47" s="74"/>
    </row>
    <row r="48" spans="2:12" ht="24">
      <c r="B48" s="27" t="s">
        <v>64</v>
      </c>
      <c r="C48" s="56" t="s">
        <v>97</v>
      </c>
      <c r="D48" s="74">
        <v>-0.06</v>
      </c>
      <c r="F48" s="27" t="s">
        <v>64</v>
      </c>
      <c r="G48" s="56" t="s">
        <v>98</v>
      </c>
      <c r="H48" s="74">
        <v>-0.06</v>
      </c>
    </row>
    <row r="49" spans="2:8">
      <c r="B49" s="27"/>
      <c r="D49" s="74"/>
      <c r="F49" s="27"/>
      <c r="H49" s="74"/>
    </row>
    <row r="50" spans="2:8" ht="22.5">
      <c r="B50" s="27" t="s">
        <v>66</v>
      </c>
      <c r="C50" s="20" t="s">
        <v>77</v>
      </c>
      <c r="D50" s="74">
        <v>6.9999999999999999E-4</v>
      </c>
      <c r="F50" s="27" t="s">
        <v>66</v>
      </c>
      <c r="G50" s="20" t="s">
        <v>98</v>
      </c>
      <c r="H50" s="74">
        <v>-1E-4</v>
      </c>
    </row>
    <row r="51" spans="2:8" ht="24">
      <c r="B51" s="27" t="s">
        <v>66</v>
      </c>
      <c r="C51" s="56" t="s">
        <v>97</v>
      </c>
      <c r="D51" s="74">
        <v>-1E-4</v>
      </c>
      <c r="F51" s="27" t="s">
        <v>66</v>
      </c>
      <c r="G51" s="56" t="s">
        <v>99</v>
      </c>
      <c r="H51" s="74">
        <v>4.0000000000000002E-4</v>
      </c>
    </row>
    <row r="52" spans="2:8" ht="24">
      <c r="B52" s="27"/>
      <c r="C52" s="56" t="s">
        <v>100</v>
      </c>
      <c r="D52" s="74">
        <v>4.0000000000000002E-4</v>
      </c>
      <c r="F52" s="27"/>
      <c r="G52" s="56"/>
      <c r="H52" s="74"/>
    </row>
    <row r="53" spans="2:8">
      <c r="B53" s="27"/>
      <c r="D53" s="74"/>
      <c r="F53" s="27"/>
      <c r="H53" s="74"/>
    </row>
    <row r="54" spans="2:8" ht="22.5">
      <c r="B54" s="27" t="s">
        <v>68</v>
      </c>
      <c r="C54" s="20" t="s">
        <v>77</v>
      </c>
      <c r="D54" s="86">
        <v>0.26900000000000002</v>
      </c>
      <c r="F54" s="27" t="s">
        <v>68</v>
      </c>
      <c r="G54" s="20" t="s">
        <v>98</v>
      </c>
      <c r="H54" s="74">
        <v>-1.4200000000000001E-2</v>
      </c>
    </row>
    <row r="55" spans="2:8">
      <c r="B55" s="27" t="s">
        <v>68</v>
      </c>
      <c r="C55" s="45" t="s">
        <v>97</v>
      </c>
      <c r="D55" s="74">
        <v>-1.3100000000000001E-2</v>
      </c>
      <c r="F55" s="27" t="s">
        <v>68</v>
      </c>
      <c r="G55" s="45" t="s">
        <v>99</v>
      </c>
      <c r="H55" s="86">
        <v>0.26500000000000001</v>
      </c>
    </row>
    <row r="56" spans="2:8">
      <c r="B56" s="27"/>
      <c r="C56" s="45" t="s">
        <v>100</v>
      </c>
      <c r="D56" s="74">
        <v>0.2467</v>
      </c>
      <c r="F56" s="27"/>
      <c r="G56" s="45"/>
      <c r="H56" s="74"/>
    </row>
    <row r="57" spans="2:8">
      <c r="B57" s="27"/>
      <c r="D57" s="74"/>
      <c r="F57" s="27"/>
      <c r="H57" s="74"/>
    </row>
    <row r="58" spans="2:8" ht="22.5">
      <c r="B58" s="27" t="s">
        <v>69</v>
      </c>
      <c r="C58" s="57" t="s">
        <v>77</v>
      </c>
      <c r="D58" s="11">
        <v>8.8138000000000005</v>
      </c>
      <c r="F58" s="27" t="s">
        <v>69</v>
      </c>
      <c r="G58" s="57" t="s">
        <v>98</v>
      </c>
      <c r="H58" s="11">
        <v>-9.0200000000000002E-2</v>
      </c>
    </row>
    <row r="59" spans="2:8">
      <c r="B59" s="27" t="s">
        <v>69</v>
      </c>
      <c r="C59" s="45" t="s">
        <v>97</v>
      </c>
      <c r="D59" s="74">
        <v>-8.2699999999999996E-2</v>
      </c>
      <c r="F59" s="27" t="s">
        <v>69</v>
      </c>
      <c r="G59" s="45" t="s">
        <v>99</v>
      </c>
      <c r="H59" s="74">
        <v>10.601900000000001</v>
      </c>
    </row>
    <row r="60" spans="2:8">
      <c r="B60" s="27"/>
      <c r="C60" s="45" t="s">
        <v>100</v>
      </c>
      <c r="D60" s="74">
        <v>9.4102999999999994</v>
      </c>
      <c r="F60" s="27"/>
      <c r="G60" s="45"/>
      <c r="H60" s="74"/>
    </row>
    <row r="61" spans="2:8">
      <c r="B61" s="27"/>
      <c r="D61" s="74"/>
      <c r="F61" s="27"/>
      <c r="H61" s="74"/>
    </row>
    <row r="62" spans="2:8">
      <c r="B62" s="27" t="s">
        <v>91</v>
      </c>
      <c r="C62" s="45" t="s">
        <v>97</v>
      </c>
      <c r="D62" s="74">
        <v>-1E-4</v>
      </c>
      <c r="F62" s="27" t="s">
        <v>91</v>
      </c>
      <c r="G62" s="45" t="s">
        <v>98</v>
      </c>
      <c r="H62" s="74">
        <v>-2.0000000000000001E-4</v>
      </c>
    </row>
    <row r="63" spans="2:8">
      <c r="B63" s="27"/>
      <c r="D63" s="74"/>
      <c r="F63" s="27"/>
      <c r="H63" s="74"/>
    </row>
    <row r="64" spans="2:8">
      <c r="B64" s="30" t="s">
        <v>94</v>
      </c>
      <c r="C64" s="46" t="s">
        <v>97</v>
      </c>
      <c r="D64" s="75">
        <v>-8.6199999999999999E-2</v>
      </c>
      <c r="F64" s="30" t="s">
        <v>94</v>
      </c>
      <c r="G64" s="46" t="s">
        <v>98</v>
      </c>
      <c r="H64" s="75">
        <v>-0.1042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5D753-375C-4C00-9E82-79FE0BD4252E}">
  <dimension ref="B1:U171"/>
  <sheetViews>
    <sheetView zoomScaleNormal="100" workbookViewId="0">
      <pane ySplit="16" topLeftCell="A17" activePane="bottomLeft" state="frozen"/>
      <selection pane="bottomLeft"/>
    </sheetView>
  </sheetViews>
  <sheetFormatPr defaultRowHeight="15"/>
  <cols>
    <col min="2" max="2" width="32.5703125" customWidth="1"/>
    <col min="3" max="3" width="65.5703125" customWidth="1"/>
    <col min="4" max="11" width="12.7109375" customWidth="1"/>
    <col min="12" max="16" width="12.7109375" style="6" customWidth="1"/>
  </cols>
  <sheetData>
    <row r="1" spans="2:21">
      <c r="B1" s="87" t="s">
        <v>0</v>
      </c>
      <c r="C1" s="87"/>
    </row>
    <row r="2" spans="2:21">
      <c r="B2" s="94" t="s">
        <v>101</v>
      </c>
      <c r="C2" s="95"/>
      <c r="D2" s="94" t="s">
        <v>102</v>
      </c>
      <c r="E2" s="95"/>
      <c r="F2" s="96"/>
      <c r="G2" s="96"/>
    </row>
    <row r="3" spans="2:21" s="14" customFormat="1">
      <c r="C3" s="45" t="s">
        <v>103</v>
      </c>
      <c r="D3"/>
      <c r="E3" s="45" t="s">
        <v>104</v>
      </c>
    </row>
    <row r="4" spans="2:21" s="14" customFormat="1">
      <c r="B4" s="19"/>
      <c r="C4" s="45" t="s">
        <v>105</v>
      </c>
      <c r="D4"/>
      <c r="E4" s="45" t="s">
        <v>106</v>
      </c>
    </row>
    <row r="5" spans="2:21" s="14" customFormat="1">
      <c r="C5" s="45" t="s">
        <v>107</v>
      </c>
      <c r="D5"/>
      <c r="E5" s="45" t="s">
        <v>11</v>
      </c>
    </row>
    <row r="6" spans="2:21" s="14" customFormat="1">
      <c r="C6" s="50" t="s">
        <v>108</v>
      </c>
      <c r="E6" s="45" t="s">
        <v>109</v>
      </c>
    </row>
    <row r="7" spans="2:21" s="14" customFormat="1" ht="24">
      <c r="C7" s="50" t="s">
        <v>110</v>
      </c>
    </row>
    <row r="8" spans="2:21" s="14" customFormat="1">
      <c r="C8" s="45" t="s">
        <v>111</v>
      </c>
    </row>
    <row r="9" spans="2:21" s="14" customFormat="1">
      <c r="C9" s="45" t="s">
        <v>112</v>
      </c>
    </row>
    <row r="10" spans="2:21" s="14" customFormat="1">
      <c r="C10" s="45" t="s">
        <v>113</v>
      </c>
    </row>
    <row r="11" spans="2:21" s="14" customFormat="1">
      <c r="C11" s="45" t="s">
        <v>114</v>
      </c>
    </row>
    <row r="12" spans="2:21" s="14" customFormat="1">
      <c r="C12" s="45" t="s">
        <v>115</v>
      </c>
    </row>
    <row r="13" spans="2:21" s="14" customFormat="1"/>
    <row r="14" spans="2:21" ht="18" thickBot="1">
      <c r="C14" s="5" t="s">
        <v>116</v>
      </c>
      <c r="J14" s="42"/>
    </row>
    <row r="15" spans="2:21" ht="15.75" thickTop="1"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93" t="s">
        <v>13</v>
      </c>
      <c r="R15" s="93"/>
      <c r="S15" s="93"/>
      <c r="T15" s="93"/>
      <c r="U15" s="93"/>
    </row>
    <row r="16" spans="2:21" ht="39.75" customHeight="1">
      <c r="C16" s="2" t="s">
        <v>14</v>
      </c>
      <c r="D16" s="4" t="s">
        <v>117</v>
      </c>
      <c r="E16" s="4" t="s">
        <v>118</v>
      </c>
      <c r="F16" s="4" t="s">
        <v>119</v>
      </c>
      <c r="G16" s="4" t="s">
        <v>120</v>
      </c>
      <c r="H16" s="4" t="s">
        <v>121</v>
      </c>
      <c r="I16" s="4" t="s">
        <v>122</v>
      </c>
      <c r="J16" s="4" t="s">
        <v>123</v>
      </c>
      <c r="K16" s="4" t="s">
        <v>124</v>
      </c>
      <c r="L16" s="4" t="s">
        <v>23</v>
      </c>
      <c r="M16" s="4" t="s">
        <v>24</v>
      </c>
      <c r="N16" s="4" t="s">
        <v>25</v>
      </c>
      <c r="O16" s="4" t="s">
        <v>26</v>
      </c>
      <c r="P16" s="4" t="s">
        <v>27</v>
      </c>
      <c r="Q16" s="4">
        <v>2027</v>
      </c>
      <c r="R16" s="4">
        <f>Q16+1</f>
        <v>2028</v>
      </c>
      <c r="S16" s="4">
        <f>R16+1</f>
        <v>2029</v>
      </c>
      <c r="T16" s="4">
        <f>S16+1</f>
        <v>2030</v>
      </c>
      <c r="U16" s="4">
        <f>T16+1</f>
        <v>2031</v>
      </c>
    </row>
    <row r="18" spans="2:21" ht="15" customHeight="1">
      <c r="B18" t="s">
        <v>28</v>
      </c>
      <c r="C18" s="2" t="s">
        <v>29</v>
      </c>
      <c r="D18">
        <v>12.77</v>
      </c>
      <c r="E18">
        <v>12.94</v>
      </c>
      <c r="F18" s="8">
        <v>16.3</v>
      </c>
      <c r="G18">
        <v>19.73</v>
      </c>
      <c r="H18" s="8">
        <v>23.1</v>
      </c>
      <c r="I18">
        <v>26.62</v>
      </c>
      <c r="J18">
        <v>27.07</v>
      </c>
      <c r="K18">
        <v>27.58</v>
      </c>
      <c r="L18" s="6">
        <v>28.41</v>
      </c>
      <c r="M18" s="6">
        <v>29.38</v>
      </c>
      <c r="N18" s="80">
        <v>30.7</v>
      </c>
      <c r="O18" s="6">
        <v>31.71</v>
      </c>
      <c r="P18" s="6">
        <v>32.79</v>
      </c>
      <c r="Q18">
        <v>47.09</v>
      </c>
      <c r="R18">
        <v>49.9</v>
      </c>
      <c r="S18">
        <v>53.02</v>
      </c>
      <c r="T18">
        <v>55.75</v>
      </c>
      <c r="U18">
        <v>60.23</v>
      </c>
    </row>
    <row r="19" spans="2:21" ht="15" customHeight="1">
      <c r="B19" t="s">
        <v>28</v>
      </c>
      <c r="C19" s="2" t="s">
        <v>31</v>
      </c>
      <c r="D19">
        <v>1.5900000000000001E-2</v>
      </c>
      <c r="E19">
        <v>1.61E-2</v>
      </c>
      <c r="F19">
        <v>1.23E-2</v>
      </c>
      <c r="G19">
        <v>8.3000000000000001E-3</v>
      </c>
      <c r="H19">
        <v>4.1999999999999997E-3</v>
      </c>
    </row>
    <row r="20" spans="2:21" ht="15" customHeight="1">
      <c r="B20" t="s">
        <v>28</v>
      </c>
      <c r="C20" s="2" t="s">
        <v>32</v>
      </c>
      <c r="Q20" s="92">
        <v>-0.71201743967498532</v>
      </c>
      <c r="R20" s="92">
        <v>2.1226312300459278</v>
      </c>
      <c r="S20" s="92">
        <v>2.1226312300459278</v>
      </c>
      <c r="T20" s="92">
        <v>2.1226312300459278</v>
      </c>
      <c r="U20" s="92">
        <v>2.1226312300459278</v>
      </c>
    </row>
    <row r="21" spans="2:21" ht="15" customHeight="1">
      <c r="C21" s="48" t="s">
        <v>125</v>
      </c>
      <c r="D21">
        <v>2.5499999999999998</v>
      </c>
    </row>
    <row r="22" spans="2:21" ht="15" customHeight="1">
      <c r="C22" s="48" t="s">
        <v>126</v>
      </c>
      <c r="E22">
        <v>0.36</v>
      </c>
    </row>
    <row r="23" spans="2:21" ht="16.5" customHeight="1">
      <c r="C23" s="48" t="s">
        <v>108</v>
      </c>
      <c r="K23">
        <v>-0.51</v>
      </c>
    </row>
    <row r="24" spans="2:21" ht="20.25" customHeight="1">
      <c r="C24" s="48" t="s">
        <v>127</v>
      </c>
      <c r="K24" s="8">
        <v>0.3</v>
      </c>
    </row>
    <row r="25" spans="2:21" ht="20.25" customHeight="1">
      <c r="C25" s="83" t="s">
        <v>34</v>
      </c>
      <c r="K25" s="8"/>
      <c r="M25" s="6">
        <v>0.12</v>
      </c>
      <c r="N25" s="6" t="s">
        <v>128</v>
      </c>
      <c r="O25" s="6">
        <v>0.12</v>
      </c>
      <c r="P25" s="6">
        <v>0.12</v>
      </c>
    </row>
    <row r="26" spans="2:21" ht="20.25" customHeight="1">
      <c r="C26" s="83" t="s">
        <v>36</v>
      </c>
      <c r="K26" s="8"/>
      <c r="M26" s="80">
        <v>0.1</v>
      </c>
      <c r="N26" s="6" t="s">
        <v>129</v>
      </c>
    </row>
    <row r="27" spans="2:21" ht="20.25" customHeight="1">
      <c r="C27" s="84" t="s">
        <v>38</v>
      </c>
      <c r="K27" s="8"/>
      <c r="P27" s="6">
        <v>1.34</v>
      </c>
      <c r="Q27">
        <f>P27</f>
        <v>1.34</v>
      </c>
    </row>
    <row r="28" spans="2:21" ht="20.25" customHeight="1">
      <c r="C28" s="84" t="s">
        <v>39</v>
      </c>
      <c r="K28" s="8"/>
      <c r="P28" s="6">
        <v>0.39</v>
      </c>
      <c r="Q28" s="8">
        <f>P28</f>
        <v>0.39</v>
      </c>
    </row>
    <row r="29" spans="2:21" ht="20.25" customHeight="1">
      <c r="C29" s="84" t="s">
        <v>130</v>
      </c>
      <c r="K29" s="8"/>
      <c r="P29" s="80">
        <v>0.1</v>
      </c>
    </row>
    <row r="30" spans="2:21" ht="15" customHeight="1">
      <c r="B30" t="s">
        <v>28</v>
      </c>
      <c r="C30" s="1" t="s">
        <v>41</v>
      </c>
    </row>
    <row r="31" spans="2:21" ht="15" customHeight="1">
      <c r="C31" s="12" t="s">
        <v>131</v>
      </c>
      <c r="D31">
        <v>-3.8E-3</v>
      </c>
    </row>
    <row r="32" spans="2:21" ht="15" customHeight="1">
      <c r="C32" s="1"/>
    </row>
    <row r="33" spans="2:21" s="15" customFormat="1">
      <c r="L33" s="16"/>
      <c r="M33" s="16"/>
      <c r="N33" s="16"/>
      <c r="O33" s="16"/>
      <c r="P33" s="16"/>
    </row>
    <row r="34" spans="2:21">
      <c r="B34" t="s">
        <v>132</v>
      </c>
      <c r="C34" s="1" t="s">
        <v>29</v>
      </c>
      <c r="D34">
        <v>29.15</v>
      </c>
      <c r="E34">
        <v>29.53</v>
      </c>
      <c r="F34">
        <v>33.43</v>
      </c>
      <c r="G34">
        <v>37.39</v>
      </c>
      <c r="H34">
        <v>41.17</v>
      </c>
      <c r="I34">
        <v>45.14</v>
      </c>
      <c r="J34">
        <v>49.45</v>
      </c>
      <c r="K34">
        <v>50.39</v>
      </c>
      <c r="L34" s="80">
        <v>51.9</v>
      </c>
      <c r="M34" s="6">
        <v>53.66</v>
      </c>
      <c r="N34" s="6">
        <v>56.07</v>
      </c>
      <c r="O34" s="6">
        <v>57.92</v>
      </c>
      <c r="P34" s="6">
        <v>59.89</v>
      </c>
      <c r="Q34">
        <v>84.24</v>
      </c>
      <c r="R34">
        <v>90.84</v>
      </c>
      <c r="S34">
        <v>98.29</v>
      </c>
      <c r="T34">
        <v>105.27</v>
      </c>
      <c r="U34">
        <v>115.7</v>
      </c>
    </row>
    <row r="35" spans="2:21">
      <c r="B35" t="s">
        <v>132</v>
      </c>
      <c r="C35" s="1" t="s">
        <v>31</v>
      </c>
      <c r="D35">
        <v>3.4299999999999997E-2</v>
      </c>
      <c r="E35">
        <v>3.4700000000000002E-2</v>
      </c>
      <c r="F35">
        <v>2.8299999999999999E-2</v>
      </c>
      <c r="G35">
        <v>2.1499999999999998E-2</v>
      </c>
      <c r="H35">
        <v>1.44E-2</v>
      </c>
      <c r="I35">
        <v>7.3000000000000001E-3</v>
      </c>
    </row>
    <row r="36" spans="2:21">
      <c r="B36" t="s">
        <v>132</v>
      </c>
      <c r="C36" s="1" t="s">
        <v>32</v>
      </c>
      <c r="Q36" s="92">
        <v>-1.9469269439666474</v>
      </c>
      <c r="R36" s="92">
        <v>3.4774093020778434</v>
      </c>
      <c r="S36" s="92">
        <v>3.4774093020778434</v>
      </c>
      <c r="T36" s="92">
        <v>3.4774093020778434</v>
      </c>
      <c r="U36" s="92">
        <v>3.4774093020778434</v>
      </c>
    </row>
    <row r="37" spans="2:21" ht="15.75" customHeight="1">
      <c r="C37" s="22" t="s">
        <v>125</v>
      </c>
      <c r="D37">
        <v>2.5499999999999998</v>
      </c>
    </row>
    <row r="38" spans="2:21" ht="15.75" customHeight="1">
      <c r="C38" s="48" t="s">
        <v>126</v>
      </c>
      <c r="E38">
        <v>0.67</v>
      </c>
    </row>
    <row r="39" spans="2:21" ht="15.75" customHeight="1">
      <c r="C39" s="22" t="s">
        <v>108</v>
      </c>
      <c r="K39">
        <v>-0.94</v>
      </c>
    </row>
    <row r="40" spans="2:21" ht="24" customHeight="1">
      <c r="C40" s="22" t="s">
        <v>110</v>
      </c>
      <c r="K40">
        <v>2.83</v>
      </c>
    </row>
    <row r="41" spans="2:21" ht="24" customHeight="1">
      <c r="C41" s="22" t="s">
        <v>34</v>
      </c>
      <c r="M41" s="6">
        <v>0.25</v>
      </c>
      <c r="N41" s="6" t="s">
        <v>133</v>
      </c>
      <c r="O41" s="6">
        <v>0.25</v>
      </c>
      <c r="P41" s="6">
        <v>0.25</v>
      </c>
    </row>
    <row r="42" spans="2:21" ht="24" customHeight="1">
      <c r="C42" s="22" t="s">
        <v>36</v>
      </c>
      <c r="M42" s="6">
        <v>0.21</v>
      </c>
      <c r="N42" s="6" t="s">
        <v>134</v>
      </c>
    </row>
    <row r="43" spans="2:21" ht="24" customHeight="1">
      <c r="C43" s="22" t="s">
        <v>38</v>
      </c>
      <c r="P43" s="6">
        <v>2.27</v>
      </c>
      <c r="Q43">
        <f>P43</f>
        <v>2.27</v>
      </c>
    </row>
    <row r="44" spans="2:21" ht="24" customHeight="1">
      <c r="C44" s="22" t="s">
        <v>39</v>
      </c>
      <c r="P44" s="6">
        <v>0.35</v>
      </c>
      <c r="Q44">
        <f>P44</f>
        <v>0.35</v>
      </c>
    </row>
    <row r="45" spans="2:21" ht="24" customHeight="1">
      <c r="C45" s="22" t="s">
        <v>130</v>
      </c>
      <c r="P45" s="6">
        <v>0.18</v>
      </c>
    </row>
    <row r="46" spans="2:21" ht="15.75" customHeight="1">
      <c r="B46" t="s">
        <v>132</v>
      </c>
      <c r="C46" s="1" t="s">
        <v>135</v>
      </c>
    </row>
    <row r="47" spans="2:21" ht="15.75" customHeight="1">
      <c r="C47" s="12" t="s">
        <v>131</v>
      </c>
      <c r="D47">
        <v>-1.54E-2</v>
      </c>
    </row>
    <row r="48" spans="2:21" ht="24" customHeight="1">
      <c r="C48" s="65" t="s">
        <v>110</v>
      </c>
      <c r="K48">
        <v>-4.1000000000000003E-3</v>
      </c>
    </row>
    <row r="49" spans="2:21" ht="15.75" customHeight="1">
      <c r="C49" s="1"/>
    </row>
    <row r="50" spans="2:21" s="15" customFormat="1">
      <c r="C50" s="17"/>
      <c r="L50" s="16"/>
      <c r="M50" s="16"/>
      <c r="N50" s="16"/>
      <c r="O50" s="16"/>
      <c r="P50" s="16"/>
    </row>
    <row r="51" spans="2:21">
      <c r="B51" t="s">
        <v>136</v>
      </c>
      <c r="C51" s="1" t="s">
        <v>29</v>
      </c>
      <c r="D51">
        <v>16.13</v>
      </c>
      <c r="E51">
        <v>16.34</v>
      </c>
      <c r="F51">
        <v>16.63</v>
      </c>
      <c r="G51" s="8">
        <v>16.899999999999999</v>
      </c>
      <c r="H51">
        <v>17.05</v>
      </c>
      <c r="I51">
        <v>17.25</v>
      </c>
      <c r="J51">
        <v>17.54</v>
      </c>
      <c r="K51">
        <v>17.87</v>
      </c>
      <c r="L51" s="6">
        <v>18.41</v>
      </c>
      <c r="M51" s="6">
        <v>19.04</v>
      </c>
      <c r="N51" s="80">
        <v>19.899999999999999</v>
      </c>
      <c r="O51" s="6">
        <v>20.56</v>
      </c>
      <c r="P51" s="6">
        <v>21.26</v>
      </c>
      <c r="Q51">
        <v>28.21</v>
      </c>
      <c r="R51">
        <v>30.13</v>
      </c>
      <c r="S51">
        <v>32.270000000000003</v>
      </c>
      <c r="T51">
        <v>34.200000000000003</v>
      </c>
      <c r="U51">
        <v>37.21</v>
      </c>
    </row>
    <row r="52" spans="2:21">
      <c r="B52" t="s">
        <v>136</v>
      </c>
      <c r="C52" s="1" t="s">
        <v>31</v>
      </c>
      <c r="D52">
        <v>1.6199999999999999E-2</v>
      </c>
      <c r="E52">
        <v>1.6400000000000001E-2</v>
      </c>
      <c r="F52">
        <v>1.67E-2</v>
      </c>
      <c r="G52" s="23">
        <v>1.7000000000000001E-2</v>
      </c>
      <c r="H52">
        <v>1.72E-2</v>
      </c>
      <c r="I52">
        <v>1.7399999999999999E-2</v>
      </c>
      <c r="J52">
        <v>1.77E-2</v>
      </c>
      <c r="K52" s="23">
        <v>1.7999999999999999E-2</v>
      </c>
      <c r="L52" s="6" t="s">
        <v>137</v>
      </c>
      <c r="M52" s="6">
        <v>1.9099999999999999E-2</v>
      </c>
      <c r="N52" s="78">
        <v>0.02</v>
      </c>
      <c r="O52" s="6">
        <v>2.07E-2</v>
      </c>
      <c r="P52" s="6">
        <v>2.1399999999999999E-2</v>
      </c>
      <c r="Q52">
        <v>3.1800000000000002E-2</v>
      </c>
      <c r="R52">
        <v>3.44E-2</v>
      </c>
      <c r="S52">
        <v>3.7100000000000001E-2</v>
      </c>
      <c r="T52">
        <v>3.9600000000000003E-2</v>
      </c>
      <c r="U52">
        <v>4.3200000000000002E-2</v>
      </c>
    </row>
    <row r="53" spans="2:21">
      <c r="B53" t="s">
        <v>136</v>
      </c>
      <c r="C53" s="1" t="s">
        <v>32</v>
      </c>
    </row>
    <row r="54" spans="2:21">
      <c r="C54" s="66" t="s">
        <v>138</v>
      </c>
      <c r="D54">
        <v>9.7799999999999994</v>
      </c>
    </row>
    <row r="55" spans="2:21">
      <c r="C55" s="48" t="s">
        <v>126</v>
      </c>
      <c r="E55">
        <v>0.91</v>
      </c>
    </row>
    <row r="56" spans="2:21" ht="18" customHeight="1">
      <c r="C56" s="22" t="s">
        <v>108</v>
      </c>
      <c r="K56">
        <v>-0.33</v>
      </c>
    </row>
    <row r="57" spans="2:21" ht="18" customHeight="1">
      <c r="C57" s="22" t="s">
        <v>110</v>
      </c>
      <c r="K57">
        <v>0.19</v>
      </c>
    </row>
    <row r="58" spans="2:21" ht="18" customHeight="1">
      <c r="C58" s="22" t="s">
        <v>34</v>
      </c>
      <c r="M58" s="6">
        <v>0.31</v>
      </c>
      <c r="N58" s="6" t="s">
        <v>139</v>
      </c>
      <c r="O58" s="6">
        <v>0.31</v>
      </c>
      <c r="P58" s="6">
        <v>0.31</v>
      </c>
    </row>
    <row r="59" spans="2:21" ht="18" customHeight="1">
      <c r="C59" s="22" t="s">
        <v>36</v>
      </c>
      <c r="M59" s="6">
        <v>0.26</v>
      </c>
      <c r="N59" s="6" t="s">
        <v>140</v>
      </c>
    </row>
    <row r="60" spans="2:21" ht="27.75" customHeight="1">
      <c r="C60" s="22" t="s">
        <v>130</v>
      </c>
      <c r="P60" s="6">
        <v>0.06</v>
      </c>
    </row>
    <row r="61" spans="2:21">
      <c r="B61" t="s">
        <v>136</v>
      </c>
      <c r="C61" s="1" t="s">
        <v>41</v>
      </c>
      <c r="Q61" s="23">
        <v>-5.2460288956495066E-4</v>
      </c>
      <c r="R61" s="23">
        <v>2.1576664718755958E-3</v>
      </c>
      <c r="S61" s="23">
        <v>2.1576664718755958E-3</v>
      </c>
      <c r="T61" s="23">
        <v>2.1576664718755958E-3</v>
      </c>
      <c r="U61" s="23">
        <v>2.1576664718755958E-3</v>
      </c>
    </row>
    <row r="62" spans="2:21">
      <c r="C62" s="22" t="s">
        <v>141</v>
      </c>
      <c r="D62">
        <v>-2.5000000000000001E-3</v>
      </c>
    </row>
    <row r="63" spans="2:21" ht="22.5">
      <c r="C63" s="22" t="s">
        <v>110</v>
      </c>
      <c r="K63">
        <v>2.0000000000000001E-4</v>
      </c>
    </row>
    <row r="64" spans="2:21">
      <c r="C64" s="22" t="s">
        <v>108</v>
      </c>
      <c r="K64">
        <v>-2.9999999999999997E-4</v>
      </c>
    </row>
    <row r="65" spans="2:21" ht="22.5">
      <c r="C65" s="22" t="s">
        <v>130</v>
      </c>
      <c r="P65" s="6">
        <v>1E-4</v>
      </c>
    </row>
    <row r="66" spans="2:21" ht="22.5">
      <c r="C66" s="22" t="s">
        <v>39</v>
      </c>
      <c r="P66" s="6">
        <v>5.0000000000000001E-4</v>
      </c>
      <c r="Q66">
        <f>P66</f>
        <v>5.0000000000000001E-4</v>
      </c>
    </row>
    <row r="67" spans="2:21" ht="22.5">
      <c r="C67" s="22" t="s">
        <v>38</v>
      </c>
      <c r="P67" s="6">
        <v>1.1000000000000001E-3</v>
      </c>
      <c r="Q67">
        <f>P67</f>
        <v>1.1000000000000001E-3</v>
      </c>
    </row>
    <row r="68" spans="2:21" s="15" customFormat="1">
      <c r="L68" s="16"/>
      <c r="M68" s="16"/>
      <c r="N68" s="16"/>
      <c r="O68" s="16"/>
      <c r="P68" s="16"/>
    </row>
    <row r="69" spans="2:21">
      <c r="B69" t="s">
        <v>142</v>
      </c>
      <c r="C69" s="1" t="s">
        <v>29</v>
      </c>
      <c r="D69">
        <v>103.06</v>
      </c>
      <c r="E69" s="8">
        <v>104.4</v>
      </c>
      <c r="F69">
        <v>106.28</v>
      </c>
      <c r="G69">
        <v>107.98</v>
      </c>
      <c r="H69">
        <v>108.95</v>
      </c>
      <c r="I69">
        <v>110.26</v>
      </c>
      <c r="J69">
        <v>112.13</v>
      </c>
      <c r="K69">
        <v>114.26</v>
      </c>
      <c r="L69" s="6">
        <v>117.69</v>
      </c>
      <c r="M69" s="6">
        <v>121.69</v>
      </c>
      <c r="N69" s="6">
        <v>127.17</v>
      </c>
      <c r="O69" s="6">
        <v>131.37</v>
      </c>
      <c r="P69" s="6">
        <v>135.84</v>
      </c>
      <c r="Q69">
        <v>165.94</v>
      </c>
      <c r="R69">
        <v>177.15</v>
      </c>
      <c r="S69">
        <v>190.13</v>
      </c>
      <c r="T69">
        <v>202.06</v>
      </c>
      <c r="U69">
        <v>220.38</v>
      </c>
    </row>
    <row r="70" spans="2:21">
      <c r="B70" t="s">
        <v>142</v>
      </c>
      <c r="C70" s="1" t="s">
        <v>31</v>
      </c>
      <c r="D70">
        <v>3.1796000000000002</v>
      </c>
      <c r="E70">
        <v>3.2208999999999999</v>
      </c>
      <c r="F70">
        <v>3.2789000000000001</v>
      </c>
      <c r="G70">
        <v>3.3313999999999999</v>
      </c>
      <c r="H70">
        <v>3.3614000000000002</v>
      </c>
      <c r="I70">
        <v>3.4016999999999999</v>
      </c>
      <c r="J70">
        <v>3.4594999999999998</v>
      </c>
      <c r="K70">
        <v>3.5251999999999999</v>
      </c>
      <c r="L70" s="6" t="s">
        <v>143</v>
      </c>
      <c r="M70" s="6">
        <v>3.7545000000000002</v>
      </c>
      <c r="N70" s="6">
        <v>3.9235000000000002</v>
      </c>
      <c r="O70" s="78">
        <v>4.0529999999999999</v>
      </c>
      <c r="P70" s="6">
        <v>4.1908000000000003</v>
      </c>
      <c r="Q70">
        <v>6.2427999999999999</v>
      </c>
      <c r="R70">
        <v>6.5758999999999999</v>
      </c>
      <c r="S70">
        <v>6.9833999999999996</v>
      </c>
      <c r="T70">
        <v>7.3964999999999996</v>
      </c>
      <c r="U70">
        <v>8.0015999999999998</v>
      </c>
    </row>
    <row r="71" spans="2:21">
      <c r="B71" t="s">
        <v>142</v>
      </c>
      <c r="C71" s="1" t="s">
        <v>32</v>
      </c>
    </row>
    <row r="72" spans="2:21">
      <c r="C72" s="48" t="s">
        <v>126</v>
      </c>
      <c r="E72">
        <v>10.47</v>
      </c>
    </row>
    <row r="73" spans="2:21">
      <c r="C73" s="22" t="s">
        <v>108</v>
      </c>
      <c r="K73">
        <v>-2.13</v>
      </c>
    </row>
    <row r="74" spans="2:21" ht="22.5">
      <c r="C74" s="22" t="s">
        <v>110</v>
      </c>
      <c r="K74">
        <v>1.24</v>
      </c>
    </row>
    <row r="75" spans="2:21">
      <c r="C75" s="22" t="s">
        <v>34</v>
      </c>
      <c r="M75" s="6">
        <v>3.75</v>
      </c>
      <c r="N75" s="6" t="s">
        <v>144</v>
      </c>
      <c r="O75" s="6">
        <v>3.75</v>
      </c>
      <c r="P75" s="6">
        <v>3.75</v>
      </c>
    </row>
    <row r="76" spans="2:21" ht="22.5">
      <c r="C76" s="22" t="s">
        <v>36</v>
      </c>
      <c r="M76" s="6">
        <v>3.14</v>
      </c>
      <c r="N76" s="6" t="s">
        <v>48</v>
      </c>
    </row>
    <row r="77" spans="2:21" ht="22.5">
      <c r="C77" s="22" t="s">
        <v>130</v>
      </c>
      <c r="P77" s="6">
        <v>0.41</v>
      </c>
    </row>
    <row r="78" spans="2:21">
      <c r="B78" t="s">
        <v>142</v>
      </c>
      <c r="C78" s="1" t="s">
        <v>41</v>
      </c>
      <c r="Q78" s="23">
        <v>0.11114298499926176</v>
      </c>
      <c r="R78" s="23">
        <v>0.51539452206781688</v>
      </c>
      <c r="S78" s="23">
        <v>0.51539452206781688</v>
      </c>
      <c r="T78" s="23">
        <v>0.51539452206781688</v>
      </c>
      <c r="U78" s="23">
        <v>0.51539452206781688</v>
      </c>
    </row>
    <row r="79" spans="2:21">
      <c r="C79" s="65" t="s">
        <v>141</v>
      </c>
      <c r="D79">
        <v>-0.52510000000000001</v>
      </c>
    </row>
    <row r="80" spans="2:21" ht="22.5">
      <c r="C80" s="65" t="s">
        <v>110</v>
      </c>
      <c r="K80">
        <v>3.7100000000000001E-2</v>
      </c>
    </row>
    <row r="81" spans="2:21">
      <c r="C81" s="65" t="s">
        <v>108</v>
      </c>
      <c r="K81">
        <v>-6.5699999999999995E-2</v>
      </c>
    </row>
    <row r="82" spans="2:21" ht="22.5">
      <c r="C82" s="65" t="s">
        <v>130</v>
      </c>
      <c r="P82" s="6">
        <v>1.2500000000000001E-2</v>
      </c>
    </row>
    <row r="83" spans="2:21" ht="22.5">
      <c r="C83" s="65" t="s">
        <v>39</v>
      </c>
      <c r="P83" s="6">
        <v>0.23019999999999999</v>
      </c>
      <c r="Q83">
        <f>P83</f>
        <v>0.23019999999999999</v>
      </c>
    </row>
    <row r="84" spans="2:21" ht="22.5">
      <c r="C84" s="65" t="s">
        <v>38</v>
      </c>
      <c r="P84" s="6">
        <v>0.1701</v>
      </c>
      <c r="Q84">
        <f>P84</f>
        <v>0.1701</v>
      </c>
    </row>
    <row r="85" spans="2:21">
      <c r="C85" s="65"/>
    </row>
    <row r="86" spans="2:21">
      <c r="C86" s="1"/>
    </row>
    <row r="87" spans="2:21" s="15" customFormat="1">
      <c r="L87" s="16"/>
      <c r="M87" s="16"/>
      <c r="N87" s="16"/>
      <c r="O87" s="16"/>
      <c r="P87" s="16"/>
    </row>
    <row r="88" spans="2:21">
      <c r="B88" t="s">
        <v>145</v>
      </c>
      <c r="C88" s="1" t="s">
        <v>29</v>
      </c>
      <c r="D88">
        <v>5415.56</v>
      </c>
      <c r="E88">
        <v>5485.96</v>
      </c>
      <c r="F88">
        <v>5584.71</v>
      </c>
      <c r="G88" s="6" t="s">
        <v>146</v>
      </c>
      <c r="H88" s="6" t="s">
        <v>147</v>
      </c>
      <c r="I88">
        <v>5793.84</v>
      </c>
      <c r="J88">
        <v>5892.34</v>
      </c>
      <c r="K88">
        <v>6004.29</v>
      </c>
      <c r="L88" s="6">
        <v>6184.42</v>
      </c>
      <c r="M88" s="6">
        <v>6394.69</v>
      </c>
      <c r="N88" s="6">
        <v>6682.45</v>
      </c>
      <c r="O88" s="6">
        <v>6902.97</v>
      </c>
      <c r="P88" s="6">
        <v>7137.67</v>
      </c>
      <c r="Q88">
        <v>4758.3599999999997</v>
      </c>
      <c r="R88">
        <v>4763.71</v>
      </c>
      <c r="S88">
        <v>5028.13</v>
      </c>
      <c r="T88">
        <v>5356.3</v>
      </c>
      <c r="U88">
        <v>5873.53</v>
      </c>
    </row>
    <row r="89" spans="2:21">
      <c r="B89" t="s">
        <v>145</v>
      </c>
      <c r="C89" s="1" t="s">
        <v>31</v>
      </c>
      <c r="D89">
        <v>2.0145</v>
      </c>
      <c r="E89">
        <v>2.0407000000000002</v>
      </c>
      <c r="F89">
        <v>2.0773999999999999</v>
      </c>
      <c r="G89">
        <v>2.1105999999999998</v>
      </c>
      <c r="H89">
        <v>2.1295999999999999</v>
      </c>
      <c r="I89">
        <v>2.1551999999999998</v>
      </c>
      <c r="J89">
        <v>2.1918000000000002</v>
      </c>
      <c r="K89">
        <v>2.2334000000000001</v>
      </c>
      <c r="L89" s="6" t="s">
        <v>148</v>
      </c>
      <c r="M89" s="6">
        <v>2.3786</v>
      </c>
      <c r="N89" s="6">
        <v>2.4855999999999998</v>
      </c>
      <c r="O89" s="6">
        <v>2.5676000000000001</v>
      </c>
      <c r="P89" s="6">
        <v>2.6549</v>
      </c>
      <c r="Q89">
        <v>5.0252999999999997</v>
      </c>
      <c r="R89">
        <v>4.8133999999999997</v>
      </c>
      <c r="S89">
        <v>4.8261000000000003</v>
      </c>
      <c r="T89">
        <v>4.9413999999999998</v>
      </c>
      <c r="U89">
        <v>5.1585000000000001</v>
      </c>
    </row>
    <row r="90" spans="2:21">
      <c r="B90" t="s">
        <v>145</v>
      </c>
      <c r="C90" s="1" t="s">
        <v>32</v>
      </c>
    </row>
    <row r="91" spans="2:21">
      <c r="C91" s="48" t="s">
        <v>126</v>
      </c>
      <c r="E91">
        <v>168.74</v>
      </c>
    </row>
    <row r="92" spans="2:21">
      <c r="C92" s="22" t="s">
        <v>108</v>
      </c>
      <c r="K92">
        <v>-111.95</v>
      </c>
    </row>
    <row r="93" spans="2:21" ht="22.5">
      <c r="C93" s="22" t="s">
        <v>110</v>
      </c>
      <c r="K93">
        <v>65.67</v>
      </c>
    </row>
    <row r="94" spans="2:21">
      <c r="C94" s="22" t="s">
        <v>34</v>
      </c>
      <c r="M94" s="6">
        <v>51.58</v>
      </c>
      <c r="N94" s="6" t="s">
        <v>149</v>
      </c>
      <c r="O94" s="6">
        <v>51.58</v>
      </c>
      <c r="P94" s="6">
        <v>51.58</v>
      </c>
    </row>
    <row r="95" spans="2:21" ht="22.5">
      <c r="C95" s="22" t="s">
        <v>36</v>
      </c>
      <c r="M95" s="6">
        <v>43.13</v>
      </c>
      <c r="N95" s="6" t="s">
        <v>150</v>
      </c>
    </row>
    <row r="96" spans="2:21" ht="22.5">
      <c r="C96" s="22" t="s">
        <v>130</v>
      </c>
      <c r="P96" s="6">
        <v>21.34</v>
      </c>
    </row>
    <row r="97" spans="2:21">
      <c r="B97" t="s">
        <v>145</v>
      </c>
      <c r="C97" s="1" t="s">
        <v>41</v>
      </c>
      <c r="Q97" s="23">
        <v>0.15436225523260996</v>
      </c>
      <c r="R97" s="23">
        <v>0.40633717841980788</v>
      </c>
      <c r="S97" s="23">
        <v>0.40633717841980788</v>
      </c>
      <c r="T97" s="23">
        <v>0.40633717841980788</v>
      </c>
      <c r="U97" s="23">
        <v>0.40633717841980788</v>
      </c>
    </row>
    <row r="98" spans="2:21">
      <c r="C98" s="65" t="s">
        <v>141</v>
      </c>
      <c r="D98">
        <v>-0.52239999999999998</v>
      </c>
    </row>
    <row r="99" spans="2:21" ht="22.5">
      <c r="C99" s="65" t="s">
        <v>110</v>
      </c>
      <c r="K99">
        <v>2.46E-2</v>
      </c>
    </row>
    <row r="100" spans="2:21">
      <c r="C100" s="65" t="s">
        <v>108</v>
      </c>
      <c r="K100">
        <v>-4.1599999999999998E-2</v>
      </c>
    </row>
    <row r="101" spans="2:21" ht="22.5">
      <c r="C101" s="65" t="s">
        <v>130</v>
      </c>
      <c r="P101" s="6">
        <v>7.9000000000000008E-3</v>
      </c>
    </row>
    <row r="102" spans="2:21" ht="22.5">
      <c r="C102" s="65" t="s">
        <v>39</v>
      </c>
      <c r="P102" s="6">
        <v>0.2316</v>
      </c>
      <c r="Q102">
        <f>P102</f>
        <v>0.2316</v>
      </c>
    </row>
    <row r="103" spans="2:21" ht="22.5">
      <c r="C103" s="65" t="s">
        <v>38</v>
      </c>
      <c r="P103" s="6">
        <v>0.14149999999999999</v>
      </c>
      <c r="Q103">
        <f>P103</f>
        <v>0.14149999999999999</v>
      </c>
    </row>
    <row r="104" spans="2:21">
      <c r="C104" s="65"/>
    </row>
    <row r="105" spans="2:21" s="15" customFormat="1">
      <c r="L105" s="16"/>
      <c r="M105" s="16"/>
      <c r="N105" s="16"/>
      <c r="O105" s="16"/>
      <c r="P105" s="16"/>
    </row>
    <row r="106" spans="2:21">
      <c r="B106" t="s">
        <v>151</v>
      </c>
      <c r="C106" s="1" t="s">
        <v>29</v>
      </c>
      <c r="D106">
        <v>8135.28</v>
      </c>
      <c r="E106">
        <v>8241.0400000000009</v>
      </c>
      <c r="F106">
        <v>8389.3799999999992</v>
      </c>
      <c r="G106" s="6" t="s">
        <v>152</v>
      </c>
      <c r="H106">
        <v>8600.32</v>
      </c>
      <c r="I106">
        <v>8703.52</v>
      </c>
      <c r="J106">
        <v>8851.48</v>
      </c>
      <c r="K106">
        <v>9019.66</v>
      </c>
      <c r="L106" s="6" t="s">
        <v>153</v>
      </c>
      <c r="M106" s="6">
        <v>9606.1200000000008</v>
      </c>
      <c r="N106" s="6">
        <v>10038.4</v>
      </c>
      <c r="O106" s="6">
        <v>10369.67</v>
      </c>
      <c r="P106" s="6">
        <v>10722.24</v>
      </c>
      <c r="Q106">
        <v>10722.24</v>
      </c>
      <c r="R106">
        <v>10958.58</v>
      </c>
      <c r="S106">
        <v>11717.83</v>
      </c>
      <c r="T106">
        <v>12521.4</v>
      </c>
      <c r="U106">
        <v>13730.51</v>
      </c>
    </row>
    <row r="107" spans="2:21">
      <c r="B107" t="s">
        <v>151</v>
      </c>
      <c r="C107" s="1" t="s">
        <v>31</v>
      </c>
      <c r="D107" s="23">
        <v>2.8370000000000002</v>
      </c>
      <c r="E107">
        <v>2.8738999999999999</v>
      </c>
      <c r="F107">
        <v>2.9256000000000002</v>
      </c>
      <c r="G107">
        <v>2.9723999999999999</v>
      </c>
      <c r="H107">
        <v>2.9992000000000001</v>
      </c>
      <c r="I107">
        <v>3.0352000000000001</v>
      </c>
      <c r="J107">
        <v>3.0868000000000002</v>
      </c>
      <c r="K107">
        <v>3.1454</v>
      </c>
      <c r="L107" s="6" t="s">
        <v>154</v>
      </c>
      <c r="M107" s="6">
        <v>3.35</v>
      </c>
      <c r="N107" s="6">
        <v>3.5007999999999999</v>
      </c>
      <c r="O107" s="6">
        <v>3.6162999999999998</v>
      </c>
      <c r="P107" s="6">
        <v>3.7393000000000001</v>
      </c>
      <c r="Q107">
        <v>5.8868999999999998</v>
      </c>
      <c r="R107">
        <v>5.3459000000000003</v>
      </c>
      <c r="S107">
        <v>5.2619999999999996</v>
      </c>
      <c r="T107">
        <v>5.4770000000000003</v>
      </c>
      <c r="U107">
        <v>5.8643000000000001</v>
      </c>
    </row>
    <row r="108" spans="2:21">
      <c r="B108" t="s">
        <v>151</v>
      </c>
      <c r="C108" s="1" t="s">
        <v>32</v>
      </c>
      <c r="F108">
        <v>0</v>
      </c>
    </row>
    <row r="109" spans="2:21">
      <c r="C109" s="48" t="s">
        <v>126</v>
      </c>
      <c r="E109">
        <v>383.15</v>
      </c>
    </row>
    <row r="110" spans="2:21">
      <c r="C110" s="22" t="s">
        <v>108</v>
      </c>
      <c r="K110">
        <v>-168.18</v>
      </c>
    </row>
    <row r="111" spans="2:21" ht="22.5">
      <c r="C111" s="22" t="s">
        <v>110</v>
      </c>
      <c r="K111">
        <v>98.64</v>
      </c>
    </row>
    <row r="112" spans="2:21">
      <c r="C112" s="22" t="s">
        <v>34</v>
      </c>
      <c r="M112" s="6">
        <v>70.27</v>
      </c>
      <c r="N112" s="6" t="s">
        <v>155</v>
      </c>
      <c r="O112" s="6">
        <v>70.27</v>
      </c>
      <c r="P112" s="6">
        <v>70.27</v>
      </c>
    </row>
    <row r="113" spans="2:21" ht="22.5">
      <c r="C113" s="22" t="s">
        <v>36</v>
      </c>
      <c r="M113" s="6">
        <v>58.76</v>
      </c>
      <c r="N113" s="6" t="s">
        <v>156</v>
      </c>
    </row>
    <row r="114" spans="2:21" ht="22.5">
      <c r="C114" s="22" t="s">
        <v>130</v>
      </c>
      <c r="P114" s="6">
        <v>32.049999999999997</v>
      </c>
    </row>
    <row r="115" spans="2:21">
      <c r="B115" t="s">
        <v>151</v>
      </c>
      <c r="C115" s="1" t="s">
        <v>41</v>
      </c>
      <c r="Q115" s="23">
        <v>0.22480110130354458</v>
      </c>
      <c r="R115" s="23">
        <v>0.58234866603182089</v>
      </c>
      <c r="S115" s="23">
        <v>0.58234866603182089</v>
      </c>
      <c r="T115" s="23">
        <v>0.58234866603182089</v>
      </c>
      <c r="U115" s="23">
        <v>0.58234866603182089</v>
      </c>
    </row>
    <row r="116" spans="2:21">
      <c r="C116" s="65" t="s">
        <v>141</v>
      </c>
      <c r="D116">
        <v>-0.60119999999999996</v>
      </c>
    </row>
    <row r="117" spans="2:21" ht="22.5">
      <c r="C117" s="65" t="s">
        <v>110</v>
      </c>
      <c r="K117">
        <v>3.5700000000000003E-2</v>
      </c>
    </row>
    <row r="118" spans="2:21">
      <c r="C118" s="65" t="s">
        <v>108</v>
      </c>
      <c r="K118">
        <v>-5.8599999999999999E-2</v>
      </c>
    </row>
    <row r="119" spans="2:21" ht="22.5">
      <c r="C119" s="65" t="s">
        <v>130</v>
      </c>
      <c r="P119" s="6">
        <v>1.12E-2</v>
      </c>
    </row>
    <row r="120" spans="2:21" ht="22.5">
      <c r="C120" s="65" t="s">
        <v>39</v>
      </c>
      <c r="P120" s="6">
        <v>0.31159999999999999</v>
      </c>
      <c r="Q120">
        <f>P120</f>
        <v>0.31159999999999999</v>
      </c>
    </row>
    <row r="121" spans="2:21" ht="22.5">
      <c r="C121" s="65" t="s">
        <v>38</v>
      </c>
      <c r="P121" s="6">
        <v>0.15579999999999999</v>
      </c>
      <c r="Q121">
        <f>P121</f>
        <v>0.15579999999999999</v>
      </c>
    </row>
    <row r="122" spans="2:21">
      <c r="C122" s="2"/>
    </row>
    <row r="123" spans="2:21" s="15" customFormat="1">
      <c r="L123" s="16"/>
      <c r="M123" s="16"/>
      <c r="N123" s="16"/>
      <c r="O123" s="16"/>
      <c r="P123" s="16"/>
    </row>
    <row r="124" spans="2:21">
      <c r="B124" t="s">
        <v>51</v>
      </c>
      <c r="C124" s="1" t="s">
        <v>29</v>
      </c>
      <c r="D124">
        <v>4.33</v>
      </c>
      <c r="E124">
        <v>4.3899999999999997</v>
      </c>
      <c r="F124">
        <v>4.47</v>
      </c>
      <c r="G124">
        <v>4.54</v>
      </c>
      <c r="H124">
        <v>4.58</v>
      </c>
      <c r="I124">
        <v>4.63</v>
      </c>
      <c r="J124">
        <v>4.71</v>
      </c>
      <c r="K124" s="8">
        <v>4.8</v>
      </c>
      <c r="L124" s="6">
        <v>4.9400000000000004</v>
      </c>
      <c r="M124" s="6">
        <v>5.1100000000000003</v>
      </c>
      <c r="N124" s="6">
        <v>5.34</v>
      </c>
      <c r="O124" s="6">
        <v>5.52</v>
      </c>
      <c r="P124" s="6">
        <v>5.71</v>
      </c>
      <c r="Q124">
        <v>8.1300000000000008</v>
      </c>
      <c r="R124">
        <v>8.93</v>
      </c>
      <c r="S124">
        <v>9.82</v>
      </c>
      <c r="T124">
        <v>10.67</v>
      </c>
      <c r="U124">
        <v>11.64</v>
      </c>
    </row>
    <row r="125" spans="2:21">
      <c r="B125" t="s">
        <v>51</v>
      </c>
      <c r="C125" s="1" t="s">
        <v>31</v>
      </c>
      <c r="D125">
        <v>13.0977</v>
      </c>
      <c r="E125">
        <v>13.268000000000001</v>
      </c>
      <c r="F125">
        <v>13.5068</v>
      </c>
      <c r="G125">
        <v>13.722899999999999</v>
      </c>
      <c r="H125">
        <v>13.846399999999999</v>
      </c>
      <c r="I125">
        <v>14.012600000000001</v>
      </c>
      <c r="J125">
        <v>14.2508</v>
      </c>
      <c r="K125">
        <v>14.521599999999999</v>
      </c>
      <c r="L125" s="6" t="s">
        <v>157</v>
      </c>
      <c r="M125" s="6">
        <v>15.4657</v>
      </c>
      <c r="N125" s="6">
        <v>16.1617</v>
      </c>
      <c r="O125" s="78">
        <v>16.695</v>
      </c>
      <c r="P125" s="6">
        <v>17.262599999999999</v>
      </c>
      <c r="Q125">
        <v>23.9754</v>
      </c>
      <c r="R125">
        <v>26.187799999999999</v>
      </c>
      <c r="S125">
        <v>28.701899999999998</v>
      </c>
      <c r="T125">
        <v>31.132100000000001</v>
      </c>
      <c r="U125">
        <v>34.647399999999998</v>
      </c>
    </row>
    <row r="126" spans="2:21">
      <c r="B126" t="s">
        <v>51</v>
      </c>
      <c r="C126" s="1" t="s">
        <v>32</v>
      </c>
    </row>
    <row r="127" spans="2:21">
      <c r="C127" s="48" t="s">
        <v>126</v>
      </c>
      <c r="E127">
        <v>0.12</v>
      </c>
    </row>
    <row r="128" spans="2:21">
      <c r="C128" s="22" t="s">
        <v>34</v>
      </c>
      <c r="M128" s="6">
        <v>0.08</v>
      </c>
      <c r="N128" s="6" t="s">
        <v>35</v>
      </c>
      <c r="O128" s="6">
        <v>0.08</v>
      </c>
      <c r="P128" s="6">
        <v>0.08</v>
      </c>
    </row>
    <row r="129" spans="2:21" ht="22.5">
      <c r="C129" s="22" t="s">
        <v>36</v>
      </c>
      <c r="M129" s="6">
        <v>7.0000000000000007E-2</v>
      </c>
      <c r="N129" s="6" t="s">
        <v>158</v>
      </c>
    </row>
    <row r="130" spans="2:21" ht="22.5">
      <c r="C130" s="22" t="s">
        <v>130</v>
      </c>
      <c r="P130" s="6">
        <v>0.02</v>
      </c>
    </row>
    <row r="131" spans="2:21">
      <c r="B131" t="s">
        <v>51</v>
      </c>
      <c r="C131" s="1" t="s">
        <v>41</v>
      </c>
      <c r="Q131" s="23">
        <v>-1.698934028180664</v>
      </c>
      <c r="R131" s="23">
        <v>2.5083688677149989</v>
      </c>
      <c r="S131" s="23">
        <v>2.5083688677149989</v>
      </c>
      <c r="T131" s="23">
        <v>2.5083688677149989</v>
      </c>
      <c r="U131" s="23">
        <v>2.5083688677149989</v>
      </c>
    </row>
    <row r="132" spans="2:21">
      <c r="C132" s="65" t="s">
        <v>141</v>
      </c>
      <c r="D132">
        <v>-4.1664000000000003</v>
      </c>
    </row>
    <row r="133" spans="2:21" ht="22.5">
      <c r="C133" s="65" t="s">
        <v>130</v>
      </c>
      <c r="P133" s="6">
        <v>5.16E-2</v>
      </c>
      <c r="Q133">
        <f>P133</f>
        <v>5.16E-2</v>
      </c>
    </row>
    <row r="134" spans="2:21" ht="22.5">
      <c r="C134" s="65" t="s">
        <v>39</v>
      </c>
      <c r="P134" s="78">
        <v>0.192</v>
      </c>
      <c r="Q134">
        <f>P134</f>
        <v>0.192</v>
      </c>
    </row>
    <row r="135" spans="2:21" ht="22.5">
      <c r="C135" s="65" t="s">
        <v>38</v>
      </c>
      <c r="P135" s="6">
        <v>1.4642999999999999</v>
      </c>
      <c r="Q135">
        <f>P135</f>
        <v>1.4642999999999999</v>
      </c>
    </row>
    <row r="136" spans="2:21">
      <c r="C136" s="67"/>
    </row>
    <row r="137" spans="2:21" s="15" customFormat="1">
      <c r="L137" s="16"/>
      <c r="M137" s="16"/>
      <c r="N137" s="16"/>
      <c r="O137" s="16"/>
      <c r="P137" s="16"/>
    </row>
    <row r="138" spans="2:21">
      <c r="B138" t="s">
        <v>54</v>
      </c>
      <c r="C138" s="1" t="s">
        <v>29</v>
      </c>
      <c r="D138">
        <v>0.67</v>
      </c>
      <c r="E138">
        <v>0.68</v>
      </c>
      <c r="F138">
        <v>0.69</v>
      </c>
      <c r="G138" s="8">
        <v>0.7</v>
      </c>
      <c r="H138">
        <v>0.71</v>
      </c>
      <c r="I138">
        <v>0.72</v>
      </c>
      <c r="J138">
        <v>0.73</v>
      </c>
      <c r="K138">
        <v>0.74</v>
      </c>
      <c r="L138" s="6" t="s">
        <v>159</v>
      </c>
      <c r="M138" s="6">
        <v>0.79</v>
      </c>
      <c r="N138" s="6">
        <v>0.83</v>
      </c>
      <c r="O138" s="6">
        <v>0.86</v>
      </c>
      <c r="P138" s="6">
        <v>0.89</v>
      </c>
      <c r="Q138" s="8">
        <v>1.2</v>
      </c>
      <c r="R138" s="8">
        <v>1.28</v>
      </c>
      <c r="S138" s="8">
        <v>1.36</v>
      </c>
      <c r="T138" s="8">
        <v>1.43</v>
      </c>
      <c r="U138" s="8">
        <v>1.54</v>
      </c>
    </row>
    <row r="139" spans="2:21">
      <c r="B139" t="s">
        <v>54</v>
      </c>
      <c r="C139" s="1" t="s">
        <v>31</v>
      </c>
      <c r="D139">
        <v>3.5813999999999999</v>
      </c>
      <c r="E139">
        <v>3.6280000000000001</v>
      </c>
      <c r="F139">
        <v>3.6932999999999998</v>
      </c>
      <c r="G139">
        <v>3.7524000000000002</v>
      </c>
      <c r="H139">
        <v>3.7862</v>
      </c>
      <c r="I139">
        <v>3.8315999999999999</v>
      </c>
      <c r="J139">
        <v>3.8967000000000001</v>
      </c>
      <c r="K139">
        <v>3.9706999999999999</v>
      </c>
      <c r="L139" s="6" t="s">
        <v>160</v>
      </c>
      <c r="M139" s="6">
        <v>4.2289000000000003</v>
      </c>
      <c r="N139" s="6">
        <v>4.4192</v>
      </c>
      <c r="O139" s="78">
        <v>4.5650000000000004</v>
      </c>
      <c r="P139" s="6">
        <v>4.7202000000000002</v>
      </c>
      <c r="Q139">
        <v>5.1734</v>
      </c>
      <c r="R139">
        <v>5.4964000000000004</v>
      </c>
      <c r="S139">
        <v>5.8602999999999996</v>
      </c>
      <c r="T139">
        <v>6.1844000000000001</v>
      </c>
      <c r="U139">
        <v>6.6974</v>
      </c>
    </row>
    <row r="140" spans="2:21">
      <c r="B140" t="s">
        <v>54</v>
      </c>
      <c r="C140" s="1" t="s">
        <v>32</v>
      </c>
    </row>
    <row r="141" spans="2:21">
      <c r="C141" s="48" t="s">
        <v>126</v>
      </c>
      <c r="E141">
        <v>0.02</v>
      </c>
    </row>
    <row r="142" spans="2:21">
      <c r="C142" s="65" t="s">
        <v>108</v>
      </c>
      <c r="K142">
        <v>-0.01</v>
      </c>
    </row>
    <row r="143" spans="2:21" ht="22.5">
      <c r="C143" s="65" t="s">
        <v>110</v>
      </c>
      <c r="K143">
        <v>0.01</v>
      </c>
    </row>
    <row r="144" spans="2:21">
      <c r="C144" s="65" t="s">
        <v>34</v>
      </c>
      <c r="M144" s="6">
        <v>0.01</v>
      </c>
      <c r="N144" s="6" t="s">
        <v>53</v>
      </c>
      <c r="O144" s="6">
        <v>0.01</v>
      </c>
      <c r="P144" s="6">
        <v>0.01</v>
      </c>
    </row>
    <row r="145" spans="2:21" ht="22.5">
      <c r="C145" s="65" t="s">
        <v>36</v>
      </c>
      <c r="M145" s="6">
        <v>0.01</v>
      </c>
      <c r="N145" s="6" t="s">
        <v>53</v>
      </c>
    </row>
    <row r="146" spans="2:21">
      <c r="B146" t="s">
        <v>54</v>
      </c>
      <c r="C146" s="1" t="s">
        <v>41</v>
      </c>
      <c r="Q146" s="23">
        <v>-6.2162528916188509E-2</v>
      </c>
      <c r="R146" s="23">
        <v>1.2861124593927766</v>
      </c>
      <c r="S146" s="23">
        <v>1.2861124593927766</v>
      </c>
      <c r="T146" s="23">
        <v>1.2861124593927766</v>
      </c>
      <c r="U146" s="23">
        <v>1.2861124593927766</v>
      </c>
    </row>
    <row r="147" spans="2:21">
      <c r="C147" s="68" t="s">
        <v>141</v>
      </c>
      <c r="D147">
        <v>-1.4675</v>
      </c>
    </row>
    <row r="148" spans="2:21" ht="22.5">
      <c r="C148" s="65" t="s">
        <v>110</v>
      </c>
      <c r="K148">
        <v>3.7600000000000001E-2</v>
      </c>
    </row>
    <row r="149" spans="2:21">
      <c r="C149" s="65" t="s">
        <v>108</v>
      </c>
      <c r="K149" s="23">
        <v>-7.3999999999999996E-2</v>
      </c>
    </row>
    <row r="150" spans="2:21" ht="22.5">
      <c r="C150" s="65" t="s">
        <v>130</v>
      </c>
      <c r="K150" s="23"/>
      <c r="P150" s="6">
        <v>1.41E-2</v>
      </c>
    </row>
    <row r="151" spans="2:21" ht="22.5">
      <c r="C151" s="65" t="s">
        <v>39</v>
      </c>
      <c r="K151" s="23"/>
      <c r="P151" s="6">
        <v>0.19209999999999999</v>
      </c>
      <c r="Q151">
        <f>P151</f>
        <v>0.19209999999999999</v>
      </c>
    </row>
    <row r="152" spans="2:21" ht="22.5">
      <c r="C152" s="65" t="s">
        <v>38</v>
      </c>
      <c r="K152" s="23"/>
      <c r="P152" s="6">
        <v>0.62919999999999998</v>
      </c>
      <c r="Q152">
        <f>P152</f>
        <v>0.62919999999999998</v>
      </c>
    </row>
    <row r="153" spans="2:21">
      <c r="C153" s="2"/>
    </row>
    <row r="154" spans="2:21" s="15" customFormat="1">
      <c r="L154" s="16"/>
      <c r="M154" s="16"/>
      <c r="N154" s="16"/>
      <c r="O154" s="16"/>
      <c r="P154" s="16"/>
    </row>
    <row r="155" spans="2:21">
      <c r="B155" t="s">
        <v>55</v>
      </c>
      <c r="C155" s="1" t="s">
        <v>29</v>
      </c>
      <c r="D155">
        <v>6.67</v>
      </c>
      <c r="E155">
        <v>6.66</v>
      </c>
      <c r="F155">
        <v>6.78</v>
      </c>
      <c r="G155">
        <v>6.89</v>
      </c>
      <c r="H155">
        <v>6.95</v>
      </c>
      <c r="I155">
        <v>7.03</v>
      </c>
      <c r="J155">
        <v>7.15</v>
      </c>
      <c r="K155">
        <v>7.29</v>
      </c>
      <c r="L155" s="6" t="s">
        <v>161</v>
      </c>
      <c r="M155" s="6">
        <v>7.77</v>
      </c>
      <c r="N155" s="6">
        <v>8.1199999999999992</v>
      </c>
      <c r="O155" s="6">
        <v>8.39</v>
      </c>
      <c r="P155" s="6">
        <v>8.68</v>
      </c>
      <c r="Q155">
        <v>11.48</v>
      </c>
      <c r="R155">
        <v>12.35</v>
      </c>
      <c r="S155">
        <v>13.32</v>
      </c>
      <c r="T155">
        <v>14.25</v>
      </c>
      <c r="U155">
        <v>15.69</v>
      </c>
    </row>
    <row r="156" spans="2:21">
      <c r="B156" t="s">
        <v>55</v>
      </c>
      <c r="C156" s="1" t="s">
        <v>31</v>
      </c>
      <c r="D156">
        <v>1.61E-2</v>
      </c>
      <c r="E156">
        <v>1.6299999999999999E-2</v>
      </c>
      <c r="F156">
        <v>1.66E-2</v>
      </c>
      <c r="G156">
        <v>1.6899999999999998E-2</v>
      </c>
      <c r="H156">
        <v>1.7100000000000001E-2</v>
      </c>
      <c r="I156">
        <v>1.7299999999999999E-2</v>
      </c>
      <c r="J156">
        <v>1.7600000000000001E-2</v>
      </c>
      <c r="K156">
        <v>1.7899999999999999E-2</v>
      </c>
      <c r="L156" s="6" t="s">
        <v>162</v>
      </c>
      <c r="M156" s="78">
        <v>1.9E-2</v>
      </c>
      <c r="N156" s="6">
        <v>1.9900000000000001E-2</v>
      </c>
      <c r="O156" s="6">
        <v>2.06E-2</v>
      </c>
      <c r="P156" s="6">
        <v>2.1299999999999999E-2</v>
      </c>
      <c r="Q156">
        <v>3.09E-2</v>
      </c>
      <c r="R156">
        <v>3.3399999999999999E-2</v>
      </c>
      <c r="S156">
        <v>3.6200000000000003E-2</v>
      </c>
      <c r="T156">
        <v>3.8899999999999997E-2</v>
      </c>
      <c r="U156">
        <v>4.2799999999999998E-2</v>
      </c>
    </row>
    <row r="157" spans="2:21">
      <c r="B157" t="s">
        <v>55</v>
      </c>
      <c r="C157" s="1" t="s">
        <v>32</v>
      </c>
    </row>
    <row r="158" spans="2:21">
      <c r="C158" s="69" t="s">
        <v>105</v>
      </c>
      <c r="E158">
        <v>0.19</v>
      </c>
    </row>
    <row r="159" spans="2:21">
      <c r="C159" s="69" t="s">
        <v>108</v>
      </c>
      <c r="K159">
        <v>-0.14000000000000001</v>
      </c>
    </row>
    <row r="160" spans="2:21" ht="22.5">
      <c r="C160" s="69" t="s">
        <v>110</v>
      </c>
      <c r="K160">
        <v>0.08</v>
      </c>
    </row>
    <row r="161" spans="2:21">
      <c r="C161" s="69" t="s">
        <v>34</v>
      </c>
      <c r="M161" s="6">
        <v>0.08</v>
      </c>
      <c r="N161" s="6" t="s">
        <v>35</v>
      </c>
      <c r="O161" s="6">
        <v>0.08</v>
      </c>
      <c r="P161" s="6">
        <v>0.08</v>
      </c>
    </row>
    <row r="162" spans="2:21" ht="22.5">
      <c r="C162" s="69" t="s">
        <v>36</v>
      </c>
      <c r="M162" s="6">
        <v>7.0000000000000007E-2</v>
      </c>
      <c r="N162" s="6" t="s">
        <v>158</v>
      </c>
    </row>
    <row r="163" spans="2:21" ht="22.5">
      <c r="C163" s="69" t="s">
        <v>130</v>
      </c>
      <c r="P163" s="6">
        <v>0.03</v>
      </c>
    </row>
    <row r="164" spans="2:21">
      <c r="B164" t="s">
        <v>55</v>
      </c>
      <c r="C164" s="1" t="s">
        <v>41</v>
      </c>
      <c r="Q164" s="23">
        <v>-5.869225598431184E-4</v>
      </c>
      <c r="R164" s="23">
        <v>2.9331619007665916E-3</v>
      </c>
      <c r="S164" s="23">
        <v>2.9331619007665916E-3</v>
      </c>
      <c r="T164" s="23">
        <v>2.9331619007665916E-3</v>
      </c>
      <c r="U164" s="23">
        <v>2.9331619007665916E-3</v>
      </c>
    </row>
    <row r="165" spans="2:21">
      <c r="C165" s="65" t="s">
        <v>163</v>
      </c>
      <c r="D165">
        <v>-3.3E-3</v>
      </c>
    </row>
    <row r="166" spans="2:21" ht="22.5">
      <c r="C166" s="65" t="s">
        <v>164</v>
      </c>
      <c r="K166">
        <v>2.0000000000000001E-4</v>
      </c>
    </row>
    <row r="167" spans="2:21">
      <c r="C167" s="66" t="s">
        <v>165</v>
      </c>
      <c r="K167">
        <v>-2.9999999999999997E-4</v>
      </c>
    </row>
    <row r="168" spans="2:21" ht="22.5">
      <c r="C168" s="65" t="s">
        <v>130</v>
      </c>
      <c r="P168" s="6">
        <v>1E-4</v>
      </c>
    </row>
    <row r="169" spans="2:21" ht="22.5">
      <c r="C169" s="65" t="s">
        <v>39</v>
      </c>
      <c r="P169" s="6">
        <v>5.0000000000000001E-4</v>
      </c>
      <c r="Q169">
        <f>P169</f>
        <v>5.0000000000000001E-4</v>
      </c>
    </row>
    <row r="170" spans="2:21" ht="22.5">
      <c r="C170" s="65" t="s">
        <v>38</v>
      </c>
      <c r="P170" s="6">
        <v>1.8E-3</v>
      </c>
      <c r="Q170">
        <f>P170</f>
        <v>1.8E-3</v>
      </c>
    </row>
    <row r="171" spans="2:21" s="15" customFormat="1">
      <c r="L171" s="16"/>
      <c r="M171" s="16"/>
      <c r="N171" s="16"/>
      <c r="O171" s="16"/>
      <c r="P171" s="16"/>
    </row>
  </sheetData>
  <mergeCells count="3">
    <mergeCell ref="B2:C2"/>
    <mergeCell ref="D2:G2"/>
    <mergeCell ref="Q15:U1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B27C1-3A96-4808-B8CB-7948E134A9A4}">
  <dimension ref="B1:Q58"/>
  <sheetViews>
    <sheetView workbookViewId="0">
      <selection activeCell="I47" sqref="I47"/>
    </sheetView>
  </sheetViews>
  <sheetFormatPr defaultRowHeight="15"/>
  <cols>
    <col min="2" max="2" width="43" customWidth="1"/>
    <col min="3" max="3" width="47.140625" customWidth="1"/>
    <col min="4" max="4" width="12.7109375" style="6" customWidth="1"/>
    <col min="6" max="6" width="39.85546875" customWidth="1"/>
    <col min="7" max="7" width="53.85546875" customWidth="1"/>
    <col min="8" max="8" width="14.7109375" customWidth="1"/>
    <col min="10" max="10" width="35.140625" customWidth="1"/>
    <col min="11" max="11" width="48.28515625" customWidth="1"/>
    <col min="12" max="12" width="12.7109375" style="6" customWidth="1"/>
    <col min="13" max="17" width="12.7109375" customWidth="1"/>
  </cols>
  <sheetData>
    <row r="1" spans="2:17" ht="21">
      <c r="B1" s="21" t="s">
        <v>166</v>
      </c>
      <c r="D1" s="61"/>
    </row>
    <row r="2" spans="2:17" ht="18" thickBot="1">
      <c r="B2" s="24"/>
      <c r="C2" s="25" t="s">
        <v>167</v>
      </c>
      <c r="D2" s="26"/>
      <c r="F2" s="24"/>
      <c r="G2" s="25" t="s">
        <v>167</v>
      </c>
      <c r="H2" s="34"/>
      <c r="J2" s="24"/>
      <c r="K2" s="25" t="s">
        <v>167</v>
      </c>
      <c r="L2" s="26"/>
    </row>
    <row r="3" spans="2:17" ht="15.75" thickTop="1">
      <c r="B3" s="27"/>
      <c r="D3" s="88"/>
      <c r="E3" s="90"/>
      <c r="F3" s="27"/>
      <c r="H3" s="88"/>
      <c r="I3" s="90"/>
      <c r="J3" s="27"/>
      <c r="L3" s="88"/>
      <c r="M3" s="27"/>
    </row>
    <row r="4" spans="2:17" ht="39.75" customHeight="1">
      <c r="B4" s="27"/>
      <c r="C4" s="2" t="s">
        <v>14</v>
      </c>
      <c r="D4" s="33">
        <v>2017</v>
      </c>
      <c r="F4" s="27"/>
      <c r="G4" s="2" t="s">
        <v>14</v>
      </c>
      <c r="H4" s="33">
        <v>2019</v>
      </c>
      <c r="J4" s="27"/>
      <c r="K4" s="2" t="s">
        <v>14</v>
      </c>
      <c r="L4" s="55">
        <v>2021</v>
      </c>
      <c r="M4" s="4"/>
      <c r="N4" s="4"/>
      <c r="O4" s="4"/>
      <c r="P4" s="4"/>
      <c r="Q4" s="4"/>
    </row>
    <row r="5" spans="2:17" ht="33.75">
      <c r="B5" s="27" t="s">
        <v>168</v>
      </c>
      <c r="C5" s="7" t="s">
        <v>169</v>
      </c>
      <c r="D5" s="28">
        <v>2.0000000000000001E-4</v>
      </c>
      <c r="F5" s="27" t="s">
        <v>168</v>
      </c>
      <c r="G5" s="36" t="s">
        <v>170</v>
      </c>
      <c r="H5" s="35">
        <v>6.9999999999999999E-4</v>
      </c>
      <c r="J5" s="59" t="s">
        <v>168</v>
      </c>
      <c r="K5" s="53" t="s">
        <v>67</v>
      </c>
      <c r="L5" s="28">
        <v>2.0000000000000001E-4</v>
      </c>
    </row>
    <row r="6" spans="2:17" ht="15" customHeight="1">
      <c r="B6" s="27"/>
      <c r="C6" s="7"/>
      <c r="D6" s="28"/>
      <c r="F6" s="27"/>
      <c r="H6" s="35"/>
      <c r="J6" s="59"/>
      <c r="L6" s="28"/>
    </row>
    <row r="7" spans="2:17" ht="24.6" customHeight="1">
      <c r="B7" s="27"/>
      <c r="D7" s="28"/>
      <c r="F7" s="27" t="s">
        <v>171</v>
      </c>
      <c r="G7" s="36" t="s">
        <v>170</v>
      </c>
      <c r="H7" s="37">
        <v>1E-3</v>
      </c>
      <c r="J7" s="59" t="s">
        <v>172</v>
      </c>
      <c r="K7" s="7" t="s">
        <v>67</v>
      </c>
      <c r="L7" s="28">
        <v>4.0000000000000002E-4</v>
      </c>
    </row>
    <row r="8" spans="2:17">
      <c r="B8" s="27"/>
      <c r="D8" s="28"/>
      <c r="F8" s="27"/>
      <c r="H8" s="35"/>
      <c r="J8" s="59"/>
      <c r="L8" s="28"/>
    </row>
    <row r="9" spans="2:17" ht="33.75">
      <c r="B9" s="85" t="s">
        <v>173</v>
      </c>
      <c r="C9" s="7" t="s">
        <v>169</v>
      </c>
      <c r="D9" s="28">
        <v>2.0000000000000001E-4</v>
      </c>
      <c r="F9" s="85" t="s">
        <v>173</v>
      </c>
      <c r="G9" s="36" t="s">
        <v>170</v>
      </c>
      <c r="H9" s="35">
        <v>2.9999999999999997E-4</v>
      </c>
      <c r="J9" s="59" t="s">
        <v>174</v>
      </c>
      <c r="K9" s="53" t="s">
        <v>67</v>
      </c>
      <c r="L9" s="28">
        <v>0.1326</v>
      </c>
    </row>
    <row r="10" spans="2:17">
      <c r="B10" s="27"/>
      <c r="D10" s="28"/>
      <c r="F10" s="27"/>
      <c r="H10" s="35"/>
      <c r="J10" s="59"/>
      <c r="K10" s="7"/>
      <c r="L10" s="28"/>
    </row>
    <row r="11" spans="2:17" ht="33.75">
      <c r="B11" s="27" t="s">
        <v>175</v>
      </c>
      <c r="C11" s="7" t="s">
        <v>169</v>
      </c>
      <c r="D11" s="28">
        <v>8.7599999999999997E-2</v>
      </c>
      <c r="F11" s="27" t="s">
        <v>175</v>
      </c>
      <c r="G11" s="36" t="s">
        <v>170</v>
      </c>
      <c r="H11" s="35">
        <v>0.19170000000000001</v>
      </c>
      <c r="J11" s="59" t="s">
        <v>176</v>
      </c>
      <c r="K11" s="53" t="s">
        <v>67</v>
      </c>
      <c r="L11" s="52">
        <v>8.3000000000000004E-2</v>
      </c>
    </row>
    <row r="12" spans="2:17">
      <c r="B12" s="27"/>
      <c r="C12" s="7"/>
      <c r="D12" s="28"/>
      <c r="F12" s="27"/>
      <c r="H12" s="35"/>
      <c r="J12" s="59"/>
      <c r="K12" s="1"/>
      <c r="L12" s="28"/>
    </row>
    <row r="13" spans="2:17" ht="33.75">
      <c r="B13" s="27" t="s">
        <v>177</v>
      </c>
      <c r="C13" s="29" t="s">
        <v>169</v>
      </c>
      <c r="D13" s="28">
        <v>5.7000000000000002E-3</v>
      </c>
      <c r="F13" s="27" t="s">
        <v>177</v>
      </c>
      <c r="G13" s="36" t="s">
        <v>170</v>
      </c>
      <c r="H13" s="37">
        <v>2.1000000000000001E-2</v>
      </c>
      <c r="J13" s="59" t="s">
        <v>178</v>
      </c>
      <c r="K13" s="53" t="s">
        <v>67</v>
      </c>
      <c r="L13" s="52">
        <v>0.19500000000000001</v>
      </c>
    </row>
    <row r="14" spans="2:17">
      <c r="B14" s="27"/>
      <c r="C14" s="1"/>
      <c r="D14" s="28"/>
      <c r="F14" s="27"/>
      <c r="H14" s="35"/>
      <c r="J14" s="59"/>
      <c r="K14" s="1"/>
      <c r="L14" s="28"/>
    </row>
    <row r="15" spans="2:17" ht="33.75">
      <c r="B15" s="27" t="s">
        <v>179</v>
      </c>
      <c r="C15" s="29" t="s">
        <v>169</v>
      </c>
      <c r="D15" s="28">
        <v>0.14149999999999999</v>
      </c>
      <c r="F15" s="27" t="s">
        <v>179</v>
      </c>
      <c r="G15" s="36" t="s">
        <v>170</v>
      </c>
      <c r="H15" s="35">
        <v>0.19839999999999999</v>
      </c>
      <c r="J15" s="60" t="s">
        <v>180</v>
      </c>
      <c r="K15" s="54" t="s">
        <v>67</v>
      </c>
      <c r="L15" s="32">
        <v>0.7782</v>
      </c>
    </row>
    <row r="16" spans="2:17">
      <c r="B16" s="27"/>
      <c r="C16" s="1"/>
      <c r="D16" s="28"/>
      <c r="F16" s="27"/>
      <c r="H16" s="35"/>
      <c r="J16" s="60"/>
      <c r="K16" s="58"/>
      <c r="L16" s="32"/>
    </row>
    <row r="17" spans="2:13" ht="22.5">
      <c r="B17" s="30" t="s">
        <v>181</v>
      </c>
      <c r="C17" s="31" t="s">
        <v>169</v>
      </c>
      <c r="D17" s="32">
        <v>0.1118</v>
      </c>
      <c r="F17" s="30" t="s">
        <v>181</v>
      </c>
      <c r="G17" s="38" t="s">
        <v>170</v>
      </c>
      <c r="H17" s="39">
        <v>0.27510000000000001</v>
      </c>
      <c r="L17"/>
    </row>
    <row r="18" spans="2:13">
      <c r="L18"/>
    </row>
    <row r="19" spans="2:13">
      <c r="L19"/>
    </row>
    <row r="20" spans="2:13">
      <c r="L20"/>
    </row>
    <row r="21" spans="2:13">
      <c r="L21"/>
    </row>
    <row r="22" spans="2:13">
      <c r="L22"/>
    </row>
    <row r="24" spans="2:13" ht="18" thickBot="1">
      <c r="B24" s="24"/>
      <c r="C24" s="25" t="s">
        <v>167</v>
      </c>
      <c r="D24" s="26"/>
      <c r="F24" s="24"/>
      <c r="G24" s="25" t="s">
        <v>167</v>
      </c>
      <c r="H24" s="26"/>
      <c r="J24" s="24"/>
      <c r="K24" s="25" t="s">
        <v>167</v>
      </c>
      <c r="L24" s="26"/>
    </row>
    <row r="25" spans="2:13" ht="15.75" thickTop="1">
      <c r="B25" s="27"/>
      <c r="D25" s="89"/>
      <c r="E25" s="90"/>
      <c r="F25" s="63" t="s">
        <v>182</v>
      </c>
      <c r="H25" s="89"/>
      <c r="I25" s="90"/>
      <c r="J25" s="63" t="s">
        <v>183</v>
      </c>
      <c r="L25" s="89"/>
      <c r="M25" s="27"/>
    </row>
    <row r="26" spans="2:13">
      <c r="B26" s="27"/>
      <c r="C26" s="2" t="s">
        <v>14</v>
      </c>
      <c r="D26" s="55">
        <v>2022</v>
      </c>
      <c r="F26" s="27"/>
      <c r="G26" s="2" t="s">
        <v>14</v>
      </c>
      <c r="H26" s="55">
        <v>2023</v>
      </c>
      <c r="J26" s="27"/>
      <c r="K26" s="2" t="s">
        <v>14</v>
      </c>
      <c r="L26" s="55">
        <v>2024</v>
      </c>
    </row>
    <row r="27" spans="2:13" ht="33.75">
      <c r="B27" s="27" t="s">
        <v>168</v>
      </c>
      <c r="C27" s="53" t="s">
        <v>184</v>
      </c>
      <c r="D27" s="28">
        <v>1E-4</v>
      </c>
      <c r="F27" s="27"/>
      <c r="G27" s="53"/>
      <c r="H27" s="28"/>
      <c r="J27" s="27"/>
      <c r="K27" s="53"/>
      <c r="L27" s="28"/>
    </row>
    <row r="28" spans="2:13">
      <c r="B28" s="27"/>
      <c r="D28" s="28"/>
      <c r="F28" s="27"/>
      <c r="H28" s="28"/>
      <c r="J28" s="27"/>
      <c r="L28" s="28"/>
    </row>
    <row r="29" spans="2:13" ht="33.75">
      <c r="B29" s="27" t="s">
        <v>172</v>
      </c>
      <c r="C29" s="7" t="s">
        <v>184</v>
      </c>
      <c r="D29" s="28">
        <v>5.0000000000000001E-4</v>
      </c>
      <c r="F29" s="27" t="s">
        <v>172</v>
      </c>
      <c r="G29" s="7" t="s">
        <v>185</v>
      </c>
      <c r="H29" s="28">
        <v>2.0999999999999999E-3</v>
      </c>
      <c r="J29" s="27" t="s">
        <v>172</v>
      </c>
      <c r="K29" s="7" t="s">
        <v>82</v>
      </c>
      <c r="L29" s="28" t="s">
        <v>186</v>
      </c>
    </row>
    <row r="30" spans="2:13" ht="22.5">
      <c r="B30" s="27"/>
      <c r="D30" s="28"/>
      <c r="F30" s="27"/>
      <c r="G30" s="7" t="s">
        <v>81</v>
      </c>
      <c r="H30" s="28">
        <v>5.9999999999999995E-4</v>
      </c>
      <c r="J30" s="27"/>
      <c r="K30" s="7"/>
      <c r="L30" s="28"/>
    </row>
    <row r="31" spans="2:13" ht="33.75">
      <c r="B31" s="27" t="s">
        <v>174</v>
      </c>
      <c r="C31" s="53" t="s">
        <v>184</v>
      </c>
      <c r="D31" s="28">
        <v>0.1489</v>
      </c>
      <c r="F31" s="27" t="s">
        <v>174</v>
      </c>
      <c r="G31" s="53" t="s">
        <v>185</v>
      </c>
      <c r="H31" s="28">
        <v>0.54179999999999995</v>
      </c>
      <c r="J31" s="27" t="s">
        <v>174</v>
      </c>
      <c r="K31" s="53" t="s">
        <v>82</v>
      </c>
      <c r="L31" s="28" t="s">
        <v>187</v>
      </c>
    </row>
    <row r="32" spans="2:13" ht="22.5">
      <c r="B32" s="27"/>
      <c r="C32" s="7"/>
      <c r="D32" s="28"/>
      <c r="F32" s="27"/>
      <c r="G32" s="7" t="s">
        <v>81</v>
      </c>
      <c r="H32" s="28">
        <v>0.17560000000000001</v>
      </c>
      <c r="J32" s="27"/>
      <c r="K32" s="7"/>
      <c r="L32" s="28"/>
    </row>
    <row r="33" spans="2:12" ht="33.75">
      <c r="B33" s="27" t="s">
        <v>176</v>
      </c>
      <c r="C33" s="53" t="s">
        <v>184</v>
      </c>
      <c r="D33" s="52">
        <v>7.8899999999999998E-2</v>
      </c>
      <c r="F33" s="27" t="s">
        <v>176</v>
      </c>
      <c r="G33" s="53" t="s">
        <v>185</v>
      </c>
      <c r="H33" s="52">
        <v>0.24479999999999999</v>
      </c>
      <c r="J33" s="27" t="s">
        <v>176</v>
      </c>
      <c r="K33" s="53" t="s">
        <v>82</v>
      </c>
      <c r="L33" s="52" t="s">
        <v>188</v>
      </c>
    </row>
    <row r="34" spans="2:12" ht="22.5">
      <c r="B34" s="27"/>
      <c r="C34" s="1"/>
      <c r="D34" s="28"/>
      <c r="F34" s="27"/>
      <c r="G34" s="53" t="s">
        <v>81</v>
      </c>
      <c r="H34" s="28">
        <v>8.1500000000000003E-2</v>
      </c>
      <c r="J34" s="27"/>
      <c r="K34" s="53"/>
      <c r="L34" s="28"/>
    </row>
    <row r="35" spans="2:12" ht="33.75">
      <c r="B35" s="27" t="s">
        <v>178</v>
      </c>
      <c r="C35" s="53" t="s">
        <v>184</v>
      </c>
      <c r="D35" s="52">
        <v>0.21640000000000001</v>
      </c>
      <c r="F35" s="27" t="s">
        <v>178</v>
      </c>
      <c r="G35" s="53" t="s">
        <v>185</v>
      </c>
      <c r="H35" s="52">
        <v>0.8679</v>
      </c>
      <c r="J35" s="27" t="s">
        <v>178</v>
      </c>
      <c r="K35" s="53" t="s">
        <v>82</v>
      </c>
      <c r="L35" s="52" t="s">
        <v>189</v>
      </c>
    </row>
    <row r="36" spans="2:12" ht="22.5">
      <c r="B36" s="27"/>
      <c r="C36" s="1"/>
      <c r="D36" s="28"/>
      <c r="F36" s="27"/>
      <c r="G36" s="53" t="s">
        <v>81</v>
      </c>
      <c r="H36" s="28">
        <v>0.26669999999999999</v>
      </c>
      <c r="J36" s="27"/>
      <c r="K36" s="53"/>
      <c r="L36" s="28"/>
    </row>
    <row r="37" spans="2:12" ht="33.75">
      <c r="B37" s="30" t="s">
        <v>180</v>
      </c>
      <c r="C37" s="54" t="s">
        <v>184</v>
      </c>
      <c r="D37" s="32">
        <v>2.0072999999999999</v>
      </c>
      <c r="F37" s="27" t="s">
        <v>180</v>
      </c>
      <c r="G37" s="62" t="s">
        <v>185</v>
      </c>
      <c r="H37" s="28">
        <v>8.4098000000000006</v>
      </c>
      <c r="J37" s="27" t="s">
        <v>180</v>
      </c>
      <c r="K37" s="62" t="s">
        <v>82</v>
      </c>
      <c r="L37" s="28" t="s">
        <v>190</v>
      </c>
    </row>
    <row r="38" spans="2:12" ht="22.5">
      <c r="F38" s="30"/>
      <c r="G38" s="64" t="s">
        <v>81</v>
      </c>
      <c r="H38" s="32">
        <v>2.9378000000000002</v>
      </c>
      <c r="J38" s="30"/>
      <c r="K38" s="64"/>
      <c r="L38" s="32"/>
    </row>
    <row r="39" spans="2:12">
      <c r="L39"/>
    </row>
    <row r="44" spans="2:12" ht="18" thickBot="1">
      <c r="B44" s="24"/>
      <c r="C44" s="25" t="s">
        <v>167</v>
      </c>
      <c r="D44" s="26"/>
      <c r="F44" s="24"/>
      <c r="G44" s="25" t="s">
        <v>167</v>
      </c>
      <c r="H44" s="26"/>
    </row>
    <row r="45" spans="2:12" ht="15.75" thickTop="1">
      <c r="B45" s="63" t="s">
        <v>191</v>
      </c>
      <c r="D45" s="89"/>
      <c r="E45" s="90"/>
      <c r="F45" s="63" t="s">
        <v>192</v>
      </c>
      <c r="H45" s="35"/>
    </row>
    <row r="46" spans="2:12">
      <c r="B46" s="27"/>
      <c r="C46" s="2" t="s">
        <v>14</v>
      </c>
      <c r="D46" s="55">
        <v>2025</v>
      </c>
      <c r="F46" s="27"/>
      <c r="G46" s="2" t="s">
        <v>14</v>
      </c>
      <c r="H46" s="55">
        <v>2026</v>
      </c>
    </row>
    <row r="47" spans="2:12">
      <c r="B47" s="27" t="s">
        <v>168</v>
      </c>
      <c r="C47" s="53"/>
      <c r="D47" s="28"/>
      <c r="F47" s="27"/>
      <c r="G47" s="53"/>
      <c r="H47" s="89"/>
      <c r="I47" s="27"/>
    </row>
    <row r="48" spans="2:12">
      <c r="B48" s="27"/>
      <c r="D48" s="28"/>
      <c r="F48" s="27"/>
      <c r="H48" s="28"/>
    </row>
    <row r="49" spans="2:8" ht="22.5">
      <c r="B49" s="27" t="s">
        <v>172</v>
      </c>
      <c r="C49" s="7" t="s">
        <v>100</v>
      </c>
      <c r="D49" s="28">
        <v>4.0000000000000002E-4</v>
      </c>
      <c r="F49" s="27" t="s">
        <v>172</v>
      </c>
      <c r="G49" s="7" t="s">
        <v>193</v>
      </c>
      <c r="H49" s="28">
        <v>2.9999999999999997E-4</v>
      </c>
    </row>
    <row r="50" spans="2:8">
      <c r="B50" s="27"/>
      <c r="C50" s="7"/>
      <c r="D50" s="28"/>
      <c r="F50" s="27"/>
      <c r="G50" s="7"/>
      <c r="H50" s="28"/>
    </row>
    <row r="51" spans="2:8" ht="22.5">
      <c r="B51" s="27" t="s">
        <v>174</v>
      </c>
      <c r="C51" s="53" t="s">
        <v>100</v>
      </c>
      <c r="D51" s="28">
        <v>0.14710000000000001</v>
      </c>
      <c r="F51" s="27" t="s">
        <v>174</v>
      </c>
      <c r="G51" s="53" t="s">
        <v>193</v>
      </c>
      <c r="H51" s="28">
        <v>0.16239999999999999</v>
      </c>
    </row>
    <row r="52" spans="2:8">
      <c r="B52" s="27"/>
      <c r="C52" s="7"/>
      <c r="D52" s="28"/>
      <c r="F52" s="27"/>
      <c r="G52" s="7"/>
      <c r="H52" s="28"/>
    </row>
    <row r="53" spans="2:8" ht="22.5">
      <c r="B53" s="27" t="s">
        <v>176</v>
      </c>
      <c r="C53" s="53" t="s">
        <v>100</v>
      </c>
      <c r="D53" s="52">
        <v>8.3000000000000004E-2</v>
      </c>
      <c r="F53" s="27" t="s">
        <v>176</v>
      </c>
      <c r="G53" s="53" t="s">
        <v>193</v>
      </c>
      <c r="H53" s="52">
        <v>0.1065</v>
      </c>
    </row>
    <row r="54" spans="2:8">
      <c r="B54" s="27"/>
      <c r="C54" s="53"/>
      <c r="D54" s="28"/>
      <c r="F54" s="27"/>
      <c r="G54" s="53"/>
      <c r="H54" s="28"/>
    </row>
    <row r="55" spans="2:8" ht="22.5">
      <c r="B55" s="27" t="s">
        <v>178</v>
      </c>
      <c r="C55" s="53" t="s">
        <v>100</v>
      </c>
      <c r="D55" s="52">
        <v>0.22589999999999999</v>
      </c>
      <c r="F55" s="27" t="s">
        <v>178</v>
      </c>
      <c r="G55" s="53" t="s">
        <v>193</v>
      </c>
      <c r="H55" s="52">
        <v>0.24210000000000001</v>
      </c>
    </row>
    <row r="56" spans="2:8">
      <c r="B56" s="27"/>
      <c r="C56" s="53"/>
      <c r="D56" s="28"/>
      <c r="F56" s="27"/>
      <c r="G56" s="53"/>
      <c r="H56" s="28"/>
    </row>
    <row r="57" spans="2:8" ht="22.5">
      <c r="B57" s="27" t="s">
        <v>180</v>
      </c>
      <c r="C57" s="62" t="s">
        <v>100</v>
      </c>
      <c r="D57" s="28">
        <v>3.0451000000000001</v>
      </c>
      <c r="F57" s="27" t="s">
        <v>180</v>
      </c>
      <c r="G57" s="62" t="s">
        <v>193</v>
      </c>
      <c r="H57" s="28">
        <v>3.3698999999999999</v>
      </c>
    </row>
    <row r="58" spans="2:8">
      <c r="B58" s="30"/>
      <c r="C58" s="64"/>
      <c r="D58" s="32"/>
      <c r="F58" s="30"/>
      <c r="G58" s="64"/>
      <c r="H58" s="3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6a95137c-d42e-468e-9f88-48056057fa51">Witness signed off</Status>
    <HasExcelAttachment xmlns="6a95137c-d42e-468e-9f88-48056057fa51">false</HasExcelAttachment>
    <MunishStatus xmlns="6a95137c-d42e-468e-9f88-48056057fa51">N/A</MunishStatus>
    <TorysCounsel xmlns="6a95137c-d42e-468e-9f88-48056057fa51">
      <Value>N/A</Value>
    </TorysCounsel>
    <CrossReference xmlns="6a95137c-d42e-468e-9f88-48056057fa51" xsi:nil="true"/>
    <Issue_x002f_Theme xmlns="6a95137c-d42e-468e-9f88-48056057fa51" xsi:nil="true"/>
    <Attachment xmlns="6a95137c-d42e-468e-9f88-48056057fa51">false</Attachment>
    <ZubairStatus xmlns="6a95137c-d42e-468e-9f88-48056057fa51">N/A</ZubairStatus>
    <ExhibitRef xmlns="6a95137c-d42e-468e-9f88-48056057fa51" xsi:nil="true"/>
    <BBA_DRP xmlns="6a95137c-d42e-468e-9f88-48056057fa51">
      <UserInfo>
        <DisplayName/>
        <AccountId xsi:nil="true"/>
        <AccountType/>
      </UserInfo>
    </BBA_DRP>
    <AnchorIRR xmlns="6a95137c-d42e-468e-9f88-48056057fa51">false</AnchorIRR>
    <StatusNotes xmlns="6a95137c-d42e-468e-9f88-48056057fa51" xsi:nil="true"/>
    <KristonStatus xmlns="6a95137c-d42e-468e-9f88-48056057fa51">N/A</KristonStatus>
    <CynthiaStatus xmlns="6a95137c-d42e-468e-9f88-48056057fa51">N/A</CynthiaStatus>
    <IRR xmlns="6a95137c-d42e-468e-9f88-48056057fa51">false</IRR>
    <ABlairStatus xmlns="6a95137c-d42e-468e-9f88-48056057fa51">Witness sign-off</ABlairStatus>
    <Round2Topic xmlns="6a95137c-d42e-468e-9f88-48056057fa51">false</Round2Topic>
    <IRR_x0020_Label xmlns="6a95137c-d42e-468e-9f88-48056057fa51" xsi:nil="true"/>
    <Intervenor xmlns="6a95137c-d42e-468e-9f88-48056057fa51">SEC</Intervenor>
    <UsmanStatus xmlns="6a95137c-d42e-468e-9f88-48056057fa51">N/A</UsmanStatus>
    <S_x002e_VetsisStatus xmlns="6a95137c-d42e-468e-9f88-48056057fa51">Witness signed off</S_x002e_VetsisStatus>
    <Strategic_x003f_ xmlns="6a95137c-d42e-468e-9f88-48056057fa51">false</Strategic_x003f_>
    <S_x002e_SheehyStatus xmlns="6a95137c-d42e-468e-9f88-48056057fa51">N/A</S_x002e_SheehyStatus>
    <Ex_x002e_ xmlns="6a95137c-d42e-468e-9f88-48056057fa51">Ex 1</Ex_x002e_>
    <LincolnStatus xmlns="6a95137c-d42e-468e-9f88-48056057fa51">N/A</LincolnStatus>
    <BBA_Comments xmlns="6a95137c-d42e-468e-9f88-48056057fa51" xsi:nil="true"/>
    <RegContact xmlns="6a95137c-d42e-468e-9f88-48056057fa51">
      <Value>Carlisle</Value>
    </RegContact>
    <SaadStatus xmlns="6a95137c-d42e-468e-9f88-48056057fa51">N/A</SaadStatus>
    <Witness_x0028_es_x0029_ xmlns="6a95137c-d42e-468e-9f88-48056057fa51"/>
    <GlenWinn xmlns="6a95137c-d42e-468e-9f88-48056057fa51">
      <UserInfo>
        <DisplayName/>
        <AccountId xsi:nil="true"/>
        <AccountType/>
      </UserInfo>
    </GlenWinn>
    <FinanceInputs_x002f_Validation xmlns="6a95137c-d42e-468e-9f88-48056057fa51">N/A</FinanceInputs_x002f_Validation>
    <Confidential xmlns="6a95137c-d42e-468e-9f88-48056057fa51">N/A</Confidential>
    <SME_x0028_s_x0029_ xmlns="6a95137c-d42e-468e-9f88-48056057fa51" xsi:nil="true"/>
    <BradStatus xmlns="6a95137c-d42e-468e-9f88-48056057fa51">N/A</BradStatus>
    <SamStatus xmlns="6a95137c-d42e-468e-9f88-48056057fa51">N/A</SamStatus>
    <ErinIntervention xmlns="6a95137c-d42e-468e-9f88-48056057fa51">false</ErinIntervention>
    <GeneralNotes xmlns="6a95137c-d42e-468e-9f88-48056057fa5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A97BF2-A059-4E13-B3D8-5C91834B1018}"/>
</file>

<file path=customXml/itemProps2.xml><?xml version="1.0" encoding="utf-8"?>
<ds:datastoreItem xmlns:ds="http://schemas.openxmlformats.org/officeDocument/2006/customXml" ds:itemID="{502F2616-884A-4CE8-AE06-FD76BAF78530}"/>
</file>

<file path=customXml/itemProps3.xml><?xml version="1.0" encoding="utf-8"?>
<ds:datastoreItem xmlns:ds="http://schemas.openxmlformats.org/officeDocument/2006/customXml" ds:itemID="{D6809A27-9E08-4D34-8DFF-2E4BB5CD9A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Elexicon Energy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Romano-Lim</dc:creator>
  <cp:keywords/>
  <dc:description/>
  <cp:lastModifiedBy>Susan Kim</cp:lastModifiedBy>
  <cp:revision/>
  <dcterms:created xsi:type="dcterms:W3CDTF">2026-04-16T21:54:34Z</dcterms:created>
  <dcterms:modified xsi:type="dcterms:W3CDTF">2026-04-29T22:23:56Z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</Properties>
</file>