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elexiconenergy.sharepoint.com/sites/EarlyRebasingApplication-ExhibitsWorkingDrafts/IRR test/"/>
    </mc:Choice>
  </mc:AlternateContent>
  <xr:revisionPtr revIDLastSave="1" documentId="8_{C0FB8447-0448-406B-AA0B-59FE297982AF}" xr6:coauthVersionLast="47" xr6:coauthVersionMax="47" xr10:uidLastSave="{950640D6-F7D7-4335-A898-44A597AA4B46}"/>
  <bookViews>
    <workbookView xWindow="-120" yWindow="-120" windowWidth="29040" windowHeight="15720" xr2:uid="{00000000-000D-0000-FFFF-FFFF00000000}"/>
  </bookViews>
  <sheets>
    <sheet name="App.2-R"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6" l="1"/>
  <c r="H26" i="6" l="1"/>
  <c r="I22" i="6"/>
  <c r="E29" i="6"/>
  <c r="F26" i="6"/>
  <c r="E26" i="6"/>
  <c r="D26" i="6"/>
  <c r="I24" i="6"/>
  <c r="H29" i="6" l="1"/>
  <c r="H23" i="6"/>
  <c r="G29" i="6"/>
  <c r="F23" i="6"/>
  <c r="F27" i="6" s="1"/>
  <c r="F29" i="6"/>
  <c r="E23" i="6"/>
  <c r="E27" i="6" s="1"/>
  <c r="E31" i="6" s="1"/>
  <c r="I21" i="6"/>
  <c r="D29" i="6"/>
  <c r="D23" i="6"/>
  <c r="D27" i="6" s="1"/>
  <c r="D31" i="6" s="1"/>
  <c r="G23" i="6"/>
  <c r="H27" i="6"/>
  <c r="H31" i="6" s="1"/>
  <c r="G26" i="6"/>
  <c r="I25" i="6"/>
  <c r="I26" i="6" s="1"/>
  <c r="I18" i="6"/>
  <c r="I19" i="6"/>
  <c r="I29" i="6" l="1"/>
  <c r="F31" i="6"/>
  <c r="I23" i="6"/>
  <c r="I27" i="6" s="1"/>
  <c r="G27" i="6"/>
  <c r="G31" i="6" s="1"/>
  <c r="I31" i="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D321368-FABE-4848-AC73-3B5665ED2BFE}" keepAlive="1" name="Query - BillDataRow" description="Connection to the 'BillDataRow' query in the workbook." type="5" refreshedVersion="0" background="1">
    <dbPr connection="Provider=Microsoft.Mashup.OleDb.1;Data Source=$Workbook$;Location=BillDataRow;Extended Properties=&quot;&quot;" command="SELECT * FROM [BillDataRow]"/>
  </connection>
</connections>
</file>

<file path=xl/sharedStrings.xml><?xml version="1.0" encoding="utf-8"?>
<sst xmlns="http://schemas.openxmlformats.org/spreadsheetml/2006/main" count="70" uniqueCount="57">
  <si>
    <t>Appendix 2-R</t>
  </si>
  <si>
    <t>Loss Factors</t>
  </si>
  <si>
    <t>Historical Years</t>
  </si>
  <si>
    <t>5-Year Average</t>
  </si>
  <si>
    <t>Losses Within Distributor's System</t>
  </si>
  <si>
    <t>"Wholesale" kWh delivered to distributor (higher value)</t>
  </si>
  <si>
    <t>"Wholesale" kWh delivered to distributor (lower value)</t>
  </si>
  <si>
    <t>B</t>
  </si>
  <si>
    <t>Portion of "Wholesale" kWh delivered to distributor for its Large Use Customer(s)</t>
  </si>
  <si>
    <t>C</t>
  </si>
  <si>
    <t>Net "Wholesale" kWh delivered to distributor  = A(2) - B</t>
  </si>
  <si>
    <t>D</t>
  </si>
  <si>
    <t>"Retail" kWh delivered by distributor</t>
  </si>
  <si>
    <t>E</t>
  </si>
  <si>
    <t>Portion of "Retail" kWh delivered by distributor to its Large Use Customer(s)</t>
  </si>
  <si>
    <t>F</t>
  </si>
  <si>
    <t>Net "Retail" kWh delivered by distributor = D - E</t>
  </si>
  <si>
    <t>G</t>
  </si>
  <si>
    <t>Loss Factor in Distributor's system = C / F</t>
  </si>
  <si>
    <t>Losses Upstream of Distributor's System</t>
  </si>
  <si>
    <t>H</t>
  </si>
  <si>
    <t>Supply Facilities Loss Factor</t>
  </si>
  <si>
    <t>Total Losses</t>
  </si>
  <si>
    <t>I</t>
  </si>
  <si>
    <t>Total Loss Factor = G x H</t>
  </si>
  <si>
    <t>Notes:</t>
  </si>
  <si>
    <t>If directly connected to the IESO-controlled grid, kWh pertains to the virtual meter on the primary or high voltage side of the transformer at the interface with the transmission grid.  This corresponds to the "With Losses" kWh value provided by the IESO's MV-WEB.  It is the higher of the two values provided by MV-WEB.</t>
  </si>
  <si>
    <t>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higher of the two kWh values provided in Hydro One Networks' invoice.</t>
  </si>
  <si>
    <t>If partially embedded, kWh pertains to the sum of the above.</t>
  </si>
  <si>
    <t>If directly connected to the IESO-controlled grid, kWh pertains to a metering installation on the secondary or low voltage side of the transformer at the interface with the transmission grid.  This corresponds to the "Without Losses" kWh value provided by the IESO's MV-WEB.  It is the lower of the two kWh values provided by MV-WEB.</t>
  </si>
  <si>
    <t>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lower of the two kWh values provided in Hydro One Networks' invoice.</t>
  </si>
  <si>
    <t>Metered consumption of Large Use customers.</t>
  </si>
  <si>
    <t>These loss factors pertain to secondary-metered customers with demand less than 5,000 kW.</t>
  </si>
  <si>
    <t>EE</t>
  </si>
  <si>
    <t>microFIT kWh supplied to distributor</t>
  </si>
  <si>
    <t>Other Embedded Generation</t>
  </si>
  <si>
    <t>A</t>
  </si>
  <si>
    <t>K</t>
  </si>
  <si>
    <t>L</t>
  </si>
  <si>
    <t>This pertains to the energy flowing onto the distribution system from microFIT generation.</t>
  </si>
  <si>
    <t>This pertains to all other forms of generation flowing onto the distribution system. It includes, but is not limited to wholesale market participants with generation that supplies the distribution system</t>
  </si>
  <si>
    <t>A, C &amp; D</t>
  </si>
  <si>
    <t>Collectively, A, C, and D refer to the generation requirement. This is the energy that is generated in support of the connected customer load.</t>
  </si>
  <si>
    <t>B, C &amp; D</t>
  </si>
  <si>
    <t>Collectively, B, C, and D refer to the energy flowing onto the distribution system.</t>
  </si>
  <si>
    <t>If a Large Use Customer is metered on the secondary or low voltage side of the transformer, the default loss is 1% (i.e., E = 1.01 X E). This value should not include supply facility losses. However, the total loss factor on the tariff of rate and charges and applied to customers consumption should include the supply facility loss factor.</t>
  </si>
  <si>
    <t>kWh corresponding to G should equal metered or estimated kWh at the customer’s delivery point.</t>
  </si>
  <si>
    <t>J and L</t>
  </si>
  <si>
    <t>Actual Supply Facility Loss Factor as calculated by dividing (A + C + D) by (B + C + D)</t>
  </si>
  <si>
    <t>J</t>
  </si>
  <si>
    <t>File Number:</t>
  </si>
  <si>
    <t>EB-2025-0312</t>
  </si>
  <si>
    <t>Exhibit:</t>
  </si>
  <si>
    <t>Tab:</t>
  </si>
  <si>
    <t>Schedule:</t>
  </si>
  <si>
    <t>Page: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</si>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</sst>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0.0000"/>
    <numFmt numFmtId="166" formatCode="_-* #,##0.0000_-;\-* #,##0.0000_-;_-* &quot;-&quot;??_-;_-@_-"/>
    <numFmt numFmtId="167" formatCode="#,##0.000"/>
    <numFmt numFmtId="168" formatCode="_(* #,##0_);_(* \(#,##0\);_(* &quot;-&quot;??_);_(@_)"/>
    <numFmt numFmtId="169" formatCode="_-* #,##0_-;\-* #,##0_-;_-* &quot;-&quot;??_-;_-@_-"/>
  </numFmts>
  <fonts count="11"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b/>
      <sz val="14"/>
      <name val="Arial"/>
      <family val="2"/>
    </font>
    <font>
      <b/>
      <u/>
      <sz val="10"/>
      <name val="Arial"/>
      <family val="2"/>
    </font>
    <font>
      <b/>
      <sz val="10"/>
      <name val="Arial"/>
      <family val="2"/>
    </font>
    <font>
      <b/>
      <i/>
      <sz val="10"/>
      <name val="Arial"/>
      <family val="2"/>
    </font>
    <font>
      <strike/>
      <sz val="10"/>
      <name val="Arial"/>
      <family val="2"/>
    </font>
    <font>
      <u/>
      <sz val="11"/>
      <color theme="10"/>
      <name val="Calibri"/>
      <family val="2"/>
    </font>
    <font>
      <sz val="8"/>
      <name val="Arial"/>
      <family val="2"/>
    </font>
  </fonts>
  <fills count="6">
    <fill>
      <patternFill patternType="none"/>
    </fill>
    <fill>
      <patternFill patternType="gray125"/>
    </fill>
    <fill>
      <patternFill patternType="solid">
        <fgColor indexed="22"/>
        <bgColor indexed="64"/>
      </patternFill>
    </fill>
    <fill>
      <patternFill patternType="solid">
        <fgColor theme="6" tint="0.79998168889431442"/>
        <bgColor indexed="64"/>
      </patternFill>
    </fill>
    <fill>
      <patternFill patternType="solid">
        <fgColor theme="0"/>
        <bgColor indexed="64"/>
      </patternFill>
    </fill>
    <fill>
      <patternFill patternType="solid">
        <fgColor rgb="FFEBF1DE"/>
        <bgColor indexed="64"/>
      </patternFill>
    </fill>
  </fills>
  <borders count="22">
    <border>
      <left/>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top/>
      <bottom style="thin">
        <color theme="0"/>
      </bottom>
      <diagonal/>
    </border>
  </borders>
  <cellStyleXfs count="6">
    <xf numFmtId="0" fontId="0" fillId="0" borderId="0"/>
    <xf numFmtId="0" fontId="1" fillId="0" borderId="0"/>
    <xf numFmtId="0" fontId="1" fillId="0" borderId="0"/>
    <xf numFmtId="164" fontId="2" fillId="0" borderId="0" applyFont="0" applyFill="0" applyBorder="0" applyAlignment="0" applyProtection="0"/>
    <xf numFmtId="43" fontId="2" fillId="0" borderId="0" applyFont="0" applyFill="0" applyBorder="0" applyAlignment="0" applyProtection="0"/>
    <xf numFmtId="0" fontId="9" fillId="0" borderId="0" applyNumberFormat="0" applyFill="0" applyBorder="0" applyAlignment="0" applyProtection="0">
      <alignment vertical="top"/>
      <protection locked="0"/>
    </xf>
  </cellStyleXfs>
  <cellXfs count="62">
    <xf numFmtId="0" fontId="0" fillId="0" borderId="0" xfId="0"/>
    <xf numFmtId="0" fontId="4" fillId="0" borderId="0" xfId="0" applyFont="1" applyAlignment="1">
      <alignment horizontal="center"/>
    </xf>
    <xf numFmtId="0" fontId="5" fillId="0" borderId="0" xfId="0" applyFont="1" applyAlignment="1">
      <alignment horizontal="center"/>
    </xf>
    <xf numFmtId="0" fontId="0" fillId="0" borderId="4" xfId="0" applyBorder="1" applyAlignment="1">
      <alignment horizontal="center"/>
    </xf>
    <xf numFmtId="0" fontId="0" fillId="0" borderId="4" xfId="0" applyBorder="1"/>
    <xf numFmtId="0" fontId="6" fillId="0" borderId="4" xfId="0" applyFont="1" applyBorder="1" applyAlignment="1">
      <alignment vertical="top"/>
    </xf>
    <xf numFmtId="0" fontId="0" fillId="0" borderId="6" xfId="0" applyBorder="1" applyAlignment="1">
      <alignment vertical="top" wrapText="1"/>
    </xf>
    <xf numFmtId="165" fontId="0" fillId="0" borderId="6" xfId="0" applyNumberFormat="1" applyBorder="1" applyAlignment="1">
      <alignment horizontal="right" vertical="center"/>
    </xf>
    <xf numFmtId="0" fontId="0" fillId="0" borderId="4" xfId="0" applyBorder="1" applyAlignment="1">
      <alignment vertical="top"/>
    </xf>
    <xf numFmtId="166" fontId="0" fillId="0" borderId="6" xfId="4" applyNumberFormat="1" applyFont="1" applyFill="1" applyBorder="1" applyAlignment="1" applyProtection="1">
      <alignment horizontal="right" vertical="center"/>
    </xf>
    <xf numFmtId="0" fontId="0" fillId="0" borderId="17" xfId="0" applyBorder="1" applyAlignment="1">
      <alignment vertical="top"/>
    </xf>
    <xf numFmtId="0" fontId="0" fillId="0" borderId="18" xfId="0" applyBorder="1" applyAlignment="1">
      <alignment vertical="top" wrapText="1"/>
    </xf>
    <xf numFmtId="165" fontId="0" fillId="0" borderId="19" xfId="0" applyNumberFormat="1" applyBorder="1" applyAlignment="1">
      <alignment horizontal="right" vertical="center"/>
    </xf>
    <xf numFmtId="0" fontId="7" fillId="0" borderId="0" xfId="0" applyFont="1"/>
    <xf numFmtId="0" fontId="6" fillId="0" borderId="0" xfId="0" applyFont="1" applyAlignment="1">
      <alignment horizontal="center"/>
    </xf>
    <xf numFmtId="0" fontId="1" fillId="0" borderId="0" xfId="0" applyFont="1" applyAlignment="1">
      <alignment vertical="top" wrapText="1"/>
    </xf>
    <xf numFmtId="0" fontId="1" fillId="0" borderId="0" xfId="0" applyFont="1" applyAlignment="1">
      <alignment horizontal="center"/>
    </xf>
    <xf numFmtId="0" fontId="1" fillId="0" borderId="0" xfId="0" applyFont="1"/>
    <xf numFmtId="0" fontId="8" fillId="0" borderId="0" xfId="0" applyFont="1" applyAlignment="1">
      <alignment vertical="top" wrapText="1"/>
    </xf>
    <xf numFmtId="0" fontId="1" fillId="0" borderId="0" xfId="0" applyFont="1" applyAlignment="1">
      <alignment horizontal="left"/>
    </xf>
    <xf numFmtId="0" fontId="0" fillId="0" borderId="10" xfId="0" applyBorder="1" applyAlignment="1">
      <alignment horizontal="center"/>
    </xf>
    <xf numFmtId="0" fontId="6" fillId="0" borderId="11" xfId="0" applyFont="1" applyBorder="1" applyAlignment="1">
      <alignment horizontal="center" vertical="center"/>
    </xf>
    <xf numFmtId="3" fontId="0" fillId="0" borderId="0" xfId="0" applyNumberFormat="1"/>
    <xf numFmtId="165" fontId="0" fillId="0" borderId="5" xfId="4" applyNumberFormat="1" applyFont="1" applyBorder="1" applyAlignment="1" applyProtection="1">
      <alignment horizontal="right"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167" fontId="0" fillId="0" borderId="0" xfId="0" applyNumberFormat="1"/>
    <xf numFmtId="165" fontId="0" fillId="4" borderId="18" xfId="0" applyNumberFormat="1" applyFill="1" applyBorder="1" applyAlignment="1">
      <alignment horizontal="right" vertical="center"/>
    </xf>
    <xf numFmtId="168" fontId="0" fillId="3" borderId="6" xfId="3" applyNumberFormat="1" applyFont="1" applyFill="1" applyBorder="1" applyAlignment="1" applyProtection="1">
      <alignment horizontal="right" vertical="center"/>
      <protection locked="0"/>
    </xf>
    <xf numFmtId="168" fontId="0" fillId="0" borderId="5" xfId="3" applyNumberFormat="1" applyFont="1" applyBorder="1" applyAlignment="1" applyProtection="1">
      <alignment horizontal="right" vertical="center"/>
    </xf>
    <xf numFmtId="168" fontId="0" fillId="0" borderId="6" xfId="3" applyNumberFormat="1" applyFont="1" applyFill="1" applyBorder="1" applyAlignment="1" applyProtection="1">
      <alignment horizontal="right" vertical="center"/>
    </xf>
    <xf numFmtId="168" fontId="0" fillId="0" borderId="5" xfId="3" applyNumberFormat="1" applyFont="1" applyFill="1" applyBorder="1" applyAlignment="1" applyProtection="1">
      <alignment horizontal="right" vertical="center"/>
    </xf>
    <xf numFmtId="0" fontId="1" fillId="0" borderId="0" xfId="1" applyProtection="1">
      <protection locked="0"/>
    </xf>
    <xf numFmtId="0" fontId="6" fillId="0" borderId="0" xfId="1" applyFont="1" applyProtection="1">
      <protection locked="0"/>
    </xf>
    <xf numFmtId="0" fontId="10" fillId="0" borderId="0" xfId="0" applyFont="1" applyAlignment="1">
      <alignment horizontal="right" vertical="top"/>
    </xf>
    <xf numFmtId="0" fontId="10" fillId="5" borderId="21" xfId="1" applyFont="1" applyFill="1" applyBorder="1" applyAlignment="1" applyProtection="1">
      <alignment horizontal="right" vertical="top"/>
      <protection locked="0"/>
    </xf>
    <xf numFmtId="0" fontId="10" fillId="5" borderId="0" xfId="1" applyFont="1" applyFill="1" applyAlignment="1" applyProtection="1">
      <alignment horizontal="right" vertical="top"/>
      <protection locked="0"/>
    </xf>
    <xf numFmtId="0" fontId="10" fillId="0" borderId="0" xfId="1" applyFont="1" applyAlignment="1" applyProtection="1">
      <alignment horizontal="right" vertical="top"/>
      <protection locked="0"/>
    </xf>
    <xf numFmtId="14" fontId="10" fillId="5" borderId="0" xfId="1" applyNumberFormat="1" applyFont="1" applyFill="1" applyAlignment="1" applyProtection="1">
      <alignment horizontal="right" vertical="top"/>
      <protection locked="0"/>
    </xf>
    <xf numFmtId="169" fontId="0" fillId="0" borderId="0" xfId="0" applyNumberFormat="1"/>
    <xf numFmtId="165" fontId="0" fillId="0" borderId="0" xfId="0" applyNumberFormat="1"/>
    <xf numFmtId="0" fontId="3" fillId="0" borderId="1" xfId="0" applyFont="1" applyBorder="1" applyAlignment="1">
      <alignment horizontal="center" wrapText="1"/>
    </xf>
    <xf numFmtId="0" fontId="3" fillId="0" borderId="3" xfId="0" applyFont="1" applyBorder="1" applyAlignment="1">
      <alignment horizontal="center" wrapText="1"/>
    </xf>
    <xf numFmtId="0" fontId="1" fillId="0" borderId="0" xfId="0" applyFont="1" applyAlignment="1">
      <alignment vertical="top" wrapText="1"/>
    </xf>
    <xf numFmtId="0" fontId="8" fillId="0" borderId="0" xfId="0" applyFont="1" applyAlignment="1">
      <alignment vertical="top" wrapText="1"/>
    </xf>
    <xf numFmtId="0" fontId="7" fillId="2" borderId="10" xfId="0" applyFont="1" applyFill="1" applyBorder="1" applyAlignment="1">
      <alignment horizontal="left"/>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2" borderId="15" xfId="0" applyFont="1" applyFill="1" applyBorder="1" applyAlignment="1">
      <alignment horizontal="left" vertical="top" wrapText="1"/>
    </xf>
    <xf numFmtId="0" fontId="7" fillId="2" borderId="16" xfId="0" applyFont="1" applyFill="1" applyBorder="1" applyAlignment="1">
      <alignment horizontal="left" vertical="top" wrapText="1"/>
    </xf>
    <xf numFmtId="0" fontId="7" fillId="2" borderId="0" xfId="0" applyFont="1" applyFill="1" applyAlignment="1">
      <alignment horizontal="left" vertical="top" wrapText="1"/>
    </xf>
    <xf numFmtId="0" fontId="7" fillId="2" borderId="3" xfId="0" applyFont="1" applyFill="1" applyBorder="1" applyAlignment="1">
      <alignment horizontal="left" vertical="top" wrapText="1"/>
    </xf>
    <xf numFmtId="0" fontId="4" fillId="0" borderId="0" xfId="0" applyFont="1" applyAlignment="1">
      <alignment horizontal="center"/>
    </xf>
    <xf numFmtId="0" fontId="5" fillId="0" borderId="0" xfId="0" applyFont="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6" fillId="0" borderId="2" xfId="0" applyFont="1" applyBorder="1" applyAlignment="1">
      <alignment horizontal="center"/>
    </xf>
    <xf numFmtId="0" fontId="6" fillId="0" borderId="20" xfId="0" applyFont="1" applyBorder="1" applyAlignment="1">
      <alignment horizontal="center"/>
    </xf>
  </cellXfs>
  <cellStyles count="6">
    <cellStyle name="Comma" xfId="3" builtinId="3"/>
    <cellStyle name="Comma 2" xfId="4" xr:uid="{51D62749-B2E3-49F0-A75E-F32A8D1A2D83}"/>
    <cellStyle name="Hyperlink 2" xfId="5" xr:uid="{86F82FF4-06FD-4430-9C98-E4C9BB2354D7}"/>
    <cellStyle name="Normal" xfId="0" builtinId="0"/>
    <cellStyle name="Normal 2" xfId="1" xr:uid="{00000000-0005-0000-0000-000003000000}"/>
    <cellStyle name="Normal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BF9C-7570-4F3B-A344-502D26A35343}">
  <dimension ref="A1:R72"/>
  <sheetViews>
    <sheetView tabSelected="1" workbookViewId="0">
      <selection activeCell="G5" sqref="G5"/>
    </sheetView>
  </sheetViews>
  <sheetFormatPr defaultRowHeight="15" customHeight="1" x14ac:dyDescent="0.25"/>
  <cols>
    <col min="3" max="3" width="52" bestFit="1" customWidth="1"/>
    <col min="4" max="8" width="16.28515625" bestFit="1" customWidth="1"/>
    <col min="9" max="9" width="15.7109375" customWidth="1"/>
    <col min="11" max="11" width="27.42578125" bestFit="1" customWidth="1"/>
  </cols>
  <sheetData>
    <row r="1" spans="1:10" x14ac:dyDescent="0.25">
      <c r="A1" s="32"/>
      <c r="B1" s="32"/>
      <c r="C1" s="32"/>
      <c r="D1" s="32"/>
      <c r="E1" s="32"/>
      <c r="F1" s="32"/>
      <c r="G1" s="32"/>
      <c r="H1" s="33" t="s">
        <v>50</v>
      </c>
      <c r="I1" s="34" t="s">
        <v>51</v>
      </c>
      <c r="J1" s="32"/>
    </row>
    <row r="2" spans="1:10" x14ac:dyDescent="0.25">
      <c r="A2" s="32"/>
      <c r="B2" s="32"/>
      <c r="C2" s="32"/>
      <c r="D2" s="32"/>
      <c r="E2" s="32"/>
      <c r="F2" s="32"/>
      <c r="G2" s="32"/>
      <c r="H2" s="33" t="s">
        <v>52</v>
      </c>
      <c r="I2" s="35"/>
      <c r="J2" s="32"/>
    </row>
    <row r="3" spans="1:10" x14ac:dyDescent="0.25">
      <c r="A3" s="32"/>
      <c r="B3" s="32"/>
      <c r="C3" s="32"/>
      <c r="D3" s="32"/>
      <c r="E3" s="32"/>
      <c r="F3" s="32"/>
      <c r="G3" s="32"/>
      <c r="H3" s="33" t="s">
        <v>53</v>
      </c>
      <c r="I3" s="35"/>
      <c r="J3" s="32"/>
    </row>
    <row r="4" spans="1:10" x14ac:dyDescent="0.25">
      <c r="A4" s="32"/>
      <c r="B4" s="32"/>
      <c r="C4" s="32"/>
      <c r="D4" s="32"/>
      <c r="E4" s="32"/>
      <c r="F4" s="32"/>
      <c r="G4" s="32"/>
      <c r="H4" s="33" t="s">
        <v>54</v>
      </c>
      <c r="I4" s="35"/>
      <c r="J4" s="32"/>
    </row>
    <row r="5" spans="1:10" x14ac:dyDescent="0.25">
      <c r="A5" s="32"/>
      <c r="B5" s="32"/>
      <c r="C5" s="32"/>
      <c r="D5" s="32"/>
      <c r="E5" s="32"/>
      <c r="F5" s="32"/>
      <c r="G5" s="32"/>
      <c r="H5" s="33" t="s">
        <v>55</v>
      </c>
      <c r="I5" s="36"/>
      <c r="J5" s="32"/>
    </row>
    <row r="6" spans="1:10" x14ac:dyDescent="0.25">
      <c r="A6" s="32"/>
      <c r="B6" s="32"/>
      <c r="C6" s="32"/>
      <c r="D6" s="32"/>
      <c r="E6" s="32"/>
      <c r="F6" s="32"/>
      <c r="G6" s="32"/>
      <c r="H6" s="33"/>
      <c r="I6" s="37"/>
      <c r="J6" s="32"/>
    </row>
    <row r="7" spans="1:10" x14ac:dyDescent="0.25">
      <c r="A7" s="32"/>
      <c r="B7" s="32"/>
      <c r="C7" s="32"/>
      <c r="D7" s="32"/>
      <c r="E7" s="32"/>
      <c r="F7" s="32"/>
      <c r="G7" s="32"/>
      <c r="H7" s="33" t="s">
        <v>56</v>
      </c>
      <c r="I7" s="38">
        <v>46150</v>
      </c>
      <c r="J7" s="32"/>
    </row>
    <row r="10" spans="1:10" ht="15" customHeight="1" x14ac:dyDescent="0.25">
      <c r="B10" s="54" t="s">
        <v>0</v>
      </c>
      <c r="C10" s="54"/>
      <c r="D10" s="54"/>
      <c r="E10" s="54"/>
      <c r="F10" s="54"/>
      <c r="G10" s="54"/>
      <c r="H10" s="1"/>
    </row>
    <row r="11" spans="1:10" ht="15" customHeight="1" x14ac:dyDescent="0.25">
      <c r="B11" s="54" t="s">
        <v>1</v>
      </c>
      <c r="C11" s="54"/>
      <c r="D11" s="54"/>
      <c r="E11" s="54"/>
      <c r="F11" s="54"/>
      <c r="G11" s="54"/>
      <c r="H11" s="1"/>
    </row>
    <row r="12" spans="1:10" ht="15" customHeight="1" x14ac:dyDescent="0.25">
      <c r="B12" s="55"/>
      <c r="C12" s="55"/>
      <c r="D12" s="55"/>
      <c r="E12" s="55"/>
      <c r="F12" s="55"/>
      <c r="G12" s="55"/>
      <c r="H12" s="2"/>
    </row>
    <row r="13" spans="1:10" ht="15" customHeight="1" thickBot="1" x14ac:dyDescent="0.3"/>
    <row r="14" spans="1:10" ht="15" customHeight="1" x14ac:dyDescent="0.25">
      <c r="B14" s="56"/>
      <c r="C14" s="57"/>
      <c r="D14" s="60" t="s">
        <v>2</v>
      </c>
      <c r="E14" s="60"/>
      <c r="F14" s="60"/>
      <c r="G14" s="60"/>
      <c r="H14" s="61"/>
      <c r="I14" s="41" t="s">
        <v>3</v>
      </c>
    </row>
    <row r="15" spans="1:10" ht="15" customHeight="1" x14ac:dyDescent="0.25">
      <c r="B15" s="58"/>
      <c r="C15" s="59"/>
      <c r="D15" s="25">
        <v>2021</v>
      </c>
      <c r="E15" s="25">
        <v>2022</v>
      </c>
      <c r="F15" s="25">
        <v>2023</v>
      </c>
      <c r="G15" s="25">
        <v>2024</v>
      </c>
      <c r="H15" s="25">
        <v>2025</v>
      </c>
      <c r="I15" s="42"/>
    </row>
    <row r="16" spans="1:10" ht="15" hidden="1" customHeight="1" x14ac:dyDescent="0.25">
      <c r="B16" s="3"/>
      <c r="C16" s="20"/>
      <c r="D16" s="21" t="s">
        <v>33</v>
      </c>
      <c r="E16" s="21" t="s">
        <v>33</v>
      </c>
      <c r="F16" s="21" t="s">
        <v>33</v>
      </c>
      <c r="G16" s="21" t="s">
        <v>33</v>
      </c>
      <c r="H16" s="21" t="s">
        <v>33</v>
      </c>
      <c r="I16" s="24" t="s">
        <v>33</v>
      </c>
    </row>
    <row r="17" spans="2:18" ht="15" customHeight="1" x14ac:dyDescent="0.25">
      <c r="B17" s="4"/>
      <c r="C17" s="45" t="s">
        <v>4</v>
      </c>
      <c r="D17" s="46"/>
      <c r="E17" s="46"/>
      <c r="F17" s="46"/>
      <c r="G17" s="46"/>
      <c r="H17" s="46"/>
      <c r="I17" s="47"/>
    </row>
    <row r="18" spans="2:18" ht="15" customHeight="1" x14ac:dyDescent="0.25">
      <c r="B18" s="5" t="s">
        <v>36</v>
      </c>
      <c r="C18" s="6" t="s">
        <v>5</v>
      </c>
      <c r="D18" s="28">
        <v>3640401027.8699999</v>
      </c>
      <c r="E18" s="28">
        <v>3691207866</v>
      </c>
      <c r="F18" s="28">
        <v>3674150075.5200005</v>
      </c>
      <c r="G18" s="28">
        <v>3743678884.2399998</v>
      </c>
      <c r="H18" s="28">
        <v>3859752073.71</v>
      </c>
      <c r="I18" s="29">
        <f t="shared" ref="I18:I25" si="0">IF(SUM(D18,E18,F18,G18,H18)=0,0,AVERAGE(D18,E18,F18,G18,H18))</f>
        <v>3721837985.4679999</v>
      </c>
      <c r="K18" s="39"/>
      <c r="L18" s="39"/>
      <c r="M18" s="39"/>
      <c r="N18" s="39"/>
      <c r="O18" s="39"/>
      <c r="P18" s="39"/>
      <c r="Q18" s="39"/>
      <c r="R18" s="39"/>
    </row>
    <row r="19" spans="2:18" ht="15" customHeight="1" x14ac:dyDescent="0.25">
      <c r="B19" s="5" t="s">
        <v>7</v>
      </c>
      <c r="C19" s="6" t="s">
        <v>6</v>
      </c>
      <c r="D19" s="28">
        <v>3616747554.1550093</v>
      </c>
      <c r="E19" s="28">
        <v>3667065807.3809853</v>
      </c>
      <c r="F19" s="28">
        <v>3650624460.8140001</v>
      </c>
      <c r="G19" s="28">
        <v>3717700425.2570019</v>
      </c>
      <c r="H19" s="28">
        <v>3834838533.9359918</v>
      </c>
      <c r="I19" s="29">
        <f t="shared" si="0"/>
        <v>3697395356.3085976</v>
      </c>
      <c r="K19" s="39"/>
      <c r="L19" s="39"/>
      <c r="M19" s="39"/>
      <c r="N19" s="39"/>
      <c r="O19" s="39"/>
      <c r="P19" s="39"/>
      <c r="Q19" s="39"/>
      <c r="R19" s="39"/>
    </row>
    <row r="20" spans="2:18" ht="15" customHeight="1" x14ac:dyDescent="0.25">
      <c r="B20" s="5" t="s">
        <v>9</v>
      </c>
      <c r="C20" s="6" t="s">
        <v>34</v>
      </c>
      <c r="D20" s="28">
        <v>4037705.8403999908</v>
      </c>
      <c r="E20" s="28">
        <v>3761324.8375000004</v>
      </c>
      <c r="F20" s="28">
        <v>3879077.08</v>
      </c>
      <c r="G20" s="28">
        <v>3844723.81</v>
      </c>
      <c r="H20" s="28">
        <v>3594706.3077000305</v>
      </c>
      <c r="I20" s="29">
        <f>IF(SUM(D20,E20,F20,G20,H20)=0,0,AVERAGE(D20,E20,F20,G20,H20))</f>
        <v>3823507.5751200048</v>
      </c>
      <c r="K20" s="39"/>
      <c r="L20" s="39"/>
      <c r="M20" s="39"/>
      <c r="N20" s="39"/>
      <c r="O20" s="39"/>
      <c r="P20" s="39"/>
      <c r="Q20" s="39"/>
      <c r="R20" s="39"/>
    </row>
    <row r="21" spans="2:18" ht="15" customHeight="1" x14ac:dyDescent="0.25">
      <c r="B21" s="5" t="s">
        <v>11</v>
      </c>
      <c r="C21" s="6" t="s">
        <v>35</v>
      </c>
      <c r="D21" s="28">
        <v>16650369.67719999</v>
      </c>
      <c r="E21" s="28">
        <v>16325153.599353004</v>
      </c>
      <c r="F21" s="28">
        <v>16342073.411184007</v>
      </c>
      <c r="G21" s="28">
        <v>19484944.600484017</v>
      </c>
      <c r="H21" s="28">
        <v>18575853.608058982</v>
      </c>
      <c r="I21" s="29">
        <f t="shared" si="0"/>
        <v>17475678.979255997</v>
      </c>
      <c r="K21" s="39"/>
      <c r="L21" s="39"/>
      <c r="M21" s="39"/>
      <c r="N21" s="39"/>
      <c r="O21" s="39"/>
      <c r="P21" s="39"/>
      <c r="Q21" s="39"/>
      <c r="R21" s="39"/>
    </row>
    <row r="22" spans="2:18" ht="28.5" customHeight="1" x14ac:dyDescent="0.25">
      <c r="B22" s="5" t="s">
        <v>13</v>
      </c>
      <c r="C22" s="6" t="s">
        <v>8</v>
      </c>
      <c r="D22" s="28">
        <v>284809430.71829998</v>
      </c>
      <c r="E22" s="28">
        <v>289202900.53980005</v>
      </c>
      <c r="F22" s="28">
        <v>299815838.69969994</v>
      </c>
      <c r="G22" s="28">
        <v>315211686.01199996</v>
      </c>
      <c r="H22" s="28">
        <v>322717969.23509997</v>
      </c>
      <c r="I22" s="29">
        <f t="shared" si="0"/>
        <v>302351565.04097998</v>
      </c>
      <c r="K22" s="39"/>
      <c r="L22" s="39"/>
      <c r="M22" s="39"/>
      <c r="N22" s="39"/>
      <c r="O22" s="39"/>
      <c r="P22" s="39"/>
      <c r="Q22" s="39"/>
      <c r="R22" s="39"/>
    </row>
    <row r="23" spans="2:18" ht="15" customHeight="1" x14ac:dyDescent="0.25">
      <c r="B23" s="5" t="s">
        <v>15</v>
      </c>
      <c r="C23" s="6" t="s">
        <v>10</v>
      </c>
      <c r="D23" s="30">
        <f>D19+D20+D21-D22</f>
        <v>3352626198.9543095</v>
      </c>
      <c r="E23" s="30">
        <f t="shared" ref="E23:H23" si="1">E19+E20+E21-E22</f>
        <v>3397949385.278038</v>
      </c>
      <c r="F23" s="30">
        <f t="shared" si="1"/>
        <v>3371029772.605484</v>
      </c>
      <c r="G23" s="30">
        <f t="shared" si="1"/>
        <v>3425818407.6554856</v>
      </c>
      <c r="H23" s="30">
        <f t="shared" si="1"/>
        <v>3534291124.6166511</v>
      </c>
      <c r="I23" s="29">
        <f t="shared" si="0"/>
        <v>3416342977.8219938</v>
      </c>
      <c r="K23" s="39"/>
      <c r="L23" s="39"/>
      <c r="M23" s="39"/>
      <c r="N23" s="39"/>
      <c r="O23" s="39"/>
      <c r="P23" s="39"/>
      <c r="Q23" s="39"/>
      <c r="R23" s="39"/>
    </row>
    <row r="24" spans="2:18" ht="15" customHeight="1" x14ac:dyDescent="0.25">
      <c r="B24" s="5" t="s">
        <v>17</v>
      </c>
      <c r="C24" s="6" t="s">
        <v>12</v>
      </c>
      <c r="D24" s="28">
        <v>3515660342</v>
      </c>
      <c r="E24" s="28">
        <v>3578237132</v>
      </c>
      <c r="F24" s="28">
        <v>3558423901</v>
      </c>
      <c r="G24" s="28">
        <v>3615873416</v>
      </c>
      <c r="H24" s="28">
        <v>3725828519</v>
      </c>
      <c r="I24" s="29">
        <f t="shared" si="0"/>
        <v>3598804662</v>
      </c>
      <c r="K24" s="39"/>
      <c r="L24" s="39"/>
      <c r="M24" s="39"/>
      <c r="N24" s="39"/>
      <c r="O24" s="39"/>
      <c r="P24" s="39"/>
      <c r="Q24" s="39"/>
      <c r="R24" s="39"/>
    </row>
    <row r="25" spans="2:18" ht="30" customHeight="1" x14ac:dyDescent="0.25">
      <c r="B25" s="5" t="s">
        <v>20</v>
      </c>
      <c r="C25" s="6" t="s">
        <v>14</v>
      </c>
      <c r="D25" s="28">
        <v>281587139</v>
      </c>
      <c r="E25" s="28">
        <v>285946260</v>
      </c>
      <c r="F25" s="28">
        <v>296480926</v>
      </c>
      <c r="G25" s="28">
        <v>301484932.99961329</v>
      </c>
      <c r="H25" s="28">
        <v>318967560.98216045</v>
      </c>
      <c r="I25" s="29">
        <f t="shared" si="0"/>
        <v>296893363.79635477</v>
      </c>
      <c r="K25" s="39"/>
      <c r="L25" s="39"/>
      <c r="M25" s="39"/>
      <c r="N25" s="39"/>
      <c r="O25" s="39"/>
      <c r="P25" s="39"/>
      <c r="Q25" s="39"/>
      <c r="R25" s="39"/>
    </row>
    <row r="26" spans="2:18" ht="15" customHeight="1" x14ac:dyDescent="0.25">
      <c r="B26" s="5" t="s">
        <v>23</v>
      </c>
      <c r="C26" s="6" t="s">
        <v>16</v>
      </c>
      <c r="D26" s="30">
        <f>D24-D25</f>
        <v>3234073203</v>
      </c>
      <c r="E26" s="30">
        <f t="shared" ref="E26:G26" si="2">E24-E25</f>
        <v>3292290872</v>
      </c>
      <c r="F26" s="30">
        <f t="shared" si="2"/>
        <v>3261942975</v>
      </c>
      <c r="G26" s="30">
        <f t="shared" si="2"/>
        <v>3314388483.0003867</v>
      </c>
      <c r="H26" s="30">
        <f>H24-H25</f>
        <v>3406860958.0178394</v>
      </c>
      <c r="I26" s="31">
        <f t="shared" ref="I26" si="3">I24-I25</f>
        <v>3301911298.2036452</v>
      </c>
      <c r="K26" s="39"/>
      <c r="L26" s="39"/>
      <c r="M26" s="39"/>
      <c r="N26" s="39"/>
      <c r="O26" s="39"/>
      <c r="P26" s="39"/>
      <c r="Q26" s="39"/>
      <c r="R26" s="39"/>
    </row>
    <row r="27" spans="2:18" ht="15" customHeight="1" x14ac:dyDescent="0.25">
      <c r="B27" s="5" t="s">
        <v>49</v>
      </c>
      <c r="C27" s="6" t="s">
        <v>18</v>
      </c>
      <c r="D27" s="7">
        <f>IF(D26=0,"",D23/D26)</f>
        <v>1.0366574868634195</v>
      </c>
      <c r="E27" s="7">
        <f t="shared" ref="E27:H27" si="4">IF(E26=0,"",E23/E26)</f>
        <v>1.032092703040498</v>
      </c>
      <c r="F27" s="7">
        <f t="shared" si="4"/>
        <v>1.0334422761040094</v>
      </c>
      <c r="G27" s="7">
        <f t="shared" si="4"/>
        <v>1.0336200554722619</v>
      </c>
      <c r="H27" s="7">
        <f t="shared" si="4"/>
        <v>1.0374039821903833</v>
      </c>
      <c r="I27" s="23">
        <f>IF(I26=0,"",I23/I26)</f>
        <v>1.0346561943322352</v>
      </c>
      <c r="K27" s="40"/>
      <c r="L27" s="40"/>
      <c r="M27" s="40"/>
      <c r="N27" s="40"/>
      <c r="O27" s="40"/>
      <c r="P27" s="40"/>
    </row>
    <row r="28" spans="2:18" ht="15" customHeight="1" x14ac:dyDescent="0.25">
      <c r="B28" s="8"/>
      <c r="C28" s="48" t="s">
        <v>19</v>
      </c>
      <c r="D28" s="49"/>
      <c r="E28" s="49"/>
      <c r="F28" s="49"/>
      <c r="G28" s="49"/>
      <c r="H28" s="49"/>
      <c r="I28" s="50"/>
    </row>
    <row r="29" spans="2:18" ht="15" customHeight="1" x14ac:dyDescent="0.25">
      <c r="B29" s="5" t="s">
        <v>37</v>
      </c>
      <c r="C29" s="6" t="s">
        <v>21</v>
      </c>
      <c r="D29" s="9">
        <f t="shared" ref="D29:E29" si="5">IFERROR((D18+D20+D21)/(D19+D20+D21),0)</f>
        <v>1.0065027882616082</v>
      </c>
      <c r="E29" s="9">
        <f t="shared" si="5"/>
        <v>1.0065476163574458</v>
      </c>
      <c r="F29" s="9">
        <f t="shared" ref="F29:H29" si="6">IFERROR((F18+F20+F21)/(F19+F20+F21),0)</f>
        <v>1.0064087725818673</v>
      </c>
      <c r="G29" s="9">
        <f t="shared" si="6"/>
        <v>1.0069441994136781</v>
      </c>
      <c r="H29" s="9">
        <f t="shared" si="6"/>
        <v>1.0064592898714504</v>
      </c>
      <c r="I29" s="23">
        <f>IF(SUM(D29,E29,F29,G29,H29)=0,0,AVERAGE(D29,E29,F29,G29,H29))</f>
        <v>1.00657253329721</v>
      </c>
      <c r="K29" s="40"/>
      <c r="L29" s="40"/>
      <c r="M29" s="40"/>
      <c r="N29" s="40"/>
      <c r="O29" s="40"/>
      <c r="P29" s="40"/>
    </row>
    <row r="30" spans="2:18" ht="15" customHeight="1" x14ac:dyDescent="0.25">
      <c r="B30" s="8"/>
      <c r="C30" s="51" t="s">
        <v>22</v>
      </c>
      <c r="D30" s="52"/>
      <c r="E30" s="52"/>
      <c r="F30" s="52"/>
      <c r="G30" s="52"/>
      <c r="H30" s="52"/>
      <c r="I30" s="53"/>
    </row>
    <row r="31" spans="2:18" ht="15" customHeight="1" thickBot="1" x14ac:dyDescent="0.3">
      <c r="B31" s="10" t="s">
        <v>38</v>
      </c>
      <c r="C31" s="11" t="s">
        <v>24</v>
      </c>
      <c r="D31" s="27">
        <f>IF(D27="","",D27*D29)</f>
        <v>1.0433986510003033</v>
      </c>
      <c r="E31" s="27">
        <f t="shared" ref="E31:I31" si="7">IF(E27="","",E27*E29)</f>
        <v>1.0388504501053264</v>
      </c>
      <c r="F31" s="27">
        <f t="shared" si="7"/>
        <v>1.0400653726280473</v>
      </c>
      <c r="G31" s="27">
        <f t="shared" si="7"/>
        <v>1.0407977192554383</v>
      </c>
      <c r="H31" s="27">
        <f t="shared" si="7"/>
        <v>1.0441048752251481</v>
      </c>
      <c r="I31" s="12">
        <f t="shared" si="7"/>
        <v>1.0414565066206485</v>
      </c>
      <c r="K31" s="40"/>
      <c r="L31" s="40"/>
      <c r="M31" s="40"/>
      <c r="N31" s="40"/>
      <c r="O31" s="40"/>
      <c r="P31" s="40"/>
    </row>
    <row r="33" spans="2:9" ht="15" customHeight="1" x14ac:dyDescent="0.25">
      <c r="B33" s="13" t="s">
        <v>25</v>
      </c>
      <c r="D33" s="26"/>
      <c r="E33" s="26"/>
      <c r="F33" s="26"/>
      <c r="G33" s="26"/>
      <c r="H33" s="26"/>
      <c r="I33" s="22"/>
    </row>
    <row r="35" spans="2:9" ht="15" customHeight="1" x14ac:dyDescent="0.25">
      <c r="B35" s="14" t="s">
        <v>36</v>
      </c>
      <c r="C35" s="43" t="s">
        <v>26</v>
      </c>
      <c r="D35" s="43"/>
      <c r="E35" s="43"/>
      <c r="F35" s="43"/>
      <c r="G35" s="43"/>
    </row>
    <row r="36" spans="2:9" ht="15" customHeight="1" x14ac:dyDescent="0.25">
      <c r="B36" s="16"/>
      <c r="C36" s="43"/>
      <c r="D36" s="43"/>
      <c r="E36" s="43"/>
      <c r="F36" s="43"/>
      <c r="G36" s="43"/>
    </row>
    <row r="37" spans="2:9" ht="15" customHeight="1" x14ac:dyDescent="0.25">
      <c r="B37" s="16"/>
      <c r="C37" s="43"/>
      <c r="D37" s="43"/>
      <c r="E37" s="43"/>
      <c r="F37" s="43"/>
      <c r="G37" s="43"/>
    </row>
    <row r="38" spans="2:9" ht="15" customHeight="1" x14ac:dyDescent="0.25">
      <c r="B38" s="16"/>
      <c r="C38" s="17"/>
      <c r="D38" s="17"/>
      <c r="E38" s="17"/>
      <c r="F38" s="17"/>
      <c r="G38" s="17"/>
    </row>
    <row r="39" spans="2:9" ht="15" customHeight="1" x14ac:dyDescent="0.25">
      <c r="B39" s="16"/>
      <c r="C39" s="44" t="s">
        <v>27</v>
      </c>
      <c r="D39" s="44"/>
      <c r="E39" s="44"/>
      <c r="F39" s="44"/>
      <c r="G39" s="44"/>
    </row>
    <row r="40" spans="2:9" ht="15" customHeight="1" x14ac:dyDescent="0.25">
      <c r="B40" s="16"/>
      <c r="C40" s="44"/>
      <c r="D40" s="44"/>
      <c r="E40" s="44"/>
      <c r="F40" s="44"/>
      <c r="G40" s="44"/>
      <c r="H40" s="18"/>
    </row>
    <row r="41" spans="2:9" ht="15" customHeight="1" x14ac:dyDescent="0.25">
      <c r="B41" s="16"/>
      <c r="C41" s="44"/>
      <c r="D41" s="44"/>
      <c r="E41" s="44"/>
      <c r="F41" s="44"/>
      <c r="G41" s="44"/>
      <c r="H41" s="18"/>
    </row>
    <row r="42" spans="2:9" ht="18" customHeight="1" x14ac:dyDescent="0.25">
      <c r="B42" s="16"/>
      <c r="C42" s="44"/>
      <c r="D42" s="44"/>
      <c r="E42" s="44"/>
      <c r="F42" s="44"/>
      <c r="G42" s="44"/>
      <c r="H42" s="18"/>
    </row>
    <row r="43" spans="2:9" ht="15" customHeight="1" x14ac:dyDescent="0.25">
      <c r="B43" s="16"/>
      <c r="C43" s="17"/>
      <c r="D43" s="17"/>
      <c r="E43" s="17"/>
      <c r="F43" s="17"/>
      <c r="G43" s="17"/>
      <c r="H43" s="17"/>
    </row>
    <row r="44" spans="2:9" ht="15" customHeight="1" x14ac:dyDescent="0.25">
      <c r="B44" s="16"/>
      <c r="C44" s="17" t="s">
        <v>28</v>
      </c>
      <c r="D44" s="17"/>
      <c r="E44" s="17"/>
      <c r="F44" s="17"/>
      <c r="G44" s="17"/>
      <c r="H44" s="17"/>
    </row>
    <row r="45" spans="2:9" ht="15" customHeight="1" x14ac:dyDescent="0.25">
      <c r="B45" s="16"/>
      <c r="C45" s="17"/>
      <c r="D45" s="17"/>
      <c r="E45" s="17"/>
      <c r="F45" s="17"/>
      <c r="G45" s="17"/>
      <c r="H45" s="17"/>
    </row>
    <row r="46" spans="2:9" ht="15" customHeight="1" x14ac:dyDescent="0.25">
      <c r="B46" s="14" t="s">
        <v>7</v>
      </c>
      <c r="C46" s="43" t="s">
        <v>29</v>
      </c>
      <c r="D46" s="43"/>
      <c r="E46" s="43"/>
      <c r="F46" s="43"/>
      <c r="G46" s="43"/>
      <c r="H46" s="15"/>
    </row>
    <row r="47" spans="2:9" ht="15" customHeight="1" x14ac:dyDescent="0.25">
      <c r="B47" s="16"/>
      <c r="C47" s="43"/>
      <c r="D47" s="43"/>
      <c r="E47" s="43"/>
      <c r="F47" s="43"/>
      <c r="G47" s="43"/>
      <c r="H47" s="15"/>
    </row>
    <row r="48" spans="2:9" ht="15" customHeight="1" x14ac:dyDescent="0.25">
      <c r="B48" s="16"/>
      <c r="C48" s="43"/>
      <c r="D48" s="43"/>
      <c r="E48" s="43"/>
      <c r="F48" s="43"/>
      <c r="G48" s="43"/>
      <c r="H48" s="15"/>
    </row>
    <row r="49" spans="2:8" ht="15" customHeight="1" x14ac:dyDescent="0.25">
      <c r="B49" s="16"/>
      <c r="C49" s="17"/>
      <c r="D49" s="17"/>
      <c r="E49" s="17"/>
      <c r="F49" s="17"/>
      <c r="G49" s="17"/>
      <c r="H49" s="17"/>
    </row>
    <row r="50" spans="2:8" ht="15" customHeight="1" x14ac:dyDescent="0.25">
      <c r="B50" s="16"/>
      <c r="C50" s="44" t="s">
        <v>30</v>
      </c>
      <c r="D50" s="44"/>
      <c r="E50" s="44"/>
      <c r="F50" s="44"/>
      <c r="G50" s="44"/>
      <c r="H50" s="18"/>
    </row>
    <row r="51" spans="2:8" ht="15" customHeight="1" x14ac:dyDescent="0.25">
      <c r="B51" s="16"/>
      <c r="C51" s="44"/>
      <c r="D51" s="44"/>
      <c r="E51" s="44"/>
      <c r="F51" s="44"/>
      <c r="G51" s="44"/>
      <c r="H51" s="18"/>
    </row>
    <row r="52" spans="2:8" ht="15" customHeight="1" x14ac:dyDescent="0.25">
      <c r="B52" s="16"/>
      <c r="C52" s="44"/>
      <c r="D52" s="44"/>
      <c r="E52" s="44"/>
      <c r="F52" s="44"/>
      <c r="G52" s="44"/>
      <c r="H52" s="18"/>
    </row>
    <row r="53" spans="2:8" ht="15" customHeight="1" x14ac:dyDescent="0.25">
      <c r="B53" s="16"/>
      <c r="C53" s="44"/>
      <c r="D53" s="44"/>
      <c r="E53" s="44"/>
      <c r="F53" s="44"/>
      <c r="G53" s="44"/>
      <c r="H53" s="18"/>
    </row>
    <row r="54" spans="2:8" ht="15" customHeight="1" x14ac:dyDescent="0.25">
      <c r="B54" s="16"/>
      <c r="C54" s="17"/>
      <c r="D54" s="17"/>
      <c r="E54" s="17"/>
      <c r="F54" s="17"/>
      <c r="G54" s="17"/>
      <c r="H54" s="17"/>
    </row>
    <row r="55" spans="2:8" ht="15" customHeight="1" x14ac:dyDescent="0.25">
      <c r="B55" s="16" t="s">
        <v>9</v>
      </c>
      <c r="C55" s="17" t="s">
        <v>39</v>
      </c>
      <c r="D55" s="17"/>
      <c r="E55" s="17"/>
      <c r="F55" s="17"/>
      <c r="G55" s="17"/>
      <c r="H55" s="19"/>
    </row>
    <row r="56" spans="2:8" ht="15" customHeight="1" x14ac:dyDescent="0.25">
      <c r="B56" s="16"/>
      <c r="C56" s="17"/>
      <c r="D56" s="17"/>
      <c r="E56" s="17"/>
      <c r="F56" s="17"/>
      <c r="G56" s="17"/>
      <c r="H56" s="17"/>
    </row>
    <row r="57" spans="2:8" ht="15" customHeight="1" x14ac:dyDescent="0.25">
      <c r="B57" s="16" t="s">
        <v>11</v>
      </c>
      <c r="C57" s="15" t="s">
        <v>40</v>
      </c>
      <c r="D57" s="15"/>
      <c r="E57" s="15"/>
      <c r="F57" s="15"/>
      <c r="G57" s="15"/>
      <c r="H57" s="15"/>
    </row>
    <row r="58" spans="2:8" ht="15" customHeight="1" x14ac:dyDescent="0.25">
      <c r="B58" s="16"/>
      <c r="C58" s="15"/>
      <c r="D58" s="15"/>
      <c r="E58" s="15"/>
      <c r="F58" s="15"/>
      <c r="G58" s="15"/>
      <c r="H58" s="15"/>
    </row>
    <row r="59" spans="2:8" ht="15" customHeight="1" x14ac:dyDescent="0.25">
      <c r="B59" s="16" t="s">
        <v>41</v>
      </c>
      <c r="C59" s="17" t="s">
        <v>42</v>
      </c>
      <c r="D59" s="17"/>
      <c r="E59" s="17"/>
      <c r="F59" s="17"/>
      <c r="G59" s="17"/>
      <c r="H59" s="17"/>
    </row>
    <row r="60" spans="2:8" ht="15" customHeight="1" x14ac:dyDescent="0.25">
      <c r="B60" s="14"/>
      <c r="C60" s="15"/>
      <c r="D60" s="15"/>
      <c r="E60" s="15"/>
      <c r="F60" s="15"/>
      <c r="G60" s="15"/>
      <c r="H60" s="15"/>
    </row>
    <row r="61" spans="2:8" ht="32.25" customHeight="1" x14ac:dyDescent="0.25">
      <c r="B61" s="16" t="s">
        <v>43</v>
      </c>
      <c r="C61" s="15" t="s">
        <v>44</v>
      </c>
      <c r="D61" s="15"/>
      <c r="E61" s="15"/>
      <c r="F61" s="15"/>
      <c r="G61" s="15"/>
      <c r="H61" s="15"/>
    </row>
    <row r="62" spans="2:8" ht="15" customHeight="1" x14ac:dyDescent="0.25">
      <c r="B62" s="16"/>
      <c r="C62" s="17"/>
      <c r="D62" s="17"/>
      <c r="E62" s="17"/>
      <c r="F62" s="17"/>
      <c r="G62" s="17"/>
      <c r="H62" s="17"/>
    </row>
    <row r="63" spans="2:8" ht="15" customHeight="1" x14ac:dyDescent="0.25">
      <c r="B63" s="14" t="s">
        <v>13</v>
      </c>
      <c r="C63" s="15" t="s">
        <v>45</v>
      </c>
      <c r="D63" s="15"/>
      <c r="E63" s="15"/>
      <c r="F63" s="15"/>
      <c r="G63" s="15"/>
      <c r="H63" s="15"/>
    </row>
    <row r="64" spans="2:8" ht="15" customHeight="1" x14ac:dyDescent="0.25">
      <c r="B64" s="14"/>
      <c r="C64" s="15"/>
      <c r="D64" s="15"/>
      <c r="E64" s="15"/>
      <c r="F64" s="15"/>
      <c r="G64" s="15"/>
      <c r="H64" s="15"/>
    </row>
    <row r="65" spans="2:8" ht="15" customHeight="1" x14ac:dyDescent="0.25">
      <c r="B65" s="14"/>
      <c r="C65" s="15"/>
      <c r="D65" s="15"/>
      <c r="E65" s="15"/>
      <c r="F65" s="15"/>
      <c r="G65" s="15"/>
      <c r="H65" s="15"/>
    </row>
    <row r="66" spans="2:8" ht="15" customHeight="1" x14ac:dyDescent="0.25">
      <c r="B66" s="16" t="s">
        <v>17</v>
      </c>
      <c r="C66" s="17" t="s">
        <v>46</v>
      </c>
      <c r="D66" s="17"/>
      <c r="E66" s="17"/>
      <c r="F66" s="17"/>
      <c r="G66" s="17"/>
      <c r="H66" s="17"/>
    </row>
    <row r="67" spans="2:8" ht="15" customHeight="1" x14ac:dyDescent="0.25">
      <c r="B67" s="14"/>
      <c r="C67" s="17"/>
      <c r="D67" s="17"/>
      <c r="E67" s="17"/>
      <c r="F67" s="17"/>
      <c r="G67" s="17"/>
      <c r="H67" s="19"/>
    </row>
    <row r="68" spans="2:8" ht="15" customHeight="1" x14ac:dyDescent="0.25">
      <c r="B68" s="16" t="s">
        <v>20</v>
      </c>
      <c r="C68" s="17" t="s">
        <v>31</v>
      </c>
      <c r="D68" s="17"/>
      <c r="E68" s="17"/>
      <c r="F68" s="17"/>
      <c r="G68" s="17"/>
      <c r="H68" s="17"/>
    </row>
    <row r="69" spans="2:8" ht="15" customHeight="1" x14ac:dyDescent="0.25">
      <c r="B69" s="14"/>
      <c r="C69" s="17"/>
      <c r="D69" s="17"/>
      <c r="E69" s="17"/>
      <c r="F69" s="17"/>
      <c r="G69" s="17"/>
      <c r="H69" s="19"/>
    </row>
    <row r="70" spans="2:8" ht="15" customHeight="1" x14ac:dyDescent="0.25">
      <c r="B70" t="s">
        <v>47</v>
      </c>
      <c r="C70" t="s">
        <v>32</v>
      </c>
    </row>
    <row r="72" spans="2:8" ht="15" customHeight="1" x14ac:dyDescent="0.25">
      <c r="B72" t="s">
        <v>37</v>
      </c>
      <c r="C72" t="s">
        <v>48</v>
      </c>
    </row>
  </sheetData>
  <mergeCells count="13">
    <mergeCell ref="B10:G10"/>
    <mergeCell ref="B11:G11"/>
    <mergeCell ref="B12:G12"/>
    <mergeCell ref="B14:C15"/>
    <mergeCell ref="D14:H14"/>
    <mergeCell ref="I14:I15"/>
    <mergeCell ref="C35:G37"/>
    <mergeCell ref="C39:G42"/>
    <mergeCell ref="C46:G48"/>
    <mergeCell ref="C50:G53"/>
    <mergeCell ref="C17:I17"/>
    <mergeCell ref="C28:I28"/>
    <mergeCell ref="C30:I30"/>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167192D49BE74B8E487B64E9012969" ma:contentTypeVersion="46" ma:contentTypeDescription="Create a new document." ma:contentTypeScope="" ma:versionID="2ab638d31771d19a9d2060fda2accbc0">
  <xsd:schema xmlns:xsd="http://www.w3.org/2001/XMLSchema" xmlns:xs="http://www.w3.org/2001/XMLSchema" xmlns:p="http://schemas.microsoft.com/office/2006/metadata/properties" xmlns:ns2="6a95137c-d42e-468e-9f88-48056057fa51" targetNamespace="http://schemas.microsoft.com/office/2006/metadata/properties" ma:root="true" ma:fieldsID="cec26060faadc0b2fed06678648fdcf9" ns2:_="">
    <xsd:import namespace="6a95137c-d42e-468e-9f88-48056057fa51"/>
    <xsd:element name="properties">
      <xsd:complexType>
        <xsd:sequence>
          <xsd:element name="documentManagement">
            <xsd:complexType>
              <xsd:all>
                <xsd:element ref="ns2:IRR_x0020_Label" minOccurs="0"/>
                <xsd:element ref="ns2:Status" minOccurs="0"/>
                <xsd:element ref="ns2:Strategic_x003f_" minOccurs="0"/>
                <xsd:element ref="ns2:Witness_x0028_es_x0029_" minOccurs="0"/>
                <xsd:element ref="ns2:FinanceInputs_x002f_Validation" minOccurs="0"/>
                <xsd:element ref="ns2:Confidential" minOccurs="0"/>
                <xsd:element ref="ns2:TorysCounsel" minOccurs="0"/>
                <xsd:element ref="ns2:AnchorIRR" minOccurs="0"/>
                <xsd:element ref="ns2:CrossReference" minOccurs="0"/>
                <xsd:element ref="ns2:HasExcelAttachment" minOccurs="0"/>
                <xsd:element ref="ns2:RegContact" minOccurs="0"/>
                <xsd:element ref="ns2:Round2Topic" minOccurs="0"/>
                <xsd:element ref="ns2:Issue_x002f_Theme" minOccurs="0"/>
                <xsd:element ref="ns2:MediaServiceMetadata" minOccurs="0"/>
                <xsd:element ref="ns2:MediaServiceFastMetadata" minOccurs="0"/>
                <xsd:element ref="ns2:MediaServiceSearchProperties" minOccurs="0"/>
                <xsd:element ref="ns2:SME_x0028_s_x0029_" minOccurs="0"/>
                <xsd:element ref="ns2:Intervenor" minOccurs="0"/>
                <xsd:element ref="ns2:S_x002e_SheehyStatus" minOccurs="0"/>
                <xsd:element ref="ns2:UsmanStatus" minOccurs="0"/>
                <xsd:element ref="ns2:SaadStatus" minOccurs="0"/>
                <xsd:element ref="ns2:SamStatus" minOccurs="0"/>
                <xsd:element ref="ns2:MunishStatus" minOccurs="0"/>
                <xsd:element ref="ns2:LincolnStatus" minOccurs="0"/>
                <xsd:element ref="ns2:KristonStatus" minOccurs="0"/>
                <xsd:element ref="ns2:BradStatus" minOccurs="0"/>
                <xsd:element ref="ns2:S_x002e_VetsisStatus" minOccurs="0"/>
                <xsd:element ref="ns2:CynthiaStatus" minOccurs="0"/>
                <xsd:element ref="ns2:ZubairStatus" minOccurs="0"/>
                <xsd:element ref="ns2:ExhibitRef" minOccurs="0"/>
                <xsd:element ref="ns2:Ex_x002e_" minOccurs="0"/>
                <xsd:element ref="ns2:BBA_DRP" minOccurs="0"/>
                <xsd:element ref="ns2:ErinIntervention" minOccurs="0"/>
                <xsd:element ref="ns2:Attachment" minOccurs="0"/>
                <xsd:element ref="ns2:GlenWinn" minOccurs="0"/>
                <xsd:element ref="ns2:StatusNotes" minOccurs="0"/>
                <xsd:element ref="ns2:GeneralNotes" minOccurs="0"/>
                <xsd:element ref="ns2:MediaServiceBillingMetadata" minOccurs="0"/>
                <xsd:element ref="ns2:BBA_Comments" minOccurs="0"/>
                <xsd:element ref="ns2:IRR" minOccurs="0"/>
                <xsd:element ref="ns2:ABlair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5137c-d42e-468e-9f88-48056057fa51" elementFormDefault="qualified">
    <xsd:import namespace="http://schemas.microsoft.com/office/2006/documentManagement/types"/>
    <xsd:import namespace="http://schemas.microsoft.com/office/infopath/2007/PartnerControls"/>
    <xsd:element name="IRR_x0020_Label" ma:index="1" nillable="true" ma:displayName="IRR Label" ma:description="Exhibit-Intervenor-#" ma:internalName="IRR_x0020_Label">
      <xsd:simpleType>
        <xsd:restriction base="dms:Text">
          <xsd:maxLength value="255"/>
        </xsd:restriction>
      </xsd:simpleType>
    </xsd:element>
    <xsd:element name="Status" ma:index="2" nillable="true" ma:displayName="Main Status (REG ONLY)" ma:default="Drafting stage" ma:description="Stage of production" ma:format="Dropdown" ma:internalName="Status">
      <xsd:simpleType>
        <xsd:restriction base="dms:Choice">
          <xsd:enumeration value="Drafting stage"/>
          <xsd:enumeration value="Draft - ready for Reg review"/>
          <xsd:enumeration value="Witness signed off"/>
          <xsd:enumeration value="Final - To be redacted"/>
          <xsd:enumeration value="Final - Ready for PDF"/>
          <xsd:enumeration value="Torys review required"/>
          <xsd:enumeration value="Torys review complete"/>
          <xsd:enumeration value="ERIN or Στέφανος to review"/>
          <xsd:enumeration value="Reg review complete - ready for sign off"/>
          <xsd:enumeration value="Deferred to Round 2"/>
        </xsd:restriction>
      </xsd:simpleType>
    </xsd:element>
    <xsd:element name="Strategic_x003f_" ma:index="3" nillable="true" ma:displayName="Strategic?" ma:default="0" ma:description="IRRs that require legal review, tie to broader issues, and/or bear risk due to questions asked" ma:format="Dropdown" ma:internalName="Strategic_x003f_">
      <xsd:simpleType>
        <xsd:restriction base="dms:Boolean"/>
      </xsd:simpleType>
    </xsd:element>
    <xsd:element name="Witness_x0028_es_x0029_" ma:index="4" nillable="true" ma:displayName="Witness(es)" ma:description="All Witnesses responsible for approving responses" ma:format="Dropdown" ma:internalName="Witness_x0028_es_x0029_">
      <xsd:complexType>
        <xsd:complexContent>
          <xsd:extension base="dms:MultiChoice">
            <xsd:sequence>
              <xsd:element name="Value" maxOccurs="unbounded" minOccurs="0" nillable="true">
                <xsd:simpleType>
                  <xsd:restriction base="dms:Choice">
                    <xsd:enumeration value="Cynthia"/>
                    <xsd:enumeration value="Zubair"/>
                    <xsd:enumeration value="S. Sheehy"/>
                    <xsd:enumeration value="S. Vetsis"/>
                    <xsd:enumeration value="Sam"/>
                    <xsd:enumeration value="Usman"/>
                    <xsd:enumeration value="Saad"/>
                    <xsd:enumeration value="Munish"/>
                    <xsd:enumeration value="Kriston"/>
                    <xsd:enumeration value="Lincoln"/>
                    <xsd:enumeration value="Brad"/>
                    <xsd:enumeration value="A. Blair"/>
                    <xsd:enumeration value="S. Fenrick (SV)"/>
                    <xsd:enumeration value="Not Yet Assigned"/>
                  </xsd:restriction>
                </xsd:simpleType>
              </xsd:element>
            </xsd:sequence>
          </xsd:extension>
        </xsd:complexContent>
      </xsd:complexType>
    </xsd:element>
    <xsd:element name="FinanceInputs_x002f_Validation" ma:index="5" nillable="true" ma:displayName="Finance Inputs/Validation" ma:default="N/A" ma:description="Response requires data from Finance, or Finance review and validation" ma:format="Dropdown" ma:internalName="FinanceInputs_x002f_Validation">
      <xsd:simpleType>
        <xsd:restriction base="dms:Choice">
          <xsd:enumeration value="Finance review or inputs outstanding"/>
          <xsd:enumeration value="Ready for Finance review"/>
          <xsd:enumeration value="Finance review/input complete"/>
          <xsd:enumeration value="N/A"/>
        </xsd:restriction>
      </xsd:simpleType>
    </xsd:element>
    <xsd:element name="Confidential" ma:index="6" nillable="true" ma:displayName="Confidential" ma:default="N/A" ma:description="Stage of confidentiality for those requiring that treatment" ma:format="Dropdown" ma:internalName="Confidential">
      <xsd:simpleType>
        <xsd:restriction base="dms:Choice">
          <xsd:enumeration value="Possibly Confidential - Internal review required"/>
          <xsd:enumeration value="Confidential - Redactions needed"/>
          <xsd:enumeration value="Confidential - Proposed redactions ready"/>
          <xsd:enumeration value="Confidential - Torys review required"/>
          <xsd:enumeration value="Confidential - Elexicon input required"/>
          <xsd:enumeration value="Confidential - Ready - Marked-up version"/>
          <xsd:enumeration value="Confidential - Ready - Public version"/>
          <xsd:enumeration value="N/A"/>
          <xsd:enumeration value="Reviewed - Confirmed not confidential"/>
        </xsd:restriction>
      </xsd:simpleType>
    </xsd:element>
    <xsd:element name="TorysCounsel" ma:index="7" nillable="true" ma:displayName="Torys' Counsel" ma:default="N/A" ma:description="Name of lawyer" ma:format="Dropdown" ma:internalName="TorysCounsel">
      <xsd:complexType>
        <xsd:complexContent>
          <xsd:extension base="dms:MultiChoice">
            <xsd:sequence>
              <xsd:element name="Value" maxOccurs="unbounded" minOccurs="0" nillable="true">
                <xsd:simpleType>
                  <xsd:restriction base="dms:Choice">
                    <xsd:enumeration value="Daliana"/>
                    <xsd:enumeration value="Daniel"/>
                    <xsd:enumeration value="Meghan"/>
                    <xsd:enumeration value="Arlen"/>
                    <xsd:enumeration value="Jonathan"/>
                    <xsd:enumeration value="N/A"/>
                  </xsd:restriction>
                </xsd:simpleType>
              </xsd:element>
            </xsd:sequence>
          </xsd:extension>
        </xsd:complexContent>
      </xsd:complexType>
    </xsd:element>
    <xsd:element name="AnchorIRR" ma:index="8" nillable="true" ma:displayName="Anchor IRR" ma:default="0" ma:description="Identifies IRRs that address key topics and are cite in other IR responses" ma:format="Dropdown" ma:internalName="AnchorIRR">
      <xsd:simpleType>
        <xsd:restriction base="dms:Boolean"/>
      </xsd:simpleType>
    </xsd:element>
    <xsd:element name="CrossReference" ma:index="9" nillable="true" ma:displayName="Cross Reference" ma:description="Captures duplicative or related IRRs to Anchor responses" ma:format="Dropdown" ma:internalName="CrossReference">
      <xsd:simpleType>
        <xsd:restriction base="dms:Note">
          <xsd:maxLength value="255"/>
        </xsd:restriction>
      </xsd:simpleType>
    </xsd:element>
    <xsd:element name="HasExcelAttachment" ma:index="10" nillable="true" ma:displayName="Has Excel Attachment" ma:default="0" ma:description="Identifies IRRs that have Excel attachments that need to be reviewed by the Witness" ma:format="Dropdown" ma:internalName="HasExcelAttachment">
      <xsd:simpleType>
        <xsd:restriction base="dms:Boolean"/>
      </xsd:simpleType>
    </xsd:element>
    <xsd:element name="RegContact" ma:index="11" nillable="true" ma:displayName="Reg Contact" ma:description="Regulatory team member responsible for project management / review" ma:format="Dropdown" ma:internalName="RegContact">
      <xsd:complexType>
        <xsd:complexContent>
          <xsd:extension base="dms:MultiChoice">
            <xsd:sequence>
              <xsd:element name="Value" maxOccurs="unbounded" minOccurs="0" nillable="true">
                <xsd:simpleType>
                  <xsd:restriction base="dms:Choice">
                    <xsd:enumeration value="Carlisle"/>
                    <xsd:enumeration value="Jeff"/>
                    <xsd:enumeration value="Susan"/>
                    <xsd:enumeration value="Erin"/>
                    <xsd:enumeration value="Not Yet Assigned"/>
                  </xsd:restriction>
                </xsd:simpleType>
              </xsd:element>
            </xsd:sequence>
          </xsd:extension>
        </xsd:complexContent>
      </xsd:complexType>
    </xsd:element>
    <xsd:element name="Round2Topic" ma:index="12" nillable="true" ma:displayName="Round 2 Topic" ma:default="0" ma:description="IRRs that relate to evidence update items and should be deferred to the second round. " ma:format="Dropdown" ma:internalName="Round2Topic">
      <xsd:simpleType>
        <xsd:restriction base="dms:Boolean"/>
      </xsd:simpleType>
    </xsd:element>
    <xsd:element name="Issue_x002f_Theme" ma:index="13" nillable="true" ma:displayName="Issue/Theme" ma:description="Tag issue/theme to ensure alignment across multiple IRRs" ma:format="Dropdown" ma:internalName="Issue_x002f_Theme">
      <xsd:complexType>
        <xsd:complexContent>
          <xsd:extension base="dms:MultiChoiceFillIn">
            <xsd:sequence>
              <xsd:element name="Value" maxOccurs="unbounded" minOccurs="0" nillable="true">
                <xsd:simpleType>
                  <xsd:union memberTypes="dms:Text">
                    <xsd:simpleType>
                      <xsd:restriction base="dms:Choice">
                        <xsd:enumeration value="Synergies"/>
                        <xsd:enumeration value="Merger"/>
                        <xsd:enumeration value="Productivity and Efficiency"/>
                        <xsd:enumeration value="Modernization and/or Dx NEXT"/>
                        <xsd:enumeration value="Rate Framework and Clearspring"/>
                        <xsd:enumeration value="Stretch Factor"/>
                        <xsd:enumeration value="Inflation"/>
                        <xsd:enumeration value="Benchmarking"/>
                        <xsd:enumeration value="Investment Planning"/>
                        <xsd:enumeration value="Customer Growth"/>
                        <xsd:enumeration value="Stations Investments"/>
                        <xsd:enumeration value="Reactive Captial"/>
                        <xsd:enumeration value="Customer Engagement"/>
                        <xsd:enumeration value="Reliability"/>
                        <xsd:enumeration value="eDSM"/>
                        <xsd:enumeration value="Capacity and Load Forecast"/>
                        <xsd:enumeration value="Asset Condition and ACA"/>
                        <xsd:enumeration value="Execution and Contractors"/>
                        <xsd:enumeration value="NWS and DERs"/>
                        <xsd:enumeration value="DVAs"/>
                        <xsd:enumeration value="New DVAs"/>
                        <xsd:enumeration value="Workforce and Compensation"/>
                        <xsd:enumeration value="Shared Services"/>
                        <xsd:enumeration value="Letters of Comment"/>
                        <xsd:enumeration value="RRWF"/>
                        <xsd:enumeration value="Chapter 2 Appendices"/>
                        <xsd:enumeration value="Application Costs"/>
                        <xsd:enumeration value="Historical ISA"/>
                      </xsd:restriction>
                    </xsd:simpleType>
                  </xsd:union>
                </xsd:simpleType>
              </xsd:element>
            </xsd:sequence>
          </xsd:extension>
        </xsd:complexContent>
      </xsd:complex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SME_x0028_s_x0029_" ma:index="24" nillable="true" ma:displayName="SME(s)" ma:description="Magda Sulzycki" ma:format="Dropdown" ma:internalName="SME_x0028_s_x0029_">
      <xsd:simpleType>
        <xsd:restriction base="dms:Text">
          <xsd:maxLength value="255"/>
        </xsd:restriction>
      </xsd:simpleType>
    </xsd:element>
    <xsd:element name="Intervenor" ma:index="25" nillable="true" ma:displayName="Intervenor" ma:description="Acronym identifying Intervenor" ma:format="Dropdown" ma:internalName="Intervenor">
      <xsd:simpleType>
        <xsd:restriction base="dms:Choice">
          <xsd:enumeration value="OEB Staff"/>
          <xsd:enumeration value="BOMA"/>
          <xsd:enumeration value="CCMBC"/>
          <xsd:enumeration value="CCC"/>
          <xsd:enumeration value="DRC"/>
          <xsd:enumeration value="Energy Probe"/>
          <xsd:enumeration value="Pollution Probe"/>
          <xsd:enumeration value="PWU"/>
          <xsd:enumeration value="QMA"/>
          <xsd:enumeration value="SEC"/>
          <xsd:enumeration value="VECC"/>
          <xsd:enumeration value="N/A"/>
        </xsd:restriction>
      </xsd:simpleType>
    </xsd:element>
    <xsd:element name="S_x002e_SheehyStatus" ma:index="26" nillable="true" ma:displayName="S. Sheehy Status" ma:default="N/A" ma:format="Dropdown" ma:internalName="S_x002e_Sheehy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UsmanStatus" ma:index="27" nillable="true" ma:displayName="Usman Status" ma:default="N/A" ma:format="Dropdown" ma:internalName="Usman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SaadStatus" ma:index="28" nillable="true" ma:displayName="Saad Status" ma:default="N/A" ma:format="Dropdown" ma:internalName="Saad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SamStatus" ma:index="29" nillable="true" ma:displayName="Sam Status" ma:default="N/A" ma:format="Dropdown" ma:internalName="Sam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MunishStatus" ma:index="30" nillable="true" ma:displayName="Munish Status" ma:default="N/A" ma:format="Dropdown" ma:internalName="Munish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LincolnStatus" ma:index="31" nillable="true" ma:displayName="Lincoln Status" ma:default="N/A" ma:format="Dropdown" ma:internalName="Lincoln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KristonStatus" ma:index="32" nillable="true" ma:displayName="Kriston Status" ma:default="N/A" ma:format="Dropdown" ma:internalName="Kriston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BradStatus" ma:index="33" nillable="true" ma:displayName="Brad Status" ma:default="N/A" ma:format="Dropdown" ma:internalName="Brad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S_x002e_VetsisStatus" ma:index="34" nillable="true" ma:displayName="Στέφανος" ma:default="N/A" ma:format="Dropdown" ma:internalName="S_x002e_Vetsis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CynthiaStatus" ma:index="35" nillable="true" ma:displayName="Cynthia Status" ma:default="N/A" ma:format="Dropdown" ma:internalName="Cynthia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ady for sign-off"/>
          <xsd:enumeration value="Witness signed off"/>
          <xsd:enumeration value="N/A"/>
        </xsd:restriction>
      </xsd:simpleType>
    </xsd:element>
    <xsd:element name="ZubairStatus" ma:index="36" nillable="true" ma:displayName="Zubair Status" ma:default="N/A" ma:format="Dropdown" ma:internalName="Zubair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ExhibitRef" ma:index="37" nillable="true" ma:displayName="Exhibit Ref" ma:format="Dropdown" ma:internalName="ExhibitRef">
      <xsd:simpleType>
        <xsd:restriction base="dms:Text">
          <xsd:maxLength value="255"/>
        </xsd:restriction>
      </xsd:simpleType>
    </xsd:element>
    <xsd:element name="Ex_x002e_" ma:index="38" nillable="true" ma:displayName="Ex." ma:default="Ex 1" ma:format="RadioButtons" ma:internalName="Ex_x002e_">
      <xsd:simpleType>
        <xsd:restriction base="dms:Choice">
          <xsd:enumeration value="Ex 1"/>
          <xsd:enumeration value="Ex 2"/>
          <xsd:enumeration value="Ex 3"/>
          <xsd:enumeration value="Ex 4"/>
          <xsd:enumeration value="Ex 5"/>
          <xsd:enumeration value="Ex 6"/>
          <xsd:enumeration value="Ex 7"/>
          <xsd:enumeration value="Ex 8"/>
          <xsd:enumeration value="Ex 9"/>
          <xsd:enumeration value="Ex 10"/>
        </xsd:restriction>
      </xsd:simpleType>
    </xsd:element>
    <xsd:element name="BBA_DRP" ma:index="39" nillable="true" ma:displayName="BBA_DRP" ma:format="Dropdown" ma:list="UserInfo" ma:SharePointGroup="0" ma:internalName="BBA_DRP">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nIntervention" ma:index="40" nillable="true" ma:displayName="Erin Intervention" ma:default="0" ma:format="Dropdown" ma:internalName="ErinIntervention">
      <xsd:simpleType>
        <xsd:restriction base="dms:Boolean"/>
      </xsd:simpleType>
    </xsd:element>
    <xsd:element name="Attachment" ma:index="41" nillable="true" ma:displayName="Attachment" ma:default="0" ma:format="Dropdown" ma:internalName="Attachment">
      <xsd:simpleType>
        <xsd:restriction base="dms:Boolean"/>
      </xsd:simpleType>
    </xsd:element>
    <xsd:element name="GlenWinn" ma:index="42" nillable="true" ma:displayName="Glen Winn" ma:format="Dropdown" ma:list="UserInfo" ma:SharePointGroup="0" ma:internalName="GlenWin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Notes" ma:index="43" nillable="true" ma:displayName="Status Notes" ma:format="Dropdown" ma:internalName="StatusNotes">
      <xsd:simpleType>
        <xsd:restriction base="dms:Note">
          <xsd:maxLength value="255"/>
        </xsd:restriction>
      </xsd:simpleType>
    </xsd:element>
    <xsd:element name="GeneralNotes" ma:index="44" nillable="true" ma:displayName="General Notes" ma:description="General notes to aid in completion of IRs" ma:format="Dropdown" ma:internalName="GeneralNotes">
      <xsd:simpleType>
        <xsd:restriction base="dms:Note">
          <xsd:maxLength value="255"/>
        </xsd:restriction>
      </xsd:simpleType>
    </xsd:element>
    <xsd:element name="MediaServiceBillingMetadata" ma:index="45" nillable="true" ma:displayName="MediaServiceBillingMetadata" ma:hidden="true" ma:internalName="MediaServiceBillingMetadata" ma:readOnly="true">
      <xsd:simpleType>
        <xsd:restriction base="dms:Note"/>
      </xsd:simpleType>
    </xsd:element>
    <xsd:element name="BBA_Comments" ma:index="46" nillable="true" ma:displayName="BBA_Comments" ma:format="Dropdown" ma:internalName="BBA_Comments">
      <xsd:simpleType>
        <xsd:restriction base="dms:Note">
          <xsd:maxLength value="255"/>
        </xsd:restriction>
      </xsd:simpleType>
    </xsd:element>
    <xsd:element name="IRR" ma:index="47" nillable="true" ma:displayName="Item (not IRR)" ma:default="0" ma:format="Dropdown" ma:internalName="IRR">
      <xsd:simpleType>
        <xsd:restriction base="dms:Boolean"/>
      </xsd:simpleType>
    </xsd:element>
    <xsd:element name="ABlairStatus" ma:index="48" nillable="true" ma:displayName="A Blair Status" ma:default="N/A" ma:format="Dropdown" ma:internalName="ABlairStatus">
      <xsd:simpleType>
        <xsd:restriction base="dms:Choice">
          <xsd:enumeration value="Draft - with DRP"/>
          <xsd:enumeration value="Draft - Ready for Review"/>
          <xsd:enumeration value="DRP/SME input required"/>
          <xsd:enumeration value="Revised draft - with DRP"/>
          <xsd:enumeration value="Revised draft ready for review"/>
          <xsd:enumeration value="Reg done ready for Witness Sign-off"/>
          <xsd:enumeration value="Witness sign-off"/>
          <xsd:enumeration value="AB done - ready for SK"/>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6a95137c-d42e-468e-9f88-48056057fa51">Witness signed off</Status>
    <HasExcelAttachment xmlns="6a95137c-d42e-468e-9f88-48056057fa51">false</HasExcelAttachment>
    <MunishStatus xmlns="6a95137c-d42e-468e-9f88-48056057fa51">N/A</MunishStatus>
    <TorysCounsel xmlns="6a95137c-d42e-468e-9f88-48056057fa51">
      <Value>N/A</Value>
    </TorysCounsel>
    <CrossReference xmlns="6a95137c-d42e-468e-9f88-48056057fa51" xsi:nil="true"/>
    <Issue_x002f_Theme xmlns="6a95137c-d42e-468e-9f88-48056057fa51" xsi:nil="true"/>
    <Attachment xmlns="6a95137c-d42e-468e-9f88-48056057fa51">false</Attachment>
    <ZubairStatus xmlns="6a95137c-d42e-468e-9f88-48056057fa51">N/A</ZubairStatus>
    <ExhibitRef xmlns="6a95137c-d42e-468e-9f88-48056057fa51" xsi:nil="true"/>
    <BBA_DRP xmlns="6a95137c-d42e-468e-9f88-48056057fa51">
      <UserInfo>
        <DisplayName/>
        <AccountId xsi:nil="true"/>
        <AccountType/>
      </UserInfo>
    </BBA_DRP>
    <AnchorIRR xmlns="6a95137c-d42e-468e-9f88-48056057fa51">false</AnchorIRR>
    <StatusNotes xmlns="6a95137c-d42e-468e-9f88-48056057fa51" xsi:nil="true"/>
    <KristonStatus xmlns="6a95137c-d42e-468e-9f88-48056057fa51">N/A</KristonStatus>
    <CynthiaStatus xmlns="6a95137c-d42e-468e-9f88-48056057fa51">N/A</CynthiaStatus>
    <IRR xmlns="6a95137c-d42e-468e-9f88-48056057fa51">false</IRR>
    <ABlairStatus xmlns="6a95137c-d42e-468e-9f88-48056057fa51">Witness sign-off</ABlairStatus>
    <Round2Topic xmlns="6a95137c-d42e-468e-9f88-48056057fa51">false</Round2Topic>
    <IRR_x0020_Label xmlns="6a95137c-d42e-468e-9f88-48056057fa51" xsi:nil="true"/>
    <Intervenor xmlns="6a95137c-d42e-468e-9f88-48056057fa51">SEC</Intervenor>
    <UsmanStatus xmlns="6a95137c-d42e-468e-9f88-48056057fa51">N/A</UsmanStatus>
    <S_x002e_VetsisStatus xmlns="6a95137c-d42e-468e-9f88-48056057fa51">Reg review complete - Ready for sign-off</S_x002e_VetsisStatus>
    <Strategic_x003f_ xmlns="6a95137c-d42e-468e-9f88-48056057fa51">false</Strategic_x003f_>
    <S_x002e_SheehyStatus xmlns="6a95137c-d42e-468e-9f88-48056057fa51">N/A</S_x002e_SheehyStatus>
    <Ex_x002e_ xmlns="6a95137c-d42e-468e-9f88-48056057fa51">Ex 1</Ex_x002e_>
    <LincolnStatus xmlns="6a95137c-d42e-468e-9f88-48056057fa51">N/A</LincolnStatus>
    <BBA_Comments xmlns="6a95137c-d42e-468e-9f88-48056057fa51" xsi:nil="true"/>
    <RegContact xmlns="6a95137c-d42e-468e-9f88-48056057fa51">
      <Value>Carlisle</Value>
    </RegContact>
    <SaadStatus xmlns="6a95137c-d42e-468e-9f88-48056057fa51">N/A</SaadStatus>
    <Witness_x0028_es_x0029_ xmlns="6a95137c-d42e-468e-9f88-48056057fa51">
      <Value>S. Vetsis</Value>
    </Witness_x0028_es_x0029_>
    <GlenWinn xmlns="6a95137c-d42e-468e-9f88-48056057fa51">
      <UserInfo>
        <DisplayName/>
        <AccountId xsi:nil="true"/>
        <AccountType/>
      </UserInfo>
    </GlenWinn>
    <FinanceInputs_x002f_Validation xmlns="6a95137c-d42e-468e-9f88-48056057fa51">N/A</FinanceInputs_x002f_Validation>
    <Confidential xmlns="6a95137c-d42e-468e-9f88-48056057fa51">N/A</Confidential>
    <SME_x0028_s_x0029_ xmlns="6a95137c-d42e-468e-9f88-48056057fa51" xsi:nil="true"/>
    <BradStatus xmlns="6a95137c-d42e-468e-9f88-48056057fa51">N/A</BradStatus>
    <SamStatus xmlns="6a95137c-d42e-468e-9f88-48056057fa51">N/A</SamStatus>
    <ErinIntervention xmlns="6a95137c-d42e-468e-9f88-48056057fa51">false</ErinIntervention>
    <GeneralNotes xmlns="6a95137c-d42e-468e-9f88-48056057fa51" xsi:nil="true"/>
  </documentManagement>
</p:properties>
</file>

<file path=customXml/item4.xml>��< ? x m l   v e r s i o n = " 1 . 0 "   e n c o d i n g = " u t f - 1 6 " ? > < D a t a M a s h u p   x m l n s = " h t t p : / / s c h e m a s . m i c r o s o f t . c o m / D a t a M a s h u p " > A A A A A I 0 E A A B Q S w M E F A A C A A g A o X 2 d W n L n H 4 i k A A A A 9 g A A A B I A H A B D b 2 5 m a W c v U G F j a 2 F n Z S 5 4 b W w g o h g A K K A U A A A A A A A A A A A A A A A A A A A A A A A A A A A A h Y 9 B D o I w F E S v Q r q n h a q J I Z 8 S w 1 Y S E x P j t q k V G u F j a L H c z Y V H 8 g p i F H X n c t 6 8 x c z 9 e o N s a O r g o j t r W k x J T C M S a F T t w W C Z k t 4 d w y X J B G y k O s l S B 6 O M N h n s I S W V c + e E M e 8 9 9 T P a d i X j U R S z f b H e q k o 3 k n x k 8 1 8 O D V o n U W k i Y P c a I z i N 5 5 z y x b g J 2 A S h M P g V + N g 9 2 x 8 I e V + 7 v t N C Y 5 i v g E 0 R 2 P u D e A B Q S w M E F A A C A A g A o X 2 d 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F 9 n V p 9 4 m p c h w E A A K 0 E A A A T A B w A R m 9 y b X V s Y X M v U 2 V j d G l v b j E u b S C i G A A o o B Q A A A A A A A A A A A A A A A A A A A A A A A A A A A C F k 0 1 r w k A Q h u + C / y G k F w U J W k o P l R 5 i o l J Q I 5 v Y D 2 o J q 5 n o 4 m Z X s m t r E f 9 7 1 1 i h r R O b S + B 5 Z x 4 m u x M F c 8 2 k s M L j u 9 W u V q o V t a Q 5 J F a H c e 5 T T Y n 8 s O 4 t D r p a s c w T y k 0 + B 0 O e M + 5 E d M Z B 1 X q M g + N J o U F o V b O 9 u + l E Q a 6 m r t v h d O q D W m m 5 n p 6 E z j b j d r 3 e O P o K R d P 4 j u J d c / 9 a o L f v / M r 2 l l Q s z E D R 5 x p s U 1 j E T p R T o V K Z Z 5 7 k m 0 w c Q l U 7 y h q 7 n e 0 z p e 2 G p Q 2 2 N G z 1 v m H t b I 9 T p c 7 o S 9 c l B j 4 I f X v j H D w F 7 U a t c 0 j G 4 9 a p X 2 y y G e Q n f I 3 g 0 E O g j 8 G + G x M S j 4 K R M S H x C D R C z Y E L B D 8 N Q 4 L N S A i m D s M Q o Y M e N m Q Y I b Q b p C k m 7 g 5 Z g v J A Y N h 8 e I n I J C W q Q w 8 q G 3 f 6 L l Y P M 6 o B C Y I e d i m P G A z Q O y 2 O 9 s + u + M Q 7 W z V T G B N 8 h s k g i D O W r C 9 E 8 R p y J p O S C i n K e k 3 y T + s 7 5 I I t l t i W / c o v a z 4 A V i A S m a Z l k / y o w F X 7 e r X C B P r n t 7 8 A U E s B A i 0 A F A A C A A g A o X 2 d W n L n H 4 i k A A A A 9 g A A A B I A A A A A A A A A A A A A A A A A A A A A A E N v b m Z p Z y 9 Q Y W N r Y W d l L n h t b F B L A Q I t A B Q A A g A I A K F 9 n V o P y u m r p A A A A O k A A A A T A A A A A A A A A A A A A A A A A P A A A A B b Q 2 9 u d G V u d F 9 U e X B l c 1 0 u e G 1 s U E s B A i 0 A F A A C A A g A o X 2 d W n 3 i a l y H A Q A A r Q Q A A B M A A A A A A A A A A A A A A A A A 4 Q E A A E Z v c m 1 1 b G F z L 1 N l Y 3 R p b 2 4 x L m 1 Q S w U G A A A A A A M A A w D C A A A A t 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u B 4 A A A A A A A C W H 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m l s b E R h d G F S b 3 c 8 L 0 l 0 Z W 1 Q Y X R o P j w v S X R l b U x v Y 2 F 0 a W 9 u P j x T d G F i b G V F b n R y a W V z P j x F b n R y e S B U e X B l P S J J c 1 B y a X Z h d G U i I F Z h b H V l P S J s M C I g L z 4 8 R W 5 0 c n k g V H l w Z T 0 i U X V l c n l J R C I g V m F s d W U 9 I n M 0 Z D k 5 N T c y O S 1 l Y W Q 5 L T R l O T E t O W Z j Y i 0 2 M z l j N 2 R i M m U 4 O T 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c 0 I i A v P j x F b n R y e S B U e X B l P S J G a W x s R X J y b 3 J D b 2 R l I i B W Y W x 1 Z T 0 i c 1 V u a 2 5 v d 2 4 i I C 8 + P E V u d H J 5 I F R 5 c G U 9 I k Z p b G x F c n J v c k N v d W 5 0 I i B W Y W x 1 Z T 0 i b D A i I C 8 + P E V u d H J 5 I F R 5 c G U 9 I k Z p b G x M Y X N 0 V X B k Y X R l Z C I g V m F s d W U 9 I m Q y M D I 1 L T A 0 L T I 5 V D E 5 O j Q z O j U z L j I z N j I 0 N j l a I i A v P j x F b n R y e S B U e X B l P S J G a W x s Q 2 9 s d W 1 u V H l w Z X M i I F Z h b H V l P S J z Q m d Z R E F 3 V U Z C U V V G Q l F V R k J R V U Z C U V V G Q l F V R k J R V U Z C U V V G Q X d Z R k J R V U Z C U V V G Q l F V P S I g L z 4 8 R W 5 0 c n k g V H l w Z T 0 i R m l s b E N v b H V t b k 5 h b W V z I i B W Y W x 1 Z T 0 i c 1 s m c X V v d D t E a X N 0 J n F 1 b 3 Q 7 L C Z x d W 9 0 O 0 N s Y X N z J n F 1 b 3 Q 7 L C Z x d W 9 0 O 1 l F Q V I m c X V v d D s s J n F 1 b 3 Q 7 R V Q x J n F 1 b 3 Q 7 L C Z x d W 9 0 O 1 J Q U D E m c X V v d D s s J n F 1 b 3 Q 7 U l B Q M i Z x d W 9 0 O y w m c X V v d D t T Q y Z x d W 9 0 O y w m c X V v d D t E Q y Z x d W 9 0 O y w m c X V v d D t H Q V 9 S U l 9 O T 0 5 S U F A m c X V v d D s s J n F 1 b 3 Q 7 T m V 0 J n F 1 b 3 Q 7 L C Z x d W 9 0 O 0 N v b m 4 m c X V v d D s s J n F 1 b 3 Q 7 V 0 1 T U i Z x d W 9 0 O y w m c X V v d D t S U l J Q J n F 1 b 3 Q 7 L C Z x d W 9 0 O 1 N T U y Z x d W 9 0 O y w m c X V v d D t M R i Z x d W 9 0 O y w m c X V v d D t H U 1 Q m c X V v d D s s J n F 1 b 3 Q 7 R U 9 m Z l A m c X V v d D s s J n F 1 b 3 Q 7 R U 1 p Z F A m c X V v d D s s J n F 1 b 3 Q 7 R U 9 u U C Z x d W 9 0 O y w m c X V v d D t S U F B P Z m Z Q J n F 1 b 3 Q 7 L C Z x d W 9 0 O 1 J Q U E 1 p Z F A m c X V v d D s s J n F 1 b 3 Q 7 U l B Q T 2 5 Q J n F 1 b 3 Q 7 L C Z x d W 9 0 O 1 B C R 0 E m c X V v d D s s J n F 1 b 3 Q 7 U m V i Y X R l J n F 1 b 3 Q 7 L C Z x d W 9 0 O 0 9 G Q y Z x d W 9 0 O y w m c X V v d D t W Q y Z x d W 9 0 O y w m c X V v d D t P Q y Z x d W 9 0 O y w m c X V v d D t E U l A m c X V v d D s s J n F 1 b 3 Q 7 R F J D J n F 1 b 3 Q 7 L C Z x d W 9 0 O 0 R S U F 9 S Y X R l J n F 1 b 3 Q 7 L C Z x d W 9 0 O 1 V M T 1 9 t a W R w J n F 1 b 3 Q 7 L C Z x d W 9 0 O 1 V M T 1 9 t a W R w X 3 B l c m l v Z C Z x d W 9 0 O y w m c X V v d D t V T E 9 f b 2 5 w J n F 1 b 3 Q 7 L C Z x d W 9 0 O 1 V M T 1 9 v b n B f c G V y a W 9 k J n F 1 b 3 Q 7 L C Z x d W 9 0 O 1 V M T 1 9 v d m V y b m l n a H Q m c X V v d D s s J n F 1 b 3 Q 7 V U x P X 2 9 2 Z X J u a W d o d F 9 w Z X J p b 2 Q m c X V v d D s s J n F 1 b 3 Q 7 V U x P X 3 d l Z W t l b m R v Z m Z w J n F 1 b 3 Q 7 L C Z x d W 9 0 O 1 V M T 1 9 3 Z W V r Z W 5 k b 2 Z m c F 9 w Z X J p b 2 Q m c X V v d D t d I i A v P j x F b n R y e S B U e X B l P S J G a W x s U 3 R h d H V z I i B W Y W x 1 Z T 0 i c 0 N v b X B s Z X R l I i A v P j x F b n R y e S B U e X B l P S J S Z W x h d G l v b n N o a X B J b m Z v Q 2 9 u d G F p b m V y I i B W Y W x 1 Z T 0 i c 3 s m c X V v d D t j b 2 x 1 b W 5 D b 3 V u d C Z x d W 9 0 O z o z O C w m c X V v d D t r Z X l D b 2 x 1 b W 5 O Y W 1 l c y Z x d W 9 0 O z p b X S w m c X V v d D t x d W V y e V J l b G F 0 a W 9 u c 2 h p c H M m c X V v d D s 6 W 1 0 s J n F 1 b 3 Q 7 Y 2 9 s d W 1 u S W R l b n R p d G l l c y Z x d W 9 0 O z p b J n F 1 b 3 Q 7 U 2 V j d G l v b j E v Q m l s b E R h d G F S b 3 c v Q X V 0 b 1 J l b W 9 2 Z W R D b 2 x 1 b W 5 z M S 5 7 R G l z d C w w f S Z x d W 9 0 O y w m c X V v d D t T Z W N 0 a W 9 u M S 9 C a W x s R G F 0 Y V J v d y 9 B d X R v U m V t b 3 Z l Z E N v b H V t b n M x L n t D b G F z c y w x f S Z x d W 9 0 O y w m c X V v d D t T Z W N 0 a W 9 u M S 9 C a W x s R G F 0 Y V J v d y 9 B d X R v U m V t b 3 Z l Z E N v b H V t b n M x L n t Z R U F S L D J 9 J n F 1 b 3 Q 7 L C Z x d W 9 0 O 1 N l Y 3 R p b 2 4 x L 0 J p b G x E Y X R h U m 9 3 L 0 F 1 d G 9 S Z W 1 v d m V k Q 2 9 s d W 1 u c z E u e 0 V U M S w z f S Z x d W 9 0 O y w m c X V v d D t T Z W N 0 a W 9 u M S 9 C a W x s R G F 0 Y V J v d y 9 B d X R v U m V t b 3 Z l Z E N v b H V t b n M x L n t S U F A x L D R 9 J n F 1 b 3 Q 7 L C Z x d W 9 0 O 1 N l Y 3 R p b 2 4 x L 0 J p b G x E Y X R h U m 9 3 L 0 F 1 d G 9 S Z W 1 v d m V k Q 2 9 s d W 1 u c z E u e 1 J Q U D I s N X 0 m c X V v d D s s J n F 1 b 3 Q 7 U 2 V j d G l v b j E v Q m l s b E R h d G F S b 3 c v Q X V 0 b 1 J l b W 9 2 Z W R D b 2 x 1 b W 5 z M S 5 7 U 0 M s N n 0 m c X V v d D s s J n F 1 b 3 Q 7 U 2 V j d G l v b j E v Q m l s b E R h d G F S b 3 c v Q X V 0 b 1 J l b W 9 2 Z W R D b 2 x 1 b W 5 z M S 5 7 R E M s N 3 0 m c X V v d D s s J n F 1 b 3 Q 7 U 2 V j d G l v b j E v Q m l s b E R h d G F S b 3 c v Q X V 0 b 1 J l b W 9 2 Z W R D b 2 x 1 b W 5 z M S 5 7 R 0 F f U l J f T k 9 O U l B Q L D h 9 J n F 1 b 3 Q 7 L C Z x d W 9 0 O 1 N l Y 3 R p b 2 4 x L 0 J p b G x E Y X R h U m 9 3 L 0 F 1 d G 9 S Z W 1 v d m V k Q 2 9 s d W 1 u c z E u e 0 5 l d C w 5 f S Z x d W 9 0 O y w m c X V v d D t T Z W N 0 a W 9 u M S 9 C a W x s R G F 0 Y V J v d y 9 B d X R v U m V t b 3 Z l Z E N v b H V t b n M x L n t D b 2 5 u L D E w f S Z x d W 9 0 O y w m c X V v d D t T Z W N 0 a W 9 u M S 9 C a W x s R G F 0 Y V J v d y 9 B d X R v U m V t b 3 Z l Z E N v b H V t b n M x L n t X T V N S L D E x f S Z x d W 9 0 O y w m c X V v d D t T Z W N 0 a W 9 u M S 9 C a W x s R G F 0 Y V J v d y 9 B d X R v U m V t b 3 Z l Z E N v b H V t b n M x L n t S U l J Q L D E y f S Z x d W 9 0 O y w m c X V v d D t T Z W N 0 a W 9 u M S 9 C a W x s R G F 0 Y V J v d y 9 B d X R v U m V t b 3 Z l Z E N v b H V t b n M x L n t T U 1 M s M T N 9 J n F 1 b 3 Q 7 L C Z x d W 9 0 O 1 N l Y 3 R p b 2 4 x L 0 J p b G x E Y X R h U m 9 3 L 0 F 1 d G 9 S Z W 1 v d m V k Q 2 9 s d W 1 u c z E u e 0 x G L D E 0 f S Z x d W 9 0 O y w m c X V v d D t T Z W N 0 a W 9 u M S 9 C a W x s R G F 0 Y V J v d y 9 B d X R v U m V t b 3 Z l Z E N v b H V t b n M x L n t H U 1 Q s M T V 9 J n F 1 b 3 Q 7 L C Z x d W 9 0 O 1 N l Y 3 R p b 2 4 x L 0 J p b G x E Y X R h U m 9 3 L 0 F 1 d G 9 S Z W 1 v d m V k Q 2 9 s d W 1 u c z E u e 0 V P Z m Z Q L D E 2 f S Z x d W 9 0 O y w m c X V v d D t T Z W N 0 a W 9 u M S 9 C a W x s R G F 0 Y V J v d y 9 B d X R v U m V t b 3 Z l Z E N v b H V t b n M x L n t F T W l k U C w x N 3 0 m c X V v d D s s J n F 1 b 3 Q 7 U 2 V j d G l v b j E v Q m l s b E R h d G F S b 3 c v Q X V 0 b 1 J l b W 9 2 Z W R D b 2 x 1 b W 5 z M S 5 7 R U 9 u U C w x O H 0 m c X V v d D s s J n F 1 b 3 Q 7 U 2 V j d G l v b j E v Q m l s b E R h d G F S b 3 c v Q X V 0 b 1 J l b W 9 2 Z W R D b 2 x 1 b W 5 z M S 5 7 U l B Q T 2 Z m U C w x O X 0 m c X V v d D s s J n F 1 b 3 Q 7 U 2 V j d G l v b j E v Q m l s b E R h d G F S b 3 c v Q X V 0 b 1 J l b W 9 2 Z W R D b 2 x 1 b W 5 z M S 5 7 U l B Q T W l k U C w y M H 0 m c X V v d D s s J n F 1 b 3 Q 7 U 2 V j d G l v b j E v Q m l s b E R h d G F S b 3 c v Q X V 0 b 1 J l b W 9 2 Z W R D b 2 x 1 b W 5 z M S 5 7 U l B Q T 2 5 Q L D I x f S Z x d W 9 0 O y w m c X V v d D t T Z W N 0 a W 9 u M S 9 C a W x s R G F 0 Y V J v d y 9 B d X R v U m V t b 3 Z l Z E N v b H V t b n M x L n t Q Q k d B L D I y f S Z x d W 9 0 O y w m c X V v d D t T Z W N 0 a W 9 u M S 9 C a W x s R G F 0 Y V J v d y 9 B d X R v U m V t b 3 Z l Z E N v b H V t b n M x L n t S Z W J h d G U s M j N 9 J n F 1 b 3 Q 7 L C Z x d W 9 0 O 1 N l Y 3 R p b 2 4 x L 0 J p b G x E Y X R h U m 9 3 L 0 F 1 d G 9 S Z W 1 v d m V k Q 2 9 s d W 1 u c z E u e 0 9 G Q y w y N H 0 m c X V v d D s s J n F 1 b 3 Q 7 U 2 V j d G l v b j E v Q m l s b E R h d G F S b 3 c v Q X V 0 b 1 J l b W 9 2 Z W R D b 2 x 1 b W 5 z M S 5 7 V k M s M j V 9 J n F 1 b 3 Q 7 L C Z x d W 9 0 O 1 N l Y 3 R p b 2 4 x L 0 J p b G x E Y X R h U m 9 3 L 0 F 1 d G 9 S Z W 1 v d m V k Q 2 9 s d W 1 u c z E u e 0 9 D L D I 2 f S Z x d W 9 0 O y w m c X V v d D t T Z W N 0 a W 9 u M S 9 C a W x s R G F 0 Y V J v d y 9 B d X R v U m V t b 3 Z l Z E N v b H V t b n M x L n t E U l A s M j d 9 J n F 1 b 3 Q 7 L C Z x d W 9 0 O 1 N l Y 3 R p b 2 4 x L 0 J p b G x E Y X R h U m 9 3 L 0 F 1 d G 9 S Z W 1 v d m V k Q 2 9 s d W 1 u c z E u e 0 R S Q y w y O H 0 m c X V v d D s s J n F 1 b 3 Q 7 U 2 V j d G l v b j E v Q m l s b E R h d G F S b 3 c v Q X V 0 b 1 J l b W 9 2 Z W R D b 2 x 1 b W 5 z M S 5 7 R F J Q X 1 J h d G U s M j l 9 J n F 1 b 3 Q 7 L C Z x d W 9 0 O 1 N l Y 3 R p b 2 4 x L 0 J p b G x E Y X R h U m 9 3 L 0 F 1 d G 9 S Z W 1 v d m V k Q 2 9 s d W 1 u c z E u e 1 V M T 1 9 t a W R w L D M w f S Z x d W 9 0 O y w m c X V v d D t T Z W N 0 a W 9 u M S 9 C a W x s R G F 0 Y V J v d y 9 B d X R v U m V t b 3 Z l Z E N v b H V t b n M x L n t V T E 9 f b W l k c F 9 w Z X J p b 2 Q s M z F 9 J n F 1 b 3 Q 7 L C Z x d W 9 0 O 1 N l Y 3 R p b 2 4 x L 0 J p b G x E Y X R h U m 9 3 L 0 F 1 d G 9 S Z W 1 v d m V k Q 2 9 s d W 1 u c z E u e 1 V M T 1 9 v b n A s M z J 9 J n F 1 b 3 Q 7 L C Z x d W 9 0 O 1 N l Y 3 R p b 2 4 x L 0 J p b G x E Y X R h U m 9 3 L 0 F 1 d G 9 S Z W 1 v d m V k Q 2 9 s d W 1 u c z E u e 1 V M T 1 9 v b n B f c G V y a W 9 k L D M z f S Z x d W 9 0 O y w m c X V v d D t T Z W N 0 a W 9 u M S 9 C a W x s R G F 0 Y V J v d y 9 B d X R v U m V t b 3 Z l Z E N v b H V t b n M x L n t V T E 9 f b 3 Z l c m 5 p Z 2 h 0 L D M 0 f S Z x d W 9 0 O y w m c X V v d D t T Z W N 0 a W 9 u M S 9 C a W x s R G F 0 Y V J v d y 9 B d X R v U m V t b 3 Z l Z E N v b H V t b n M x L n t V T E 9 f b 3 Z l c m 5 p Z 2 h 0 X 3 B l c m l v Z C w z N X 0 m c X V v d D s s J n F 1 b 3 Q 7 U 2 V j d G l v b j E v Q m l s b E R h d G F S b 3 c v Q X V 0 b 1 J l b W 9 2 Z W R D b 2 x 1 b W 5 z M S 5 7 V U x P X 3 d l Z W t l b m R v Z m Z w L D M 2 f S Z x d W 9 0 O y w m c X V v d D t T Z W N 0 a W 9 u M S 9 C a W x s R G F 0 Y V J v d y 9 B d X R v U m V t b 3 Z l Z E N v b H V t b n M x L n t V T E 9 f d 2 V l a 2 V u Z G 9 m Z n B f c G V y a W 9 k L D M 3 f S Z x d W 9 0 O 1 0 s J n F 1 b 3 Q 7 Q 2 9 s d W 1 u Q 2 9 1 b n Q m c X V v d D s 6 M z g s J n F 1 b 3 Q 7 S 2 V 5 Q 2 9 s d W 1 u T m F t Z X M m c X V v d D s 6 W 1 0 s J n F 1 b 3 Q 7 Q 2 9 s d W 1 u S W R l b n R p d G l l c y Z x d W 9 0 O z p b J n F 1 b 3 Q 7 U 2 V j d G l v b j E v Q m l s b E R h d G F S b 3 c v Q X V 0 b 1 J l b W 9 2 Z W R D b 2 x 1 b W 5 z M S 5 7 R G l z d C w w f S Z x d W 9 0 O y w m c X V v d D t T Z W N 0 a W 9 u M S 9 C a W x s R G F 0 Y V J v d y 9 B d X R v U m V t b 3 Z l Z E N v b H V t b n M x L n t D b G F z c y w x f S Z x d W 9 0 O y w m c X V v d D t T Z W N 0 a W 9 u M S 9 C a W x s R G F 0 Y V J v d y 9 B d X R v U m V t b 3 Z l Z E N v b H V t b n M x L n t Z R U F S L D J 9 J n F 1 b 3 Q 7 L C Z x d W 9 0 O 1 N l Y 3 R p b 2 4 x L 0 J p b G x E Y X R h U m 9 3 L 0 F 1 d G 9 S Z W 1 v d m V k Q 2 9 s d W 1 u c z E u e 0 V U M S w z f S Z x d W 9 0 O y w m c X V v d D t T Z W N 0 a W 9 u M S 9 C a W x s R G F 0 Y V J v d y 9 B d X R v U m V t b 3 Z l Z E N v b H V t b n M x L n t S U F A x L D R 9 J n F 1 b 3 Q 7 L C Z x d W 9 0 O 1 N l Y 3 R p b 2 4 x L 0 J p b G x E Y X R h U m 9 3 L 0 F 1 d G 9 S Z W 1 v d m V k Q 2 9 s d W 1 u c z E u e 1 J Q U D I s N X 0 m c X V v d D s s J n F 1 b 3 Q 7 U 2 V j d G l v b j E v Q m l s b E R h d G F S b 3 c v Q X V 0 b 1 J l b W 9 2 Z W R D b 2 x 1 b W 5 z M S 5 7 U 0 M s N n 0 m c X V v d D s s J n F 1 b 3 Q 7 U 2 V j d G l v b j E v Q m l s b E R h d G F S b 3 c v Q X V 0 b 1 J l b W 9 2 Z W R D b 2 x 1 b W 5 z M S 5 7 R E M s N 3 0 m c X V v d D s s J n F 1 b 3 Q 7 U 2 V j d G l v b j E v Q m l s b E R h d G F S b 3 c v Q X V 0 b 1 J l b W 9 2 Z W R D b 2 x 1 b W 5 z M S 5 7 R 0 F f U l J f T k 9 O U l B Q L D h 9 J n F 1 b 3 Q 7 L C Z x d W 9 0 O 1 N l Y 3 R p b 2 4 x L 0 J p b G x E Y X R h U m 9 3 L 0 F 1 d G 9 S Z W 1 v d m V k Q 2 9 s d W 1 u c z E u e 0 5 l d C w 5 f S Z x d W 9 0 O y w m c X V v d D t T Z W N 0 a W 9 u M S 9 C a W x s R G F 0 Y V J v d y 9 B d X R v U m V t b 3 Z l Z E N v b H V t b n M x L n t D b 2 5 u L D E w f S Z x d W 9 0 O y w m c X V v d D t T Z W N 0 a W 9 u M S 9 C a W x s R G F 0 Y V J v d y 9 B d X R v U m V t b 3 Z l Z E N v b H V t b n M x L n t X T V N S L D E x f S Z x d W 9 0 O y w m c X V v d D t T Z W N 0 a W 9 u M S 9 C a W x s R G F 0 Y V J v d y 9 B d X R v U m V t b 3 Z l Z E N v b H V t b n M x L n t S U l J Q L D E y f S Z x d W 9 0 O y w m c X V v d D t T Z W N 0 a W 9 u M S 9 C a W x s R G F 0 Y V J v d y 9 B d X R v U m V t b 3 Z l Z E N v b H V t b n M x L n t T U 1 M s M T N 9 J n F 1 b 3 Q 7 L C Z x d W 9 0 O 1 N l Y 3 R p b 2 4 x L 0 J p b G x E Y X R h U m 9 3 L 0 F 1 d G 9 S Z W 1 v d m V k Q 2 9 s d W 1 u c z E u e 0 x G L D E 0 f S Z x d W 9 0 O y w m c X V v d D t T Z W N 0 a W 9 u M S 9 C a W x s R G F 0 Y V J v d y 9 B d X R v U m V t b 3 Z l Z E N v b H V t b n M x L n t H U 1 Q s M T V 9 J n F 1 b 3 Q 7 L C Z x d W 9 0 O 1 N l Y 3 R p b 2 4 x L 0 J p b G x E Y X R h U m 9 3 L 0 F 1 d G 9 S Z W 1 v d m V k Q 2 9 s d W 1 u c z E u e 0 V P Z m Z Q L D E 2 f S Z x d W 9 0 O y w m c X V v d D t T Z W N 0 a W 9 u M S 9 C a W x s R G F 0 Y V J v d y 9 B d X R v U m V t b 3 Z l Z E N v b H V t b n M x L n t F T W l k U C w x N 3 0 m c X V v d D s s J n F 1 b 3 Q 7 U 2 V j d G l v b j E v Q m l s b E R h d G F S b 3 c v Q X V 0 b 1 J l b W 9 2 Z W R D b 2 x 1 b W 5 z M S 5 7 R U 9 u U C w x O H 0 m c X V v d D s s J n F 1 b 3 Q 7 U 2 V j d G l v b j E v Q m l s b E R h d G F S b 3 c v Q X V 0 b 1 J l b W 9 2 Z W R D b 2 x 1 b W 5 z M S 5 7 U l B Q T 2 Z m U C w x O X 0 m c X V v d D s s J n F 1 b 3 Q 7 U 2 V j d G l v b j E v Q m l s b E R h d G F S b 3 c v Q X V 0 b 1 J l b W 9 2 Z W R D b 2 x 1 b W 5 z M S 5 7 U l B Q T W l k U C w y M H 0 m c X V v d D s s J n F 1 b 3 Q 7 U 2 V j d G l v b j E v Q m l s b E R h d G F S b 3 c v Q X V 0 b 1 J l b W 9 2 Z W R D b 2 x 1 b W 5 z M S 5 7 U l B Q T 2 5 Q L D I x f S Z x d W 9 0 O y w m c X V v d D t T Z W N 0 a W 9 u M S 9 C a W x s R G F 0 Y V J v d y 9 B d X R v U m V t b 3 Z l Z E N v b H V t b n M x L n t Q Q k d B L D I y f S Z x d W 9 0 O y w m c X V v d D t T Z W N 0 a W 9 u M S 9 C a W x s R G F 0 Y V J v d y 9 B d X R v U m V t b 3 Z l Z E N v b H V t b n M x L n t S Z W J h d G U s M j N 9 J n F 1 b 3 Q 7 L C Z x d W 9 0 O 1 N l Y 3 R p b 2 4 x L 0 J p b G x E Y X R h U m 9 3 L 0 F 1 d G 9 S Z W 1 v d m V k Q 2 9 s d W 1 u c z E u e 0 9 G Q y w y N H 0 m c X V v d D s s J n F 1 b 3 Q 7 U 2 V j d G l v b j E v Q m l s b E R h d G F S b 3 c v Q X V 0 b 1 J l b W 9 2 Z W R D b 2 x 1 b W 5 z M S 5 7 V k M s M j V 9 J n F 1 b 3 Q 7 L C Z x d W 9 0 O 1 N l Y 3 R p b 2 4 x L 0 J p b G x E Y X R h U m 9 3 L 0 F 1 d G 9 S Z W 1 v d m V k Q 2 9 s d W 1 u c z E u e 0 9 D L D I 2 f S Z x d W 9 0 O y w m c X V v d D t T Z W N 0 a W 9 u M S 9 C a W x s R G F 0 Y V J v d y 9 B d X R v U m V t b 3 Z l Z E N v b H V t b n M x L n t E U l A s M j d 9 J n F 1 b 3 Q 7 L C Z x d W 9 0 O 1 N l Y 3 R p b 2 4 x L 0 J p b G x E Y X R h U m 9 3 L 0 F 1 d G 9 S Z W 1 v d m V k Q 2 9 s d W 1 u c z E u e 0 R S Q y w y O H 0 m c X V v d D s s J n F 1 b 3 Q 7 U 2 V j d G l v b j E v Q m l s b E R h d G F S b 3 c v Q X V 0 b 1 J l b W 9 2 Z W R D b 2 x 1 b W 5 z M S 5 7 R F J Q X 1 J h d G U s M j l 9 J n F 1 b 3 Q 7 L C Z x d W 9 0 O 1 N l Y 3 R p b 2 4 x L 0 J p b G x E Y X R h U m 9 3 L 0 F 1 d G 9 S Z W 1 v d m V k Q 2 9 s d W 1 u c z E u e 1 V M T 1 9 t a W R w L D M w f S Z x d W 9 0 O y w m c X V v d D t T Z W N 0 a W 9 u M S 9 C a W x s R G F 0 Y V J v d y 9 B d X R v U m V t b 3 Z l Z E N v b H V t b n M x L n t V T E 9 f b W l k c F 9 w Z X J p b 2 Q s M z F 9 J n F 1 b 3 Q 7 L C Z x d W 9 0 O 1 N l Y 3 R p b 2 4 x L 0 J p b G x E Y X R h U m 9 3 L 0 F 1 d G 9 S Z W 1 v d m V k Q 2 9 s d W 1 u c z E u e 1 V M T 1 9 v b n A s M z J 9 J n F 1 b 3 Q 7 L C Z x d W 9 0 O 1 N l Y 3 R p b 2 4 x L 0 J p b G x E Y X R h U m 9 3 L 0 F 1 d G 9 S Z W 1 v d m V k Q 2 9 s d W 1 u c z E u e 1 V M T 1 9 v b n B f c G V y a W 9 k L D M z f S Z x d W 9 0 O y w m c X V v d D t T Z W N 0 a W 9 u M S 9 C a W x s R G F 0 Y V J v d y 9 B d X R v U m V t b 3 Z l Z E N v b H V t b n M x L n t V T E 9 f b 3 Z l c m 5 p Z 2 h 0 L D M 0 f S Z x d W 9 0 O y w m c X V v d D t T Z W N 0 a W 9 u M S 9 C a W x s R G F 0 Y V J v d y 9 B d X R v U m V t b 3 Z l Z E N v b H V t b n M x L n t V T E 9 f b 3 Z l c m 5 p Z 2 h 0 X 3 B l c m l v Z C w z N X 0 m c X V v d D s s J n F 1 b 3 Q 7 U 2 V j d G l v b j E v Q m l s b E R h d G F S b 3 c v Q X V 0 b 1 J l b W 9 2 Z W R D b 2 x 1 b W 5 z M S 5 7 V U x P X 3 d l Z W t l b m R v Z m Z w L D M 2 f S Z x d W 9 0 O y w m c X V v d D t T Z W N 0 a W 9 u M S 9 C a W x s R G F 0 Y V J v d y 9 B d X R v U m V t b 3 Z l Z E N v b H V t b n M x L n t V T E 9 f d 2 V l a 2 V u Z G 9 m Z n B f c G V y a W 9 k L D M 3 f S Z x d W 9 0 O 1 0 s J n F 1 b 3 Q 7 U m V s Y X R p b 2 5 z a G l w S W 5 m b y Z x d W 9 0 O z p b X X 0 i I C 8 + P C 9 T d G F i b G V F b n R y a W V z P j w v S X R l b T 4 8 S X R l b T 4 8 S X R l b U x v Y 2 F 0 a W 9 u P j x J d G V t V H l w Z T 5 G b 3 J t d W x h P C 9 J d G V t V H l w Z T 4 8 S X R l b V B h d G g + U 2 V j d G l v b j E v Q m l s b E R h d G F S b 3 c v U 2 9 1 c m N l P C 9 J d G V t U G F 0 a D 4 8 L 0 l 0 Z W 1 M b 2 N h d G l v b j 4 8 U 3 R h Y m x l R W 5 0 c m l l c y A v P j w v S X R l b T 4 8 S X R l b T 4 8 S X R l b U x v Y 2 F 0 a W 9 u P j x J d G V t V H l w Z T 5 G b 3 J t d W x h P C 9 J d G V t V H l w Z T 4 8 S X R l b V B h d G g + U 2 V j d G l v b j E v Q m l s b E R h d G F S b 3 c v V G F i b G U w P C 9 J d G V t U G F 0 a D 4 8 L 0 l 0 Z W 1 M b 2 N h d G l v b j 4 8 U 3 R h Y m x l R W 5 0 c m l l c y A v P j w v S X R l b T 4 8 S X R l b T 4 8 S X R l b U x v Y 2 F 0 a W 9 u P j x J d G V t V H l w Z T 5 G b 3 J t d W x h P C 9 J d G V t V H l w Z T 4 8 S X R l b V B h d G g + U 2 V j d G l v b j E v Q m l s b E R h d G F S b 3 c v Q 2 h h b m d l Z C U y M F R 5 c G U 8 L 0 l 0 Z W 1 Q Y X R o P j w v S X R l b U x v Y 2 F 0 a W 9 u P j x T d G F i b G V F b n R y a W V z I C 8 + P C 9 J d G V t P j w v S X R l b X M + P C 9 M b 2 N h b F B h Y 2 t h Z 2 V N Z X R h Z G F 0 Y U Z p b G U + F g A A A F B L B Q Y A A A A A A A A A A A A A A A A A A A A A A A A m A Q A A A Q A A A N C M n d 8 B F d E R j H o A w E / C l + s B A A A A h x J Y 0 u X 1 V 0 q e f 9 k / Y 4 C C + w A A A A A C A A A A A A A Q Z g A A A A E A A C A A A A D j r d R z S 8 7 x z J A V k r h 5 Z I 4 W p J L z L 4 S C q o c 5 g X y b l W / b c A A A A A A O g A A A A A I A A C A A A A D Z F H t m X l 2 e 8 h X 8 g w h D e j p n 3 2 9 N e Z F K c q F n h 7 e 3 C d g q G V A A A A A p N c 2 V l r M 6 Z r K A g j b r n J u f E j 7 U P T 6 k c / F a o R r n + 9 A j X h X o 4 s p T q b I I Q 6 H H c 9 s v c E R y h q d G 4 g 0 t W f d 3 5 x N M 8 l u 3 b Z d T P v r B B c x y 9 y 7 / U Q i X 1 k A A A A A R U Q B P u e W g N n c 6 m k 6 D T D Z e O e 9 E 1 5 W h f I Q M d a k x Q X e C e T Z v x m J z u j C v 9 0 i K x q t A n H k 3 p U F l 4 H z J y Z w O 1 8 v p i Z f V < / D a t a M a s h u p > 
</file>

<file path=customXml/itemProps1.xml><?xml version="1.0" encoding="utf-8"?>
<ds:datastoreItem xmlns:ds="http://schemas.openxmlformats.org/officeDocument/2006/customXml" ds:itemID="{574FE690-D1F9-48C4-9D67-2E7CED633FC0}">
  <ds:schemaRefs>
    <ds:schemaRef ds:uri="http://schemas.microsoft.com/sharepoint/v3/contenttype/forms"/>
  </ds:schemaRefs>
</ds:datastoreItem>
</file>

<file path=customXml/itemProps2.xml><?xml version="1.0" encoding="utf-8"?>
<ds:datastoreItem xmlns:ds="http://schemas.openxmlformats.org/officeDocument/2006/customXml" ds:itemID="{433A2522-DD97-40D2-9FFE-5853C07515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5137c-d42e-468e-9f88-48056057f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B61BAA-1ADF-4CEC-A302-B5B897CAC872}">
  <ds:schemaRefs>
    <ds:schemaRef ds:uri="http://purl.org/dc/elements/1.1/"/>
    <ds:schemaRef ds:uri="http://schemas.microsoft.com/office/2006/metadata/properties"/>
    <ds:schemaRef ds:uri="http://schemas.microsoft.com/office/2006/documentManagement/types"/>
    <ds:schemaRef ds:uri="6a95137c-d42e-468e-9f88-48056057fa51"/>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AF701C21-758A-4BB7-BF00-4FEFAC5431B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Perrin</dc:creator>
  <cp:lastModifiedBy>Susan Kim</cp:lastModifiedBy>
  <dcterms:created xsi:type="dcterms:W3CDTF">2020-02-26T14:47:56Z</dcterms:created>
  <dcterms:modified xsi:type="dcterms:W3CDTF">2026-05-08T02:40:27Z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0x01010078167192D49BE74B8E487B64E9012969</vt:lpwstr>
  </property>
  <property fmtid="{D5CDD505-2E9C-101B-9397-08002B2CF9AE}" pid="3" name="MediaServiceImageTags">
    <vt:lpwstr/>
  </property>
</Properties>
</file>