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updateLinks="never" codeName="ThisWorkbook" defaultThemeVersion="124226"/>
  <mc:AlternateContent xmlns:mc="http://schemas.openxmlformats.org/markup-compatibility/2006">
    <mc:Choice Requires="x15">
      <x15ac:absPath xmlns:x15ac="http://schemas.microsoft.com/office/spreadsheetml/2010/11/ac" url="https://ontariopowergeneration.sharepoint.com/sites/external-EB-2025-XXXX/Tables/Pre-Filed/Corrections After IRs/Workbook Corrections/"/>
    </mc:Choice>
  </mc:AlternateContent>
  <xr:revisionPtr revIDLastSave="333" documentId="8_{61F8554D-D243-49B5-B8E6-805D7CCB104D}" xr6:coauthVersionLast="47" xr6:coauthVersionMax="47" xr10:uidLastSave="{C0E05278-A0C0-4082-BB01-DEDEFE920829}"/>
  <bookViews>
    <workbookView xWindow="-120" yWindow="-120" windowWidth="29040" windowHeight="15720" tabRatio="909" xr2:uid="{3CD352A4-D286-4BF5-8DA2-26FEC0DDF026}"/>
  </bookViews>
  <sheets>
    <sheet name="B1-1-1_Table 1" sheetId="151" r:id="rId1"/>
    <sheet name="B1-1-1_Table 2" sheetId="258" r:id="rId2"/>
    <sheet name="B1-1-1_Table 3" sheetId="259" r:id="rId3"/>
    <sheet name="B2-1-1_Table 1" sheetId="162" r:id="rId4"/>
    <sheet name="B2-1-1_Table 2" sheetId="251" r:id="rId5"/>
    <sheet name="B2-2-1_Table 1" sheetId="156" r:id="rId6"/>
    <sheet name="B2-3-1_Table 1" sheetId="274" r:id="rId7"/>
    <sheet name="B2-3-1_Table 2" sheetId="275" r:id="rId8"/>
    <sheet name="B2-3-1_Table 2a" sheetId="256" r:id="rId9"/>
    <sheet name="B2-3-1_Table 3" sheetId="276" r:id="rId10"/>
    <sheet name="B2-3-1_Table 3a" sheetId="257" r:id="rId11"/>
    <sheet name="B2-4-1_Table 1" sheetId="277" r:id="rId12"/>
    <sheet name="B2-4-1_Table 2" sheetId="278" r:id="rId13"/>
    <sheet name="B2-4-1_Table 3" sheetId="279" r:id="rId14"/>
    <sheet name="B2-5-1_Table 1" sheetId="242" r:id="rId15"/>
    <sheet name="B2-5-1_Table 2" sheetId="253" r:id="rId16"/>
    <sheet name="B3-1-1_Table 1" sheetId="273" r:id="rId17"/>
    <sheet name="B3-1-1_Table 2" sheetId="262" r:id="rId18"/>
    <sheet name="B3-2-1_Table 1" sheetId="263" r:id="rId19"/>
    <sheet name="B3-3-1_Table 1" sheetId="264" r:id="rId20"/>
    <sheet name="B3-3-1_Table 1a" sheetId="265" r:id="rId21"/>
    <sheet name="B3-3-1_Table 2" sheetId="266" r:id="rId22"/>
    <sheet name="B3-3-1_Table 2a" sheetId="267" r:id="rId23"/>
    <sheet name="B3-4-1_Table 1" sheetId="268" r:id="rId24"/>
    <sheet name="B3-4-1_Table 2" sheetId="269" r:id="rId25"/>
    <sheet name="B3-5-1_Table 1" sheetId="270" r:id="rId26"/>
    <sheet name="B3-5-1_Table 2" sheetId="271" r:id="rId27"/>
    <sheet name="B3-5-1_Table 3" sheetId="272" r:id="rId28"/>
  </sheets>
  <definedNames>
    <definedName name="\" hidden="1">{"kricash",#N/A,FALSE,"INC";"kriinc",#N/A,FALSE,"INC";"krimiami",#N/A,FALSE,"INC";"kriother",#N/A,FALSE,"INC";"kripapers",#N/A,FALSE,"INC"}</definedName>
    <definedName name="\\" hidden="1">#REF!</definedName>
    <definedName name="\\\" hidden="1">#REF!</definedName>
    <definedName name="\\\\" hidden="1">#REF!</definedName>
    <definedName name="\0">#REF!</definedName>
    <definedName name="\A">#REF!</definedName>
    <definedName name="\B">#REF!</definedName>
    <definedName name="\C">#REF!</definedName>
    <definedName name="\L">#REF!</definedName>
    <definedName name="\M">#REF!</definedName>
    <definedName name="\O">#REF!</definedName>
    <definedName name="\P">#REF!</definedName>
    <definedName name="\Q">#REF!</definedName>
    <definedName name="\r">#REF!</definedName>
    <definedName name="\S">#REF!</definedName>
    <definedName name="\T">#REF!</definedName>
    <definedName name="\V">#REF!</definedName>
    <definedName name="\W">#REF!</definedName>
    <definedName name="\X">#REF!</definedName>
    <definedName name="\Z">#REF!</definedName>
    <definedName name="_" hidden="1">#REF!</definedName>
    <definedName name="_________________________________eg1">#N/A</definedName>
    <definedName name="_________________________________sum2">#N/A</definedName>
    <definedName name="________________________________eg1">#N/A</definedName>
    <definedName name="________________________________sum2">#N/A</definedName>
    <definedName name="______________________________eg1">#N/A</definedName>
    <definedName name="______________________________sum2">#N/A</definedName>
    <definedName name="_____________________________eg1">#N/A</definedName>
    <definedName name="_____________________________LAM12">#REF!</definedName>
    <definedName name="_____________________________LAM34">#REF!</definedName>
    <definedName name="_____________________________NAN1">#REF!</definedName>
    <definedName name="_____________________________NAN2">#REF!</definedName>
    <definedName name="_____________________________sum2">#N/A</definedName>
    <definedName name="____________________________eg1">#N/A</definedName>
    <definedName name="____________________________LAM12">#REF!</definedName>
    <definedName name="____________________________LAM34">#REF!</definedName>
    <definedName name="____________________________NAN1">#REF!</definedName>
    <definedName name="____________________________NAN2">#REF!</definedName>
    <definedName name="____________________________sum2">#N/A</definedName>
    <definedName name="___________________________DAT1">#REF!</definedName>
    <definedName name="___________________________DAT10">#REF!</definedName>
    <definedName name="___________________________DAT11">#REF!</definedName>
    <definedName name="___________________________DAT2">#REF!</definedName>
    <definedName name="___________________________DAT3">#REF!</definedName>
    <definedName name="___________________________DAT4">#REF!</definedName>
    <definedName name="___________________________DAT5">#REF!</definedName>
    <definedName name="___________________________DAT6">#REF!</definedName>
    <definedName name="___________________________DAT7">#REF!</definedName>
    <definedName name="___________________________DAT8">#REF!</definedName>
    <definedName name="___________________________DAT9">#REF!</definedName>
    <definedName name="___________________________eg1">#N/A</definedName>
    <definedName name="___________________________LAM12">#REF!</definedName>
    <definedName name="___________________________LAM34">#REF!</definedName>
    <definedName name="___________________________NAN1">#REF!</definedName>
    <definedName name="___________________________NAN2">#REF!</definedName>
    <definedName name="___________________________sum2">#N/A</definedName>
    <definedName name="__________________________eg1">#N/A</definedName>
    <definedName name="__________________________LAM12">#REF!</definedName>
    <definedName name="__________________________LAM34">#REF!</definedName>
    <definedName name="__________________________NAN1">#REF!</definedName>
    <definedName name="__________________________NAN2">#REF!</definedName>
    <definedName name="__________________________sum2">#N/A</definedName>
    <definedName name="_________________________eg1">#N/A</definedName>
    <definedName name="_________________________LAM12">#REF!</definedName>
    <definedName name="_________________________LAM34">#REF!</definedName>
    <definedName name="_________________________NAN1">#REF!</definedName>
    <definedName name="_________________________NAN2">#REF!</definedName>
    <definedName name="_________________________sum2">#N/A</definedName>
    <definedName name="________________________DAT1">#REF!</definedName>
    <definedName name="________________________DAT10">#REF!</definedName>
    <definedName name="________________________DAT11">#REF!</definedName>
    <definedName name="________________________DAT2">#REF!</definedName>
    <definedName name="________________________DAT3">#REF!</definedName>
    <definedName name="________________________DAT4">#REF!</definedName>
    <definedName name="________________________DAT5">#REF!</definedName>
    <definedName name="________________________DAT6">#REF!</definedName>
    <definedName name="________________________DAT7">#REF!</definedName>
    <definedName name="________________________DAT8">#REF!</definedName>
    <definedName name="________________________DAT9">#REF!</definedName>
    <definedName name="________________________eg1">#N/A</definedName>
    <definedName name="________________________LAM12">#REF!</definedName>
    <definedName name="________________________LAM34">#REF!</definedName>
    <definedName name="________________________NAN1">#REF!</definedName>
    <definedName name="________________________NAN2">#REF!</definedName>
    <definedName name="________________________sum2">#N/A</definedName>
    <definedName name="_______________________DAT1">#REF!</definedName>
    <definedName name="_______________________DAT10">#REF!</definedName>
    <definedName name="_______________________DAT11">#REF!</definedName>
    <definedName name="_______________________DAT2">#REF!</definedName>
    <definedName name="_______________________DAT3">#REF!</definedName>
    <definedName name="_______________________DAT4">#REF!</definedName>
    <definedName name="_______________________DAT5">#REF!</definedName>
    <definedName name="_______________________DAT6">#REF!</definedName>
    <definedName name="_______________________DAT7">#REF!</definedName>
    <definedName name="_______________________DAT8">#REF!</definedName>
    <definedName name="_______________________DAT9">#REF!</definedName>
    <definedName name="_______________________eg1">#N/A</definedName>
    <definedName name="_______________________LAM12">#REF!</definedName>
    <definedName name="_______________________LAM34">#REF!</definedName>
    <definedName name="_______________________NAN1">#REF!</definedName>
    <definedName name="_______________________NAN2">#REF!</definedName>
    <definedName name="_______________________sum2">#N/A</definedName>
    <definedName name="______________________DAT1">#REF!</definedName>
    <definedName name="______________________DAT10">#REF!</definedName>
    <definedName name="______________________DAT11">#REF!</definedName>
    <definedName name="______________________DAT2">#REF!</definedName>
    <definedName name="______________________DAT3">#REF!</definedName>
    <definedName name="______________________DAT4">#REF!</definedName>
    <definedName name="______________________DAT5">#REF!</definedName>
    <definedName name="______________________DAT6">#REF!</definedName>
    <definedName name="______________________DAT7">#REF!</definedName>
    <definedName name="______________________DAT8">#REF!</definedName>
    <definedName name="______________________DAT9">#REF!</definedName>
    <definedName name="______________________eg1">#N/A</definedName>
    <definedName name="______________________LAM12">#REF!</definedName>
    <definedName name="______________________LAM34">#REF!</definedName>
    <definedName name="______________________NAN1">#REF!</definedName>
    <definedName name="______________________NAN2">#REF!</definedName>
    <definedName name="______________________sum2">#N/A</definedName>
    <definedName name="_____________________DAT1">#REF!</definedName>
    <definedName name="_____________________DAT10">#REF!</definedName>
    <definedName name="_____________________DAT11">#REF!</definedName>
    <definedName name="_____________________DAT2">#REF!</definedName>
    <definedName name="_____________________DAT3">#REF!</definedName>
    <definedName name="_____________________DAT4">#REF!</definedName>
    <definedName name="_____________________DAT5">#REF!</definedName>
    <definedName name="_____________________DAT6">#REF!</definedName>
    <definedName name="_____________________DAT7">#REF!</definedName>
    <definedName name="_____________________DAT8">#REF!</definedName>
    <definedName name="_____________________DAT9">#REF!</definedName>
    <definedName name="_____________________eg1">#N/A</definedName>
    <definedName name="_____________________LAM12">#REF!</definedName>
    <definedName name="_____________________LAM34">#REF!</definedName>
    <definedName name="_____________________NAN1">#REF!</definedName>
    <definedName name="_____________________NAN2">#REF!</definedName>
    <definedName name="_____________________sum2">#N/A</definedName>
    <definedName name="____________________DAT1">#REF!</definedName>
    <definedName name="____________________DAT10">#REF!</definedName>
    <definedName name="____________________DAT11">#REF!</definedName>
    <definedName name="____________________DAT2">#REF!</definedName>
    <definedName name="____________________DAT3">#REF!</definedName>
    <definedName name="____________________DAT4">#REF!</definedName>
    <definedName name="____________________DAT5">#REF!</definedName>
    <definedName name="____________________DAT6">#REF!</definedName>
    <definedName name="____________________DAT7">#REF!</definedName>
    <definedName name="____________________DAT8">#REF!</definedName>
    <definedName name="____________________DAT9">#REF!</definedName>
    <definedName name="____________________eg1">#N/A</definedName>
    <definedName name="____________________LAM12">#REF!</definedName>
    <definedName name="____________________LAM34">#REF!</definedName>
    <definedName name="____________________NAN1">#REF!</definedName>
    <definedName name="____________________NAN2">#REF!</definedName>
    <definedName name="____________________sum2">#N/A</definedName>
    <definedName name="___________________DAT1">#REF!</definedName>
    <definedName name="___________________DAT10">#REF!</definedName>
    <definedName name="___________________DAT11">#REF!</definedName>
    <definedName name="___________________DAT2">#REF!</definedName>
    <definedName name="___________________DAT3">#REF!</definedName>
    <definedName name="___________________DAT4">#REF!</definedName>
    <definedName name="___________________DAT5">#REF!</definedName>
    <definedName name="___________________DAT6">#REF!</definedName>
    <definedName name="___________________DAT7">#REF!</definedName>
    <definedName name="___________________DAT8">#REF!</definedName>
    <definedName name="___________________DAT9">#REF!</definedName>
    <definedName name="___________________eg1">#N/A</definedName>
    <definedName name="___________________LAM12">#REF!</definedName>
    <definedName name="___________________LAM34">#REF!</definedName>
    <definedName name="___________________NAN1">#REF!</definedName>
    <definedName name="___________________NAN2">#REF!</definedName>
    <definedName name="___________________sum2">#N/A</definedName>
    <definedName name="___________________www1" hidden="1">{#N/A,#N/A,FALSE,"schA"}</definedName>
    <definedName name="__________________DAT1">#REF!</definedName>
    <definedName name="__________________DAT10">#REF!</definedName>
    <definedName name="__________________DAT11">#REF!</definedName>
    <definedName name="__________________DAT2">#REF!</definedName>
    <definedName name="__________________DAT3">#REF!</definedName>
    <definedName name="__________________DAT4">#REF!</definedName>
    <definedName name="__________________DAT5">#REF!</definedName>
    <definedName name="__________________DAT6">#REF!</definedName>
    <definedName name="__________________DAT7">#REF!</definedName>
    <definedName name="__________________DAT8">#REF!</definedName>
    <definedName name="__________________DAT9">#REF!</definedName>
    <definedName name="__________________eg1">#N/A</definedName>
    <definedName name="__________________LAM12">#REF!</definedName>
    <definedName name="__________________LAM34">#REF!</definedName>
    <definedName name="__________________NAN1">#REF!</definedName>
    <definedName name="__________________NAN2">#REF!</definedName>
    <definedName name="__________________sum2">#N/A</definedName>
    <definedName name="__________________www1" hidden="1">{#N/A,#N/A,FALSE,"schA"}</definedName>
    <definedName name="_________________DAT1">#REF!</definedName>
    <definedName name="_________________DAT10">#REF!</definedName>
    <definedName name="_________________DAT11">#REF!</definedName>
    <definedName name="_________________DAT2">#REF!</definedName>
    <definedName name="_________________DAT3">#REF!</definedName>
    <definedName name="_________________DAT4">#REF!</definedName>
    <definedName name="_________________DAT5">#REF!</definedName>
    <definedName name="_________________DAT6">#REF!</definedName>
    <definedName name="_________________DAT7">#REF!</definedName>
    <definedName name="_________________DAT8">#REF!</definedName>
    <definedName name="_________________DAT9">#REF!</definedName>
    <definedName name="_________________eg1">#N/A</definedName>
    <definedName name="_________________LAM12">#REF!</definedName>
    <definedName name="_________________LAM34">#REF!</definedName>
    <definedName name="_________________NAN1">#REF!</definedName>
    <definedName name="_________________NAN2">#REF!</definedName>
    <definedName name="_________________sum2">#N/A</definedName>
    <definedName name="_________________www1" hidden="1">{#N/A,#N/A,FALSE,"schA"}</definedName>
    <definedName name="________________BB9" hidden="1">#REF!</definedName>
    <definedName name="________________DAT1">#REF!</definedName>
    <definedName name="________________DAT10">#REF!</definedName>
    <definedName name="________________DAT11">#REF!</definedName>
    <definedName name="________________DAT12">#REF!</definedName>
    <definedName name="________________DAT13">#REF!</definedName>
    <definedName name="________________DAT14">#REF!</definedName>
    <definedName name="________________DAT2">#REF!</definedName>
    <definedName name="________________DAT3">#REF!</definedName>
    <definedName name="________________DAT4">#REF!</definedName>
    <definedName name="________________DAT5">#REF!</definedName>
    <definedName name="________________DAT6">#REF!</definedName>
    <definedName name="________________DAT7">#REF!</definedName>
    <definedName name="________________DAT8">#REF!</definedName>
    <definedName name="________________DAT9">#REF!</definedName>
    <definedName name="________________eg1">#N/A</definedName>
    <definedName name="________________LAM12">#REF!</definedName>
    <definedName name="________________LAM34">#REF!</definedName>
    <definedName name="________________NAN1">#REF!</definedName>
    <definedName name="________________NAN2">#REF!</definedName>
    <definedName name="________________sum2">#N/A</definedName>
    <definedName name="________________www1" hidden="1">{#N/A,#N/A,FALSE,"schA"}</definedName>
    <definedName name="_______________BB9" hidden="1">#REF!</definedName>
    <definedName name="_______________DAT1">#REF!</definedName>
    <definedName name="_______________DAT10">#REF!</definedName>
    <definedName name="_______________DAT11">#REF!</definedName>
    <definedName name="_______________DAT12">#REF!</definedName>
    <definedName name="_______________DAT13">#REF!</definedName>
    <definedName name="_______________DAT14">#REF!</definedName>
    <definedName name="_______________DAT2">#REF!</definedName>
    <definedName name="_______________DAT3">#REF!</definedName>
    <definedName name="_______________DAT4">#REF!</definedName>
    <definedName name="_______________DAT5">#REF!</definedName>
    <definedName name="_______________DAT6">#REF!</definedName>
    <definedName name="_______________DAT7">#REF!</definedName>
    <definedName name="_______________DAT8">#REF!</definedName>
    <definedName name="_______________DAT9">#REF!</definedName>
    <definedName name="_______________eg1">#N/A</definedName>
    <definedName name="_______________LAM12">#REF!</definedName>
    <definedName name="_______________LAM34">#REF!</definedName>
    <definedName name="_______________NAN1">#REF!</definedName>
    <definedName name="_______________NAN2">#REF!</definedName>
    <definedName name="_______________sum2">#N/A</definedName>
    <definedName name="_______________www1" hidden="1">{#N/A,#N/A,FALSE,"schA"}</definedName>
    <definedName name="______________BB9" hidden="1">#REF!</definedName>
    <definedName name="______________DAT1">#REF!</definedName>
    <definedName name="______________DAT10">#REF!</definedName>
    <definedName name="______________DAT11">#REF!</definedName>
    <definedName name="______________DAT12">#REF!</definedName>
    <definedName name="______________DAT13">#REF!</definedName>
    <definedName name="______________DAT14">#REF!</definedName>
    <definedName name="______________DAT2">#REF!</definedName>
    <definedName name="______________DAT3">#REF!</definedName>
    <definedName name="______________DAT4">#REF!</definedName>
    <definedName name="______________DAT5">#REF!</definedName>
    <definedName name="______________DAT6">#REF!</definedName>
    <definedName name="______________DAT7">#REF!</definedName>
    <definedName name="______________DAT8">#REF!</definedName>
    <definedName name="______________DAT9">#REF!</definedName>
    <definedName name="______________eg1">#N/A</definedName>
    <definedName name="______________LAM12">#REF!</definedName>
    <definedName name="______________LAM34">#REF!</definedName>
    <definedName name="______________NAN1">#REF!</definedName>
    <definedName name="______________NAN2">#REF!</definedName>
    <definedName name="______________sum2">#N/A</definedName>
    <definedName name="_____________BB9" hidden="1">#REF!</definedName>
    <definedName name="_____________DAT1">#REF!</definedName>
    <definedName name="_____________DAT10">#REF!</definedName>
    <definedName name="_____________DAT11">#REF!</definedName>
    <definedName name="_____________DAT12">#REF!</definedName>
    <definedName name="_____________DAT13">#REF!</definedName>
    <definedName name="_____________DAT14">#REF!</definedName>
    <definedName name="_____________DAT2">#REF!</definedName>
    <definedName name="_____________DAT3">#REF!</definedName>
    <definedName name="_____________DAT4">#REF!</definedName>
    <definedName name="_____________DAT5">#REF!</definedName>
    <definedName name="_____________DAT6">#REF!</definedName>
    <definedName name="_____________DAT7">#REF!</definedName>
    <definedName name="_____________DAT8">#REF!</definedName>
    <definedName name="_____________DAT9">#REF!</definedName>
    <definedName name="_____________eg1">#N/A</definedName>
    <definedName name="_____________LAM12">#REF!</definedName>
    <definedName name="_____________LAM34">#REF!</definedName>
    <definedName name="_____________NAN1">#REF!</definedName>
    <definedName name="_____________NAN2">#REF!</definedName>
    <definedName name="_____________sum2">#N/A</definedName>
    <definedName name="_____________www1" hidden="1">{#N/A,#N/A,FALSE,"schA"}</definedName>
    <definedName name="____________BB9" hidden="1">#REF!</definedName>
    <definedName name="____________DAT1">#REF!</definedName>
    <definedName name="____________DAT10">#REF!</definedName>
    <definedName name="____________DAT11">#REF!</definedName>
    <definedName name="____________DAT12">#REF!</definedName>
    <definedName name="____________DAT13">#REF!</definedName>
    <definedName name="____________DAT14">#REF!</definedName>
    <definedName name="____________DAT2">#REF!</definedName>
    <definedName name="____________DAT3">#REF!</definedName>
    <definedName name="____________DAT4">#REF!</definedName>
    <definedName name="____________DAT5">#REF!</definedName>
    <definedName name="____________DAT6">#REF!</definedName>
    <definedName name="____________DAT7">#REF!</definedName>
    <definedName name="____________DAT8">#REF!</definedName>
    <definedName name="____________DAT9">#REF!</definedName>
    <definedName name="____________eg1">#N/A</definedName>
    <definedName name="____________LAM12">#REF!</definedName>
    <definedName name="____________LAM34">#REF!</definedName>
    <definedName name="____________NAN1">#REF!</definedName>
    <definedName name="____________NAN2">#REF!</definedName>
    <definedName name="____________sum2">#N/A</definedName>
    <definedName name="___________BB9" hidden="1">#REF!</definedName>
    <definedName name="___________DAT1">#REF!</definedName>
    <definedName name="___________DAT10">#REF!</definedName>
    <definedName name="___________DAT11">#REF!</definedName>
    <definedName name="___________DAT12">#REF!</definedName>
    <definedName name="___________DAT13">#REF!</definedName>
    <definedName name="___________DAT14">#REF!</definedName>
    <definedName name="___________DAT2">#REF!</definedName>
    <definedName name="___________DAT3">#REF!</definedName>
    <definedName name="___________DAT4">#REF!</definedName>
    <definedName name="___________DAT5">#REF!</definedName>
    <definedName name="___________DAT6">#REF!</definedName>
    <definedName name="___________DAT7">#REF!</definedName>
    <definedName name="___________DAT8">#REF!</definedName>
    <definedName name="___________DAT9">#REF!</definedName>
    <definedName name="___________eg1">#N/A</definedName>
    <definedName name="___________LAM12">#REF!</definedName>
    <definedName name="___________LAM34">#REF!</definedName>
    <definedName name="___________NAN1">#REF!</definedName>
    <definedName name="___________NAN2">#REF!</definedName>
    <definedName name="___________sum2">#N/A</definedName>
    <definedName name="___________www1" hidden="1">{#N/A,#N/A,FALSE,"schA"}</definedName>
    <definedName name="__________BB9" hidden="1">#REF!</definedName>
    <definedName name="__________DAT1">#REF!</definedName>
    <definedName name="__________DAT10">#REF!</definedName>
    <definedName name="__________DAT11">#REF!</definedName>
    <definedName name="__________DAT12">#REF!</definedName>
    <definedName name="__________DAT13">#REF!</definedName>
    <definedName name="__________DAT14">#REF!</definedName>
    <definedName name="__________DAT2">#REF!</definedName>
    <definedName name="__________DAT3">#REF!</definedName>
    <definedName name="__________DAT4">#REF!</definedName>
    <definedName name="__________DAT5">#REF!</definedName>
    <definedName name="__________DAT6">#REF!</definedName>
    <definedName name="__________DAT7">#REF!</definedName>
    <definedName name="__________DAT8">#REF!</definedName>
    <definedName name="__________DAT9">#REF!</definedName>
    <definedName name="__________eg1">#N/A</definedName>
    <definedName name="__________LAM12">#REF!</definedName>
    <definedName name="__________LAM34">#REF!</definedName>
    <definedName name="__________NAN1">#REF!</definedName>
    <definedName name="__________NAN2">#REF!</definedName>
    <definedName name="__________sum2">#N/A</definedName>
    <definedName name="__________www1" hidden="1">{#N/A,#N/A,FALSE,"schA"}</definedName>
    <definedName name="_________BB9" hidden="1">#REF!</definedName>
    <definedName name="_________DAT1">#REF!</definedName>
    <definedName name="_________DAT10">#REF!</definedName>
    <definedName name="_________DAT11">#REF!</definedName>
    <definedName name="_________DAT12">#REF!</definedName>
    <definedName name="_________DAT13">#REF!</definedName>
    <definedName name="_________DAT14">#REF!</definedName>
    <definedName name="_________DAT2">#REF!</definedName>
    <definedName name="_________DAT3">#REF!</definedName>
    <definedName name="_________DAT4">#REF!</definedName>
    <definedName name="_________DAT5">#REF!</definedName>
    <definedName name="_________DAT6">#REF!</definedName>
    <definedName name="_________DAT7">#REF!</definedName>
    <definedName name="_________DAT8">#REF!</definedName>
    <definedName name="_________DAT9">#REF!</definedName>
    <definedName name="_________eg1">#N/A</definedName>
    <definedName name="_________LAM12">#REF!</definedName>
    <definedName name="_________LAM34">#REF!</definedName>
    <definedName name="_________NAN1">#REF!</definedName>
    <definedName name="_________NAN2">#REF!</definedName>
    <definedName name="_________sum2">#N/A</definedName>
    <definedName name="_________www1" hidden="1">{#N/A,#N/A,FALSE,"schA"}</definedName>
    <definedName name="________BB9" hidden="1">#REF!</definedName>
    <definedName name="________DAT1">#REF!</definedName>
    <definedName name="________DAT10">#REF!</definedName>
    <definedName name="________DAT11">#REF!</definedName>
    <definedName name="________DAT12">#REF!</definedName>
    <definedName name="________DAT13">#REF!</definedName>
    <definedName name="________DAT14">#REF!</definedName>
    <definedName name="________DAT2">#REF!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_eg1">#N/A</definedName>
    <definedName name="________LAM12">#REF!</definedName>
    <definedName name="________LAM34">#REF!</definedName>
    <definedName name="________NAN1">#REF!</definedName>
    <definedName name="________NAN2">#REF!</definedName>
    <definedName name="________sum2">#N/A</definedName>
    <definedName name="_______BB9" hidden="1">#REF!</definedName>
    <definedName name="_______DAT1">#REF!</definedName>
    <definedName name="_______DAT10">#REF!</definedName>
    <definedName name="_______DAT11">#REF!</definedName>
    <definedName name="_______DAT12">#REF!</definedName>
    <definedName name="_______DAT13">#REF!</definedName>
    <definedName name="_______DAT14">#REF!</definedName>
    <definedName name="_______DAT2">#REF!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_eg1">#N/A</definedName>
    <definedName name="_______LAM12">#REF!</definedName>
    <definedName name="_______LAM34">#REF!</definedName>
    <definedName name="_______NAN1">#REF!</definedName>
    <definedName name="_______NAN2">#REF!</definedName>
    <definedName name="_______sum2">#N/A</definedName>
    <definedName name="_______www1" hidden="1">{#N/A,#N/A,FALSE,"schA"}</definedName>
    <definedName name="______BB9" hidden="1">#REF!</definedName>
    <definedName name="______DAT1">#REF!</definedName>
    <definedName name="______DAT10">#REF!</definedName>
    <definedName name="______DAT11">#REF!</definedName>
    <definedName name="______DAT12">#REF!</definedName>
    <definedName name="______DAT13">#REF!</definedName>
    <definedName name="______DAT14">#REF!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eg1">#N/A</definedName>
    <definedName name="______LAM12">#REF!</definedName>
    <definedName name="______LAM34">#REF!</definedName>
    <definedName name="______NAN1">#REF!</definedName>
    <definedName name="______NAN2">#REF!</definedName>
    <definedName name="______sum2">#N/A</definedName>
    <definedName name="______www1" hidden="1">{#N/A,#N/A,FALSE,"schA"}</definedName>
    <definedName name="_____1C_START">#REF!</definedName>
    <definedName name="_____2C_START_RIGHT">#REF!</definedName>
    <definedName name="_____3C_TITLE_LEFT">#REF!</definedName>
    <definedName name="_____4C_TITLE_RIGHT">#REF!</definedName>
    <definedName name="_____5C_WIND_VERT">#REF!</definedName>
    <definedName name="_____BB9" hidden="1">#REF!</definedName>
    <definedName name="_____DAT1">#REF!</definedName>
    <definedName name="_____DAT10">#REF!</definedName>
    <definedName name="_____DAT11">#REF!</definedName>
    <definedName name="_____DAT12">#REF!</definedName>
    <definedName name="_____DAT13">#REF!</definedName>
    <definedName name="_____DAT14">#REF!</definedName>
    <definedName name="_____DAT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eg1">#N/A</definedName>
    <definedName name="_____LAM12">#REF!</definedName>
    <definedName name="_____LAM34">#REF!</definedName>
    <definedName name="_____NAN1">#REF!</definedName>
    <definedName name="_____NAN2">#REF!</definedName>
    <definedName name="_____sum2">#N/A</definedName>
    <definedName name="_____www1" hidden="1">{#N/A,#N/A,FALSE,"schA"}</definedName>
    <definedName name="____1C_START">#REF!</definedName>
    <definedName name="____2C_START_RIGHT">#REF!</definedName>
    <definedName name="____3C_TITLE_LEFT">#REF!</definedName>
    <definedName name="____4C_TITLE_RIGHT">#REF!</definedName>
    <definedName name="____5C_WIND_VERT">#REF!</definedName>
    <definedName name="____6ECO_EST">#REF!</definedName>
    <definedName name="____AUG99" hidden="1">{"SEP",#N/A,FALSE,"SEP"}</definedName>
    <definedName name="____BB9" hidden="1">#REF!</definedName>
    <definedName name="____DAT1">#REF!</definedName>
    <definedName name="____DAT10">#REF!</definedName>
    <definedName name="____DAT11">#REF!</definedName>
    <definedName name="____DAT12">#REF!</definedName>
    <definedName name="____DAT13">#REF!</definedName>
    <definedName name="____DAT14">#REF!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e3" hidden="1">{"SEP",#N/A,FALSE,"SEP"}</definedName>
    <definedName name="____eg1">#N/A</definedName>
    <definedName name="____GLA50020">#REF!</definedName>
    <definedName name="____JAN01" hidden="1">{"SEP",#N/A,FALSE,"SEP"}</definedName>
    <definedName name="____LAM12">#REF!</definedName>
    <definedName name="____LAM34">#REF!</definedName>
    <definedName name="____NAN1">#REF!</definedName>
    <definedName name="____NAN2">#REF!</definedName>
    <definedName name="____sum2">#N/A</definedName>
    <definedName name="____www1" hidden="1">{#N/A,#N/A,FALSE,"schA"}</definedName>
    <definedName name="____xz4" hidden="1">{0,0,0,0;0,0,0,0;0,0,0,0;0,0,0,0;0,0,0,0;0,0,0,0}</definedName>
    <definedName name="___10INV_VALUE">#REF!</definedName>
    <definedName name="___11LAM_12">#REF!</definedName>
    <definedName name="___12LAM_34">#REF!</definedName>
    <definedName name="___13MARG_SUM">#REF!</definedName>
    <definedName name="___14MIXVAR_1">#REF!</definedName>
    <definedName name="___15MIXVAR_2">#REF!</definedName>
    <definedName name="___16NAN_FOOT">#REF!</definedName>
    <definedName name="___17NAN_HEAD">#REF!</definedName>
    <definedName name="___18SUM_COMM">#REF!</definedName>
    <definedName name="___19TBAY_1">#REF!</definedName>
    <definedName name="___1C_START">#REF!</definedName>
    <definedName name="___20TBAY_2">#REF!</definedName>
    <definedName name="___21TBAY_HEAD">#REF!</definedName>
    <definedName name="___2C_START_RIGHT">#REF!</definedName>
    <definedName name="___3C_TITLE_LEFT">#REF!</definedName>
    <definedName name="___4C_TITLE_RIGHT">#REF!</definedName>
    <definedName name="___5C_WIND_VERT">#REF!</definedName>
    <definedName name="___6ECO_EST">#REF!</definedName>
    <definedName name="___7FOS_OVR1">#REF!</definedName>
    <definedName name="___8FOS_OVR2">#REF!</definedName>
    <definedName name="___9FOS_OVR3">#REF!</definedName>
    <definedName name="___BB9" hidden="1">#REF!</definedName>
    <definedName name="___c" hidden="1">{#N/A,#N/A,FALSE,"Layout Cash Flow"}</definedName>
    <definedName name="___d1">#REF!</definedName>
    <definedName name="___DAT1">#REF!</definedName>
    <definedName name="___DAT10">#REF!</definedName>
    <definedName name="___DAT11">#REF!</definedName>
    <definedName name="___DAT12">#REF!</definedName>
    <definedName name="___DAT13">#REF!</definedName>
    <definedName name="___DAT14">#REF!</definedName>
    <definedName name="___DAT15">#REF!</definedName>
    <definedName name="___DAT16">#REF!</definedName>
    <definedName name="___DAT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eg1">#N/A</definedName>
    <definedName name="___GLA50001">#REF!</definedName>
    <definedName name="___GLA50020">#REF!</definedName>
    <definedName name="___LAM12">#REF!</definedName>
    <definedName name="___LAM34">#REF!</definedName>
    <definedName name="___n4" hidden="1">{"EXCELHLP.HLP!1802";5;10;5;10;13;13;13;8;5;5;10;14;13;13;13;13;5;10;14;13;5;10;1;2;24}</definedName>
    <definedName name="___NAN1">#REF!</definedName>
    <definedName name="___NAN2">#REF!</definedName>
    <definedName name="___sum2">#N/A</definedName>
    <definedName name="___www1" hidden="1">{#N/A,#N/A,FALSE,"schA"}</definedName>
    <definedName name="___x2" hidden="1">{"clp_bs_doc",#N/A,FALSE,"CLP";"clp_is_doc",#N/A,FALSE,"CLP";"clp_cf_doc",#N/A,FALSE,"CLP";"clp_fr_doc",#N/A,FALSE,"CLP"}</definedName>
    <definedName name="___xz4" hidden="1">{0,0,0,0;0,0,0,0;0,0,0,0;0,0,0,0;0,0,0,0;0,0,0,0}</definedName>
    <definedName name="___y2" hidden="1">{"clp_bs_doc",#N/A,FALSE,"CLP";"clp_is_doc",#N/A,FALSE,"CLP";"clp_cf_doc",#N/A,FALSE,"CLP";"clp_fr_doc",#N/A,FALSE,"CLP"}</definedName>
    <definedName name="___yy2" hidden="1">{"clp_bs_doc",#N/A,FALSE,"CLP";"clp_is_doc",#N/A,FALSE,"CLP";"clp_cf_doc",#N/A,FALSE,"CLP";"clp_fr_doc",#N/A,FALSE,"CLP"}</definedName>
    <definedName name="__10INV_VALUE">#REF!</definedName>
    <definedName name="__10TBAY_2">#REF!</definedName>
    <definedName name="__11LAM_12">#REF!</definedName>
    <definedName name="__11TBAY_HEAD">#REF!</definedName>
    <definedName name="__123Graph_A" hidden="1">#REF!</definedName>
    <definedName name="__123Graph_ABICBETA" hidden="1">#REF!</definedName>
    <definedName name="__123Graph_ABOOKBETA" hidden="1">#REF!</definedName>
    <definedName name="__123Graph_ACOAL" hidden="1">#REF!</definedName>
    <definedName name="__123Graph_ACURRENT" hidden="1">#REF!</definedName>
    <definedName name="__123Graph_AEBITDABETA" hidden="1">#REF!</definedName>
    <definedName name="__123Graph_AEMPBETA" hidden="1">#REF!</definedName>
    <definedName name="__123Graph_AFIX_CAP" hidden="1">#REF!</definedName>
    <definedName name="__123Graph_AGRAPH3" hidden="1">#REF!</definedName>
    <definedName name="__123Graph_AMVICBETA" hidden="1">#REF!</definedName>
    <definedName name="__123Graph_ANEV" hidden="1">#REF!</definedName>
    <definedName name="__123Graph_ANIBETA" hidden="1">#REF!</definedName>
    <definedName name="__123Graph_ANPV_CAPACITY" hidden="1">#REF!</definedName>
    <definedName name="__123Graph_AOVERHAUL" hidden="1">#REF!</definedName>
    <definedName name="__123Graph_APROD" hidden="1">#REF!</definedName>
    <definedName name="__123Graph_ASALEBETA" hidden="1">#REF!</definedName>
    <definedName name="__123Graph_AVAR_ENG" hidden="1">#REF!</definedName>
    <definedName name="__123Graph_AYIELD1" hidden="1">#REF!</definedName>
    <definedName name="__123Graph_B" hidden="1">#REF!</definedName>
    <definedName name="__123Graph_BBICBETA" hidden="1">#REF!</definedName>
    <definedName name="__123Graph_BBOOKBETA" hidden="1">#REF!</definedName>
    <definedName name="__123Graph_BCOAL" hidden="1">#REF!</definedName>
    <definedName name="__123Graph_BCURRENT" hidden="1">#REF!</definedName>
    <definedName name="__123Graph_BFIX_CAP" hidden="1">#REF!</definedName>
    <definedName name="__123Graph_BGRAPH3" hidden="1">#REF!</definedName>
    <definedName name="__123Graph_BMKTVBETA" hidden="1">#REF!</definedName>
    <definedName name="__123Graph_BNPV_CAPACITY" hidden="1">#REF!</definedName>
    <definedName name="__123Graph_BOVERHAUL" hidden="1">#REF!</definedName>
    <definedName name="__123Graph_BPROD" hidden="1">#REF!</definedName>
    <definedName name="__123Graph_BSALEBETA" hidden="1">#REF!</definedName>
    <definedName name="__123Graph_BVAR_ENG" hidden="1">#REF!</definedName>
    <definedName name="__123Graph_BYIELD1" hidden="1">#REF!</definedName>
    <definedName name="__123Graph_C" hidden="1">#REF!</definedName>
    <definedName name="__123Graph_CCOAL" hidden="1">#REF!</definedName>
    <definedName name="__123Graph_CCURRENT" hidden="1">#REF!</definedName>
    <definedName name="__123Graph_CFIX_CAP" hidden="1">#REF!</definedName>
    <definedName name="__123Graph_CGRAPH3" hidden="1">#REF!</definedName>
    <definedName name="__123Graph_CNPV_CAPACITY" hidden="1">#REF!</definedName>
    <definedName name="__123Graph_COVERHAUL" hidden="1">#REF!</definedName>
    <definedName name="__123Graph_CPROD" hidden="1">#REF!</definedName>
    <definedName name="__123Graph_D" hidden="1">#REF!</definedName>
    <definedName name="__123Graph_DCOAL" hidden="1">#REF!</definedName>
    <definedName name="__123Graph_DCURRENT" hidden="1">#REF!</definedName>
    <definedName name="__123Graph_DFIX_CAP" hidden="1">#REF!</definedName>
    <definedName name="__123Graph_DOVERHAUL" hidden="1">#REF!</definedName>
    <definedName name="__123Graph_E" hidden="1">#REF!</definedName>
    <definedName name="__123Graph_ECOAL" hidden="1">#REF!</definedName>
    <definedName name="__123Graph_ECURRENT" hidden="1">#REF!</definedName>
    <definedName name="__123Graph_F" hidden="1">#REF!</definedName>
    <definedName name="__123Graph_FCURRENT" hidden="1">#REF!</definedName>
    <definedName name="__123Graph_FOVERHAUL" hidden="1">#REF!</definedName>
    <definedName name="__123Graph_LBL_AGRAPH3" hidden="1">#REF!</definedName>
    <definedName name="__123Graph_X" hidden="1">#REF!</definedName>
    <definedName name="__123Graph_XCOAL" hidden="1">#REF!</definedName>
    <definedName name="__123Graph_XCURRENT" hidden="1">#REF!</definedName>
    <definedName name="__123Graph_XGRAPH3" hidden="1">#REF!</definedName>
    <definedName name="__123Graph_XNEV" hidden="1">#REF!</definedName>
    <definedName name="__123Graph_XOVERHAUL" hidden="1">#REF!</definedName>
    <definedName name="__123Graph_XPROD" hidden="1">#REF!</definedName>
    <definedName name="__123Graph_XVAR_ENG" hidden="1">#REF!</definedName>
    <definedName name="__12LAM_34">#REF!</definedName>
    <definedName name="__13MARG_SUM">#REF!</definedName>
    <definedName name="__14MIXVAR_1">#REF!</definedName>
    <definedName name="__15MIXVAR_2">#REF!</definedName>
    <definedName name="__16NAN_FOOT">#REF!</definedName>
    <definedName name="__17NAN_HEAD">#REF!</definedName>
    <definedName name="__18SUM_COMM">#REF!</definedName>
    <definedName name="__19TBAY_1">#REF!</definedName>
    <definedName name="__1C_START">#REF!</definedName>
    <definedName name="__1ECO_EST">#REF!</definedName>
    <definedName name="__1IQ_STOCK____ED_COMP" hidden="1">"c3512"</definedName>
    <definedName name="__20TBAY_2">#REF!</definedName>
    <definedName name="__21TBAY_HEAD">#REF!</definedName>
    <definedName name="__2C_START_RIGHT">#REF!</definedName>
    <definedName name="__2FOS_OVR1">#REF!</definedName>
    <definedName name="__3C_TITLE_LEFT">#REF!</definedName>
    <definedName name="__3FOS_OVR2">#REF!</definedName>
    <definedName name="__4C_TITLE_RIGHT">#REF!</definedName>
    <definedName name="__4FOS_OVR3">#REF!</definedName>
    <definedName name="__5C_WIND_VERT">#REF!</definedName>
    <definedName name="__5INV_VALUE">#REF!</definedName>
    <definedName name="__6ECO_EST">#REF!</definedName>
    <definedName name="__6NAN_FOOT">#REF!</definedName>
    <definedName name="__7FOS_OVR1">#REF!</definedName>
    <definedName name="__7NAN_HEAD">#REF!</definedName>
    <definedName name="__8FOS_OVR2">#REF!</definedName>
    <definedName name="__8SUM_COMM">#REF!</definedName>
    <definedName name="__9FOS_OVR3">#REF!</definedName>
    <definedName name="__9TBAY_1">#REF!</definedName>
    <definedName name="__a1" hidden="1">{#N/A,#N/A,FALSE,"Pharm";#N/A,#N/A,FALSE,"WWCM"}</definedName>
    <definedName name="__A11" hidden="1">{#N/A,#N/A,FALSE,"Umsatz 99";#N/A,#N/A,FALSE,"ER 99 "}</definedName>
    <definedName name="__aaa1" hidden="1">{#N/A,#N/A,FALSE,"REPORT"}</definedName>
    <definedName name="__aas1" hidden="1">{#N/A,#N/A,FALSE,"REPORT"}</definedName>
    <definedName name="__ACS2000" hidden="1">{#N/A,#N/A,FALSE,"REPORT"}</definedName>
    <definedName name="__AUG99" hidden="1">{"SEP",#N/A,FALSE,"SEP"}</definedName>
    <definedName name="__b111" hidden="1">{#N/A,#N/A,FALSE,"Pharm";#N/A,#N/A,FALSE,"WWCM"}</definedName>
    <definedName name="__BB9" hidden="1">#REF!</definedName>
    <definedName name="__c" hidden="1">{"Fiesta Facer Page",#N/A,FALSE,"Q_C_S";"Fiesta Main Page",#N/A,FALSE,"V_L";"Fiesta 95BP Struct",#N/A,FALSE,"StructBP";"Fiesta Post 95BP Struct",#N/A,FALSE,"AdjStructBP"}</definedName>
    <definedName name="__d1">#REF!</definedName>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16">#REF!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e3" hidden="1">{"SEP",#N/A,FALSE,"SEP"}</definedName>
    <definedName name="__e32" hidden="1">#REF!</definedName>
    <definedName name="__eg1">#N/A</definedName>
    <definedName name="__FDS_HYPERLINK_TOGGLE_STATE__" hidden="1">"ON"</definedName>
    <definedName name="__FDS_UNIQUE_RANGE_ID_GENERATOR_COUNTER" hidden="1">1</definedName>
    <definedName name="__FDS_USED_FOR_REUSING_RANGE_IDS_RECYCLE" hidden="1">{152,168,338,189,173,195,158,390,7,11,232,378,159,175,261,183,177,129,8,155,265,394,57}</definedName>
    <definedName name="__FLL2" hidden="1">#REF!</definedName>
    <definedName name="__GLA50001">#REF!</definedName>
    <definedName name="__GLA50020">#REF!</definedName>
    <definedName name="__IntlFixup" hidden="1">TRUE</definedName>
    <definedName name="__JAN01" hidden="1">{"SEP",#N/A,FALSE,"SEP"}</definedName>
    <definedName name="__k1" hidden="1">#REF!</definedName>
    <definedName name="__LAM12">#REF!</definedName>
    <definedName name="__LAM34">#REF!</definedName>
    <definedName name="__n4" hidden="1">{"EXCELHLP.HLP!1802";5;10;5;10;13;13;13;8;5;5;10;14;13;13;13;13;5;10;14;13;5;10;1;2;24}</definedName>
    <definedName name="__NAN1">#REF!</definedName>
    <definedName name="__NAN2">#REF!</definedName>
    <definedName name="__new1" hidden="1">{#N/A,#N/A,FALSE,"Pharm";#N/A,#N/A,FALSE,"WWCM"}</definedName>
    <definedName name="__OK2" hidden="1">{#N/A,#N/A,FALSE,"Cover";#N/A,#N/A,FALSE,"LUMI";#N/A,#N/A,FALSE,"COMD";#N/A,#N/A,FALSE,"Valuation";#N/A,#N/A,FALSE,"Assumptions";#N/A,#N/A,FALSE,"Pooling";#N/A,#N/A,FALSE,"BalanceSheet"}</definedName>
    <definedName name="__pl2" hidden="1">{"inctax94",#N/A,FALSE,"1994";"inctax95",#N/A,FALSE,"1995"}</definedName>
    <definedName name="__qw2" hidden="1">{0,0,0,0;0,0,0,0;0,0,0,0;0,0,0,0;0,0,0,0;0,0,0,0}</definedName>
    <definedName name="__r" hidden="1">{#N/A,#N/A,FALSE,"Pharm";#N/A,#N/A,FALSE,"WWCM"}</definedName>
    <definedName name="__re10" hidden="1">{#N/A,#N/A,FALSE,"EOC YTD ACTUAL";#N/A,#N/A,FALSE,"Distributor YTD Actual";#N/A,#N/A,FALSE,"Manufacturing YTD Actual";#N/A,#N/A,FALSE,"Service YTD Actual"}</definedName>
    <definedName name="__sum2">#N/A</definedName>
    <definedName name="__tm1" hidden="1">{#N/A,#N/A,FALSE,"Pharm";#N/A,#N/A,FALSE,"WWCM"}</definedName>
    <definedName name="__www1" hidden="1">{#N/A,#N/A,FALSE,"schA"}</definedName>
    <definedName name="__x10" hidden="1">#REF!</definedName>
    <definedName name="__x11" hidden="1">#REF!</definedName>
    <definedName name="__x12" hidden="1">#REF!</definedName>
    <definedName name="__x13" hidden="1">#REF!</definedName>
    <definedName name="__x14" hidden="1">#REF!</definedName>
    <definedName name="__x15" hidden="1">#REF!</definedName>
    <definedName name="__x16" hidden="1">#REF!</definedName>
    <definedName name="__x17" hidden="1">#REF!</definedName>
    <definedName name="__X2" hidden="1">{#N/A,#N/A,FALSE,"Other";#N/A,#N/A,FALSE,"Ace";#N/A,#N/A,FALSE,"Derm"}</definedName>
    <definedName name="__x3" hidden="1">#REF!</definedName>
    <definedName name="__x4" hidden="1">#REF!</definedName>
    <definedName name="__x5" hidden="1">#REF!</definedName>
    <definedName name="__x6" hidden="1">#REF!</definedName>
    <definedName name="__x7" hidden="1">#REF!</definedName>
    <definedName name="__x8" hidden="1">#REF!</definedName>
    <definedName name="__x9" hidden="1">#REF!</definedName>
    <definedName name="__xx2" hidden="1">#REF!</definedName>
    <definedName name="__xz4" hidden="1">{0,0,0,0;0,0,0,0;0,0,0,0;0,0,0,0;0,0,0,0;0,0,0,0}</definedName>
    <definedName name="_1__123Graph_AALL_IN_COSTS" hidden="1">#REF!</definedName>
    <definedName name="_1__123Graph_ACHART_1" hidden="1">#REF!</definedName>
    <definedName name="_1__123Graph_ACHART_10" hidden="1">#REF!</definedName>
    <definedName name="_1__123Graph_AChart_11F" hidden="1">#REF!</definedName>
    <definedName name="_1__FDSAUDITLINK__"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10__123Graph_AChart_1AB" hidden="1">#REF!</definedName>
    <definedName name="_10__123Graph_AChart_3L" hidden="1">#REF!</definedName>
    <definedName name="_10__123Graph_ACHART_9" hidden="1">#REF!</definedName>
    <definedName name="_10__123Graph_BChart_11F" hidden="1">#REF!</definedName>
    <definedName name="_10__123Graph_BCHART_2" hidden="1">#REF!</definedName>
    <definedName name="_10__123Graph_CCHART_6" hidden="1">#REF!</definedName>
    <definedName name="_10__123Graph_CHO_MPRICE" hidden="1">#REF!</definedName>
    <definedName name="_10__123Graph_DCHART_2" hidden="1">#REF!</definedName>
    <definedName name="_10__123Graph_XCHART_1" hidden="1">#REF!</definedName>
    <definedName name="_10__FDSAUDITLINK__"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0_0__123Grap" hidden="1">#REF!</definedName>
    <definedName name="_100__123Graph_BChart_1I" hidden="1">#REF!</definedName>
    <definedName name="_100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100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259"}</definedName>
    <definedName name="_100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258"}</definedName>
    <definedName name="_100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257"}</definedName>
    <definedName name="_100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256"}</definedName>
    <definedName name="_100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255"}</definedName>
    <definedName name="_100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254"}</definedName>
    <definedName name="_100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253"}</definedName>
    <definedName name="_100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252"}</definedName>
    <definedName name="_100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251"}</definedName>
    <definedName name="_100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250"}</definedName>
    <definedName name="_100SUM_COMM">#REF!</definedName>
    <definedName name="_101__123Graph_BChart_1J" hidden="1">#REF!</definedName>
    <definedName name="_101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101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249"}</definedName>
    <definedName name="_101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248"}</definedName>
    <definedName name="_101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247"}</definedName>
    <definedName name="_101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246"}</definedName>
    <definedName name="_101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245"}</definedName>
    <definedName name="_101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244"}</definedName>
    <definedName name="_101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243"}</definedName>
    <definedName name="_101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242"}</definedName>
    <definedName name="_101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241"}</definedName>
    <definedName name="_101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240"}</definedName>
    <definedName name="_101TBAY_HEAD">#REF!</definedName>
    <definedName name="_102__123Graph_BChart_1K" hidden="1">#REF!</definedName>
    <definedName name="_102__FDSAUDITLINK__" hidden="1">{"fdsup://Directions/FactSet Auditing Viewer?action=AUDIT_VALUE&amp;DB=129&amp;ID1=64602510&amp;VALUEID=02001&amp;SDATE=201004&amp;PERIODTYPE=QTR_STD&amp;window=popup_no_bar&amp;width=385&amp;height=120&amp;START_MAXIMIZED=FALSE&amp;creator=factset&amp;display_string=Audit"}</definedName>
    <definedName name="_102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239"}</definedName>
    <definedName name="_102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238"}</definedName>
    <definedName name="_102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237"}</definedName>
    <definedName name="_102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236"}</definedName>
    <definedName name="_102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235"}</definedName>
    <definedName name="_102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234"}</definedName>
    <definedName name="_102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233"}</definedName>
    <definedName name="_102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232"}</definedName>
    <definedName name="_102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231"}</definedName>
    <definedName name="_102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230"}</definedName>
    <definedName name="_102NAN_HEAD">#REF!</definedName>
    <definedName name="_103__123Graph_BChart_1L" hidden="1">#REF!</definedName>
    <definedName name="_103__FDSAUDITLINK__" hidden="1">{"fdsup://Directions/FactSet Auditing Viewer?action=AUDIT_VALUE&amp;DB=129&amp;ID1=92924F10&amp;VALUEID=02001&amp;SDATE=201004&amp;PERIODTYPE=QTR_STD&amp;window=popup_no_bar&amp;width=385&amp;height=120&amp;START_MAXIMIZED=FALSE&amp;creator=factset&amp;display_string=Audit"}</definedName>
    <definedName name="_103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229"}</definedName>
    <definedName name="_103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228"}</definedName>
    <definedName name="_103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227"}</definedName>
    <definedName name="_103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226"}</definedName>
    <definedName name="_103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225"}</definedName>
    <definedName name="_103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224"}</definedName>
    <definedName name="_103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223"}</definedName>
    <definedName name="_103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222"}</definedName>
    <definedName name="_103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221"}</definedName>
    <definedName name="_103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220"}</definedName>
    <definedName name="_104__123Graph_BChart_1H" hidden="1">#REF!</definedName>
    <definedName name="_104__123Graph_BChart_1M" hidden="1">#REF!</definedName>
    <definedName name="_104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104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219"}</definedName>
    <definedName name="_104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218"}</definedName>
    <definedName name="_104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217"}</definedName>
    <definedName name="_104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216"}</definedName>
    <definedName name="_104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215"}</definedName>
    <definedName name="_104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214"}</definedName>
    <definedName name="_104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213"}</definedName>
    <definedName name="_104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212"}</definedName>
    <definedName name="_104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211"}</definedName>
    <definedName name="_104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210"}</definedName>
    <definedName name="_105__123Graph_BChart_1N" hidden="1">#REF!</definedName>
    <definedName name="_105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105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209"}</definedName>
    <definedName name="_105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208"}</definedName>
    <definedName name="_105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207"}</definedName>
    <definedName name="_105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206"}</definedName>
    <definedName name="_105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205"}</definedName>
    <definedName name="_105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204"}</definedName>
    <definedName name="_105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203"}</definedName>
    <definedName name="_105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202"}</definedName>
    <definedName name="_105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201"}</definedName>
    <definedName name="_105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200"}</definedName>
    <definedName name="_106__123Graph_BChart_1O" hidden="1">#REF!</definedName>
    <definedName name="_106__FDSAUDITLINK__" hidden="1">{"fdsup://Directions/FactSet Auditing Viewer?action=AUDIT_VALUE&amp;DB=129&amp;ID1=84489510&amp;VALUEID=02001&amp;SDATE=201003&amp;PERIODTYPE=QTR_STD&amp;window=popup_no_bar&amp;width=385&amp;height=120&amp;START_MAXIMIZED=FALSE&amp;creator=factset&amp;display_string=Audit"}</definedName>
    <definedName name="_106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199"}</definedName>
    <definedName name="_106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198"}</definedName>
    <definedName name="_106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197"}</definedName>
    <definedName name="_106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196"}</definedName>
    <definedName name="_106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195"}</definedName>
    <definedName name="_106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194"}</definedName>
    <definedName name="_106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193"}</definedName>
    <definedName name="_106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192"}</definedName>
    <definedName name="_106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191"}</definedName>
    <definedName name="_106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190"}</definedName>
    <definedName name="_107__123Graph_BChart_1P" hidden="1">#REF!</definedName>
    <definedName name="_107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107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189"}</definedName>
    <definedName name="_107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188"}</definedName>
    <definedName name="_107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187"}</definedName>
    <definedName name="_107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186"}</definedName>
    <definedName name="_107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185"}</definedName>
    <definedName name="_107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184"}</definedName>
    <definedName name="_107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183"}</definedName>
    <definedName name="_107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182"}</definedName>
    <definedName name="_107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181"}</definedName>
    <definedName name="_107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180"}</definedName>
    <definedName name="_107TBAY_1">#REF!</definedName>
    <definedName name="_108__123Graph_BChart_1Q" hidden="1">#REF!</definedName>
    <definedName name="_108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108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179"}</definedName>
    <definedName name="_108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178"}</definedName>
    <definedName name="_108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177"}</definedName>
    <definedName name="_108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176"}</definedName>
    <definedName name="_108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175"}</definedName>
    <definedName name="_108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174"}</definedName>
    <definedName name="_108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173"}</definedName>
    <definedName name="_108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172"}</definedName>
    <definedName name="_108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171"}</definedName>
    <definedName name="_108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170"}</definedName>
    <definedName name="_109__123Graph_BChart_1R" hidden="1">#REF!</definedName>
    <definedName name="_109__FDSAUDITLINK__" hidden="1">{"fdsup://Directions/FactSet Auditing Viewer?action=AUDIT_VALUE&amp;DB=129&amp;ID1=64602510&amp;VALUEID=02001&amp;SDATE=201004&amp;PERIODTYPE=QTR_STD&amp;window=popup_no_bar&amp;width=385&amp;height=120&amp;START_MAXIMIZED=FALSE&amp;creator=factset&amp;display_string=Audit"}</definedName>
    <definedName name="_109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169"}</definedName>
    <definedName name="_109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168"}</definedName>
    <definedName name="_109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167"}</definedName>
    <definedName name="_109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166"}</definedName>
    <definedName name="_109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165"}</definedName>
    <definedName name="_109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164"}</definedName>
    <definedName name="_109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163"}</definedName>
    <definedName name="_109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162"}</definedName>
    <definedName name="_109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161"}</definedName>
    <definedName name="_109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160"}</definedName>
    <definedName name="_10C_TITLE_RIGHT">#REF!</definedName>
    <definedName name="_10C_WIND_VERT">#REF!</definedName>
    <definedName name="_10FOS_OVR1">#REF!</definedName>
    <definedName name="_10FOS_OVR2">#REF!</definedName>
    <definedName name="_10INV_VALUE">#REF!</definedName>
    <definedName name="_10MARG_SUM">#REF!</definedName>
    <definedName name="_10NAN_FOOT">#REF!</definedName>
    <definedName name="_10NAN_HEAD">#REF!</definedName>
    <definedName name="_10TBAY_1">#REF!</definedName>
    <definedName name="_10TBAY_2">#REF!</definedName>
    <definedName name="_10TBAY_HEAD">#REF!</definedName>
    <definedName name="_11__123Graph_AChart_1AC" hidden="1">#REF!</definedName>
    <definedName name="_11__123Graph_AChart_4H" hidden="1">#REF!</definedName>
    <definedName name="_11__123Graph_BCHART_10" hidden="1">#REF!</definedName>
    <definedName name="_11__123Graph_BChart_11G" hidden="1">#REF!</definedName>
    <definedName name="_11__123Graph_CCHART_1" hidden="1">#REF!</definedName>
    <definedName name="_11__123Graph_CCHART_7" hidden="1">#REF!</definedName>
    <definedName name="_11__123Graph_CO_MPRICE" hidden="1">#REF!</definedName>
    <definedName name="_11__123Graph_XCHART_1" hidden="1">#REF!</definedName>
    <definedName name="_11__123Graph_XCHART_2" hidden="1">#REF!</definedName>
    <definedName name="_11__FDSAUDITLINK__" hidden="1">{"fdsup://directions/FAT Viewer?action=UPDATE&amp;creator=factset&amp;DYN_ARGS=TRUE&amp;DOC_NAME=FAT:FQL_AUDITING_CLIENT_TEMPLATE.FAT&amp;display_string=Audit&amp;VAR:KEY=TWXIZKROTY&amp;VAR:QUERY=RkZfRU5UUlBSX1ZBTF9EQUlMWSg0MDM1Nyk=&amp;WINDOW=FIRST_POPUP&amp;HEIGHT=450&amp;WIDTH=450&amp;START_MA","XIMIZED=FALSE&amp;VAR:CALENDAR=US&amp;VAR:SYMBOL=B1X2S5&amp;VAR:INDEX=0"}</definedName>
    <definedName name="_11_0_0Cwvu.GREY_A" hidden="1">#REF!</definedName>
    <definedName name="_110__123Graph_BChart_1T" hidden="1">#REF!</definedName>
    <definedName name="_110__FDSAUDITLINK__" hidden="1">{"fdsup://Directions/FactSet Auditing Viewer?action=AUDIT_VALUE&amp;DB=129&amp;ID1=92924F10&amp;VALUEID=03451&amp;SDATE=201004&amp;PERIODTYPE=QTR_STD&amp;window=popup_no_bar&amp;width=385&amp;height=120&amp;START_MAXIMIZED=FALSE&amp;creator=factset&amp;display_string=Audit"}</definedName>
    <definedName name="_110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159"}</definedName>
    <definedName name="_110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158"}</definedName>
    <definedName name="_110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157"}</definedName>
    <definedName name="_110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156"}</definedName>
    <definedName name="_110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155"}</definedName>
    <definedName name="_110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154"}</definedName>
    <definedName name="_110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153"}</definedName>
    <definedName name="_110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152"}</definedName>
    <definedName name="_110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151"}</definedName>
    <definedName name="_110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150"}</definedName>
    <definedName name="_111__123Graph_BChart_1U" hidden="1">#REF!</definedName>
    <definedName name="_111__FDSAUDITLINK__" hidden="1">{"fdsup://Directions/FactSet Auditing Viewer?action=AUDIT_VALUE&amp;DB=129&amp;ID1=92924F10&amp;VALUEID=02001&amp;SDATE=201004&amp;PERIODTYPE=QTR_STD&amp;window=popup_no_bar&amp;width=385&amp;height=120&amp;START_MAXIMIZED=FALSE&amp;creator=factset&amp;display_string=Audit"}</definedName>
    <definedName name="_111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149"}</definedName>
    <definedName name="_111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148"}</definedName>
    <definedName name="_111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147"}</definedName>
    <definedName name="_111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146"}</definedName>
    <definedName name="_111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145"}</definedName>
    <definedName name="_111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144"}</definedName>
    <definedName name="_111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143"}</definedName>
    <definedName name="_111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142"}</definedName>
    <definedName name="_111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141"}</definedName>
    <definedName name="_111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140"}</definedName>
    <definedName name="_111TBAY_1">#REF!</definedName>
    <definedName name="_112__123Graph_BChart_1W" hidden="1">#REF!</definedName>
    <definedName name="_112__FDSAUDITLINK__" hidden="1">{"fdsup://directions/FAT Viewer?action=UPDATE&amp;creator=factset&amp;DYN_ARGS=TRUE&amp;DOC_NAME=FAT:FQL_AUDITING_CLIENT_TEMPLATE.FAT&amp;display_string=Audit&amp;VAR:KEY=YDWFWZQRYZ&amp;VAR:QUERY=RkZfRUJJVF9PUEVSKExUTVMsMCwwLCwsVVNEKQ==&amp;WINDOW=FIRST_POPUP&amp;HEIGHT=450&amp;WIDTH=450&amp;STAR","T_MAXIMIZED=FALSE&amp;VAR:CALENDAR=US&amp;VAR:SYMBOL=688050&amp;VAR:INDEX=0"}</definedName>
    <definedName name="_112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139"}</definedName>
    <definedName name="_112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138"}</definedName>
    <definedName name="_112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137"}</definedName>
    <definedName name="_112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136"}</definedName>
    <definedName name="_112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135"}</definedName>
    <definedName name="_112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134"}</definedName>
    <definedName name="_112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133"}</definedName>
    <definedName name="_112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132"}</definedName>
    <definedName name="_112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131"}</definedName>
    <definedName name="_112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130"}</definedName>
    <definedName name="_113__123Graph_BChart_1X" hidden="1">#REF!</definedName>
    <definedName name="_113__FDSAUDITLINK__" hidden="1">{"fdsup://Directions/FactSet Auditing Viewer?action=AUDIT_VALUE&amp;DB=129&amp;ID1=72018610&amp;VALUEID=02001&amp;SDATE=201003&amp;PERIODTYPE=QTR_STD&amp;window=popup_no_bar&amp;width=385&amp;height=120&amp;START_MAXIMIZED=FALSE&amp;creator=factset&amp;display_string=Audit"}</definedName>
    <definedName name="_113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129"}</definedName>
    <definedName name="_113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128"}</definedName>
    <definedName name="_113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127"}</definedName>
    <definedName name="_113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126"}</definedName>
    <definedName name="_113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125"}</definedName>
    <definedName name="_113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124"}</definedName>
    <definedName name="_113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123"}</definedName>
    <definedName name="_113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122"}</definedName>
    <definedName name="_113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121"}</definedName>
    <definedName name="_113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120"}</definedName>
    <definedName name="_114__123Graph_BChart_1M" hidden="1">#REF!</definedName>
    <definedName name="_114__123Graph_BChart_1Y" hidden="1">#REF!</definedName>
    <definedName name="_114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114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119"}</definedName>
    <definedName name="_114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118"}</definedName>
    <definedName name="_114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117"}</definedName>
    <definedName name="_114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116"}</definedName>
    <definedName name="_114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115"}</definedName>
    <definedName name="_114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114"}</definedName>
    <definedName name="_114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113"}</definedName>
    <definedName name="_114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112"}</definedName>
    <definedName name="_114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111"}</definedName>
    <definedName name="_114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110"}</definedName>
    <definedName name="_115__123Graph_BChart_1Z" hidden="1">#REF!</definedName>
    <definedName name="_115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115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109"}</definedName>
    <definedName name="_115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108"}</definedName>
    <definedName name="_115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107"}</definedName>
    <definedName name="_115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definedName>
    <definedName name="_115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definedName>
    <definedName name="_115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definedName>
    <definedName name="_115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definedName>
    <definedName name="_115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definedName>
    <definedName name="_115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definedName>
    <definedName name="_115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definedName>
    <definedName name="_115SUM_COMM">#REF!</definedName>
    <definedName name="_115TBAY_2">#REF!</definedName>
    <definedName name="_116__123Graph_BChart_2AC" hidden="1">#REF!</definedName>
    <definedName name="_116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116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definedName>
    <definedName name="_116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definedName>
    <definedName name="_116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definedName>
    <definedName name="_116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definedName>
    <definedName name="_116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definedName>
    <definedName name="_116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definedName>
    <definedName name="_116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definedName>
    <definedName name="_116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definedName>
    <definedName name="_116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definedName>
    <definedName name="_116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definedName>
    <definedName name="_117__123Graph_BChart_2AE" hidden="1">#REF!</definedName>
    <definedName name="_117__FDSAUDITLINK__" hidden="1">{"fdsup://Directions/FactSet Auditing Viewer?action=AUDIT_VALUE&amp;DB=129&amp;ID1=72018610&amp;VALUEID=02001&amp;SDATE=201003&amp;PERIODTYPE=QTR_STD&amp;window=popup_no_bar&amp;width=385&amp;height=120&amp;START_MAXIMIZED=FALSE&amp;creator=factset&amp;display_string=Audit"}</definedName>
    <definedName name="_117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definedName>
    <definedName name="_117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definedName>
    <definedName name="_117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definedName>
    <definedName name="_117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definedName>
    <definedName name="_117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definedName>
    <definedName name="_117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definedName>
    <definedName name="_117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definedName>
    <definedName name="_117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definedName>
    <definedName name="_117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definedName>
    <definedName name="_117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definedName>
    <definedName name="_118__123Graph_BChart_2CC" hidden="1">#REF!</definedName>
    <definedName name="_118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118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definedName>
    <definedName name="_118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definedName>
    <definedName name="_118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definedName>
    <definedName name="_118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definedName>
    <definedName name="_118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definedName>
    <definedName name="_118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definedName>
    <definedName name="_118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definedName>
    <definedName name="_118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definedName>
    <definedName name="_118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definedName>
    <definedName name="_118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definedName>
    <definedName name="_119__123Graph_BChart_2D" hidden="1">#REF!</definedName>
    <definedName name="_119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119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definedName>
    <definedName name="_119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definedName>
    <definedName name="_119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definedName>
    <definedName name="_119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definedName>
    <definedName name="_119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definedName>
    <definedName name="_119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definedName>
    <definedName name="_119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definedName>
    <definedName name="_119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definedName>
    <definedName name="_119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definedName>
    <definedName name="_119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definedName>
    <definedName name="_11ECO_EST">#REF!</definedName>
    <definedName name="_11FOS_OVR1">#REF!</definedName>
    <definedName name="_11FOS_OVR2">#REF!</definedName>
    <definedName name="_11FOS_OVR3">#REF!</definedName>
    <definedName name="_11LAM_12">#REF!</definedName>
    <definedName name="_11MARG_SUM">#REF!</definedName>
    <definedName name="_11NAN_FOOT">#REF!</definedName>
    <definedName name="_11SUM_COMM">#REF!</definedName>
    <definedName name="_11TBAY_2">#REF!</definedName>
    <definedName name="_11TBAY_HEAD">#REF!</definedName>
    <definedName name="_12__123Graph_AChart_1AD" hidden="1">#REF!</definedName>
    <definedName name="_12__123Graph_AChart_1L" hidden="1">#REF!</definedName>
    <definedName name="_12__123Graph_AChart_1M" hidden="1">#REF!</definedName>
    <definedName name="_12__123Graph_AChart_4H" hidden="1">#REF!</definedName>
    <definedName name="_12__123Graph_BCHART_1" hidden="1">#REF!</definedName>
    <definedName name="_12__123Graph_BCHART_11" hidden="1">#REF!</definedName>
    <definedName name="_12__123Graph_BChart_11F" hidden="1">#REF!</definedName>
    <definedName name="_12__123Graph_BChart_1H" hidden="1">#REF!</definedName>
    <definedName name="_12__123Graph_CCHART_2" hidden="1">#REF!</definedName>
    <definedName name="_12__123Graph_COP75_25PRICE" hidden="1">#REF!</definedName>
    <definedName name="_12__123Graph_LBL_ACHART_17" hidden="1">#REF!</definedName>
    <definedName name="_12__123Graph_XCHART_2" hidden="1">#REF!</definedName>
    <definedName name="_12__123Graph_XCHART_3" hidden="1">#REF!</definedName>
    <definedName name="_12__FDSAUDITLINK__"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20__123Graph_BCHART_3" hidden="1">#REF!</definedName>
    <definedName name="_120__FDSAUDITLINK__"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20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definedName>
    <definedName name="_120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definedName>
    <definedName name="_120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definedName>
    <definedName name="_120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definedName>
    <definedName name="_120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definedName>
    <definedName name="_120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definedName>
    <definedName name="_120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definedName>
    <definedName name="_120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definedName>
    <definedName name="_120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definedName>
    <definedName name="_120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definedName>
    <definedName name="_121__123Graph_BChart_3B" hidden="1">#REF!</definedName>
    <definedName name="_121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121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definedName>
    <definedName name="_121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definedName>
    <definedName name="_121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definedName>
    <definedName name="_121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definedName>
    <definedName name="_121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definedName>
    <definedName name="_121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definedName>
    <definedName name="_121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definedName>
    <definedName name="_121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definedName>
    <definedName name="_121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definedName>
    <definedName name="_121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definedName>
    <definedName name="_122__123Graph_BChart_3L" hidden="1">#REF!</definedName>
    <definedName name="_122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122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definedName>
    <definedName name="_122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definedName>
    <definedName name="_122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definedName>
    <definedName name="_122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definedName>
    <definedName name="_122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definedName>
    <definedName name="_122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definedName>
    <definedName name="_122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definedName>
    <definedName name="_122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definedName>
    <definedName name="_122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definedName>
    <definedName name="_122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definedName>
    <definedName name="_122TBAY_2">#REF!</definedName>
    <definedName name="_123__123Graph_BChart_2H" hidden="1">#REF!</definedName>
    <definedName name="_123__123Graph_BChart_9C" hidden="1">#REF!</definedName>
    <definedName name="_123__FDSAUDITLINK__" hidden="1">{"fdsup://Directions/FactSet Auditing Viewer?action=AUDIT_VALUE&amp;DB=129&amp;ID1=64602510&amp;VALUEID=02001&amp;SDATE=201004&amp;PERIODTYPE=QTR_STD&amp;window=popup_no_bar&amp;width=385&amp;height=120&amp;START_MAXIMIZED=FALSE&amp;creator=factset&amp;display_string=Audit"}</definedName>
    <definedName name="_123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definedName>
    <definedName name="_123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definedName>
    <definedName name="_123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definedName>
    <definedName name="_123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definedName>
    <definedName name="_123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definedName>
    <definedName name="_123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definedName>
    <definedName name="_123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definedName>
    <definedName name="_123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definedName>
    <definedName name="_123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definedName>
    <definedName name="_123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definedName>
    <definedName name="_123Graph_CChar" hidden="1">#REF!</definedName>
    <definedName name="_123Graph_CChar2" hidden="1">#REF!</definedName>
    <definedName name="_123Graph_D" hidden="1">#REF!</definedName>
    <definedName name="_123TBAY_HEAD">#REF!</definedName>
    <definedName name="_124__123Graph_BChart_9I" hidden="1">#REF!</definedName>
    <definedName name="_124__FDSAUDITLINK__" hidden="1">{"fdsup://Directions/FactSet Auditing Viewer?action=AUDIT_VALUE&amp;DB=129&amp;ID1=92924F10&amp;VALUEID=02001&amp;SDATE=201004&amp;PERIODTYPE=QTR_STD&amp;window=popup_no_bar&amp;width=385&amp;height=120&amp;START_MAXIMIZED=FALSE&amp;creator=factset&amp;display_string=Audit"}</definedName>
    <definedName name="_124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definedName>
    <definedName name="_124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definedName>
    <definedName name="_124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definedName>
    <definedName name="_124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definedName>
    <definedName name="_124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definedName>
    <definedName name="_124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definedName>
    <definedName name="_124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definedName>
    <definedName name="_124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definedName>
    <definedName name="_124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definedName>
    <definedName name="_124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definedName>
    <definedName name="_125__123Graph_CCHART_1" hidden="1">#REF!</definedName>
    <definedName name="_125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125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definedName>
    <definedName name="_125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definedName>
    <definedName name="_125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definedName>
    <definedName name="_125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definedName>
    <definedName name="_125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definedName>
    <definedName name="_125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definedName>
    <definedName name="_125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definedName>
    <definedName name="_125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definedName>
    <definedName name="_125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definedName>
    <definedName name="_125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0"}</definedName>
    <definedName name="_126__123Graph_CChart_10J" hidden="1">#REF!</definedName>
    <definedName name="_126__FDSAUDITLINK__" hidden="1">{"fdsup://Directions/FactSet Auditing Viewer?action=AUDIT_VALUE&amp;DB=129&amp;ID1=72018610&amp;VALUEID=02001&amp;SDATE=201003&amp;PERIODTYPE=QTR_STD&amp;window=popup_no_bar&amp;width=385&amp;height=120&amp;START_MAXIMIZED=FALSE&amp;creator=factset&amp;display_string=Audit"}</definedName>
    <definedName name="_1260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59"}</definedName>
    <definedName name="_1261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58"}</definedName>
    <definedName name="_1262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57"}</definedName>
    <definedName name="_1263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56"}</definedName>
    <definedName name="_1264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55"}</definedName>
    <definedName name="_1265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54"}</definedName>
    <definedName name="_1266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53"}</definedName>
    <definedName name="_1267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52"}</definedName>
    <definedName name="_1268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51"}</definedName>
    <definedName name="_1269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50"}</definedName>
    <definedName name="_127__123Graph_CChart_1A" hidden="1">#REF!</definedName>
    <definedName name="_127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1270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49"}</definedName>
    <definedName name="_1271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48"}</definedName>
    <definedName name="_1272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47"}</definedName>
    <definedName name="_1273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46"}</definedName>
    <definedName name="_1274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45"}</definedName>
    <definedName name="_1275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44"}</definedName>
    <definedName name="_1276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43"}</definedName>
    <definedName name="_1277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42"}</definedName>
    <definedName name="_1278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41"}</definedName>
    <definedName name="_1279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40"}</definedName>
    <definedName name="_128__123Graph_CChart_1AA" hidden="1">#REF!</definedName>
    <definedName name="_128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1280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39"}</definedName>
    <definedName name="_1281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38"}</definedName>
    <definedName name="_1282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37"}</definedName>
    <definedName name="_1283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36"}</definedName>
    <definedName name="_1284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35"}</definedName>
    <definedName name="_1285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34"}</definedName>
    <definedName name="_1286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33"}</definedName>
    <definedName name="_1287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32"}</definedName>
    <definedName name="_1288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31"}</definedName>
    <definedName name="_1289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30"}</definedName>
    <definedName name="_128TBAY_1">#REF!</definedName>
    <definedName name="_129__123Graph_CChart_1AB" hidden="1">#REF!</definedName>
    <definedName name="_129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1290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29"}</definedName>
    <definedName name="_1291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28"}</definedName>
    <definedName name="_1292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27"}</definedName>
    <definedName name="_1293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26"}</definedName>
    <definedName name="_1294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25"}</definedName>
    <definedName name="_1295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24"}</definedName>
    <definedName name="_1296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23"}</definedName>
    <definedName name="_1297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22"}</definedName>
    <definedName name="_1298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21"}</definedName>
    <definedName name="_1299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20"}</definedName>
    <definedName name="_12C_TITLE_RIGHT">#REF!</definedName>
    <definedName name="_12FOS_OVR1">#REF!</definedName>
    <definedName name="_12FOS_OVR2">#REF!</definedName>
    <definedName name="_12FOS_OVR3">#REF!</definedName>
    <definedName name="_12INV_VALUE">#REF!</definedName>
    <definedName name="_12LAM_34">#REF!</definedName>
    <definedName name="_12NAN_FOOT">#REF!</definedName>
    <definedName name="_12NAN_HEAD">#REF!</definedName>
    <definedName name="_12TBAY_1">#REF!</definedName>
    <definedName name="_12TBAY_HEAD">#REF!</definedName>
    <definedName name="_13__123Graph_AChart_1AE" hidden="1">#REF!</definedName>
    <definedName name="_13__123Graph_BChart_11F" hidden="1">#REF!</definedName>
    <definedName name="_13__123Graph_BChart_11G" hidden="1">#REF!</definedName>
    <definedName name="_13__123Graph_BCHART_12" hidden="1">#REF!</definedName>
    <definedName name="_13__123Graph_BChart_1M" hidden="1">#REF!</definedName>
    <definedName name="_13__123Graph_COP75_25RETURN" hidden="1">#REF!</definedName>
    <definedName name="_13__123Graph_DCHART_1" hidden="1">#REF!</definedName>
    <definedName name="_13__123Graph_LBL_CCHART_17" hidden="1">#REF!</definedName>
    <definedName name="_13__123Graph_XCHART_3" hidden="1">#REF!</definedName>
    <definedName name="_13__FDSAUDITLINK__"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30__123Graph_CChart_1AE" hidden="1">#REF!</definedName>
    <definedName name="_130__FDSAUDITLINK__" hidden="1">{"fdsup://Directions/FactSet Auditing Viewer?action=AUDIT_VALUE&amp;DB=129&amp;ID1=84489510&amp;VALUEID=02001&amp;SDATE=201003&amp;PERIODTYPE=QTR_STD&amp;window=popup_no_bar&amp;width=385&amp;height=120&amp;START_MAXIMIZED=FALSE&amp;creator=factset&amp;display_string=Audit"}</definedName>
    <definedName name="_1300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19"}</definedName>
    <definedName name="_1301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18"}</definedName>
    <definedName name="_1302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17"}</definedName>
    <definedName name="_1303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16"}</definedName>
    <definedName name="_1304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15"}</definedName>
    <definedName name="_1305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14"}</definedName>
    <definedName name="_1306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13"}</definedName>
    <definedName name="_1307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12"}</definedName>
    <definedName name="_1308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11"}</definedName>
    <definedName name="_1309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10"}</definedName>
    <definedName name="_131__123Graph_CChart_1AF" hidden="1">#REF!</definedName>
    <definedName name="_131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1310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9"}</definedName>
    <definedName name="_1311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8"}</definedName>
    <definedName name="_1312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7"}</definedName>
    <definedName name="_1313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6"}</definedName>
    <definedName name="_1314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definedName>
    <definedName name="_1315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definedName>
    <definedName name="_1316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definedName>
    <definedName name="_1317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definedName>
    <definedName name="_1318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definedName>
    <definedName name="_1319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0"}</definedName>
    <definedName name="_132__123Graph_CChart_1AJ" hidden="1">#REF!</definedName>
    <definedName name="_132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133__123Graph_BChart_2M" hidden="1">#REF!</definedName>
    <definedName name="_133__123Graph_CChart_1AM" hidden="1">#REF!</definedName>
    <definedName name="_133__FDSAUDITLINK__" hidden="1">{"fdsup://Directions/FactSet Auditing Viewer?action=AUDIT_VALUE&amp;DB=129&amp;ID1=64602510&amp;VALUEID=02001&amp;SDATE=201004&amp;PERIODTYPE=QTR_STD&amp;window=popup_no_bar&amp;width=385&amp;height=120&amp;START_MAXIMIZED=FALSE&amp;creator=factset&amp;display_string=Audit"}</definedName>
    <definedName name="_133TBAY_HEAD">#REF!</definedName>
    <definedName name="_134__123Graph_CChart_1B" hidden="1">#REF!</definedName>
    <definedName name="_134__FDSAUDITLINK__" hidden="1">{"fdsup://Directions/FactSet Auditing Viewer?action=AUDIT_VALUE&amp;DB=129&amp;ID1=92924F10&amp;VALUEID=02001&amp;SDATE=201004&amp;PERIODTYPE=QTR_STD&amp;window=popup_no_bar&amp;width=385&amp;height=120&amp;START_MAXIMIZED=FALSE&amp;creator=factset&amp;display_string=Audit"}</definedName>
    <definedName name="_135__123Graph_CChart_1C" hidden="1">#REF!</definedName>
    <definedName name="_135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136__123Graph_CChart_1CA" hidden="1">#REF!</definedName>
    <definedName name="_136__FDSAUDITLINK__" hidden="1">{"fdsup://Directions/FactSet Auditing Viewer?action=AUDIT_VALUE&amp;DB=129&amp;ID1=72018610&amp;VALUEID=02001&amp;SDATE=201003&amp;PERIODTYPE=QTR_STD&amp;window=popup_no_bar&amp;width=385&amp;height=120&amp;START_MAXIMIZED=FALSE&amp;creator=factset&amp;display_string=Audit"}</definedName>
    <definedName name="_137__123Graph_CChart_1CD" hidden="1">#REF!</definedName>
    <definedName name="_137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138__123Graph_CChart_1CE" hidden="1">#REF!</definedName>
    <definedName name="_138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139__123Graph_CChart_1D" hidden="1">#REF!</definedName>
    <definedName name="_139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13C_WIND_VERT">#REF!</definedName>
    <definedName name="_13FOS_OVR1">#REF!</definedName>
    <definedName name="_13FOS_OVR2">#REF!</definedName>
    <definedName name="_13FOS_OVR3">#REF!</definedName>
    <definedName name="_13INV_VALUE">#REF!</definedName>
    <definedName name="_13MARG_SUM">#REF!</definedName>
    <definedName name="_13NAN_HEAD">#REF!</definedName>
    <definedName name="_13SUM_COMM">#REF!</definedName>
    <definedName name="_13TBAY_2">#REF!</definedName>
    <definedName name="_14__123Graph_AChart_1AF" hidden="1">#REF!</definedName>
    <definedName name="_14__123Graph_AChart_2H" hidden="1">#REF!</definedName>
    <definedName name="_14__123Graph_BChart_11G" hidden="1">#REF!</definedName>
    <definedName name="_14__123Graph_BCHART_13" hidden="1">#REF!</definedName>
    <definedName name="_14__123Graph_BChart_1H" hidden="1">#REF!</definedName>
    <definedName name="_14__123Graph_BChart_2H" hidden="1">#REF!</definedName>
    <definedName name="_14__123Graph_DCHART_2" hidden="1">#REF!</definedName>
    <definedName name="_14__123Graph_DHO_MPRICE" hidden="1">#REF!</definedName>
    <definedName name="_14__123Graph_XCHART_1" hidden="1">#REF!</definedName>
    <definedName name="_14__FDSAUDITLINK__"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140__123Graph_CChart_1E" hidden="1">#REF!</definedName>
    <definedName name="_140__FDSAUDITLINK__" hidden="1">{"fdsup://Directions/FactSet Auditing Viewer?action=AUDIT_VALUE&amp;DB=129&amp;ID1=84489510&amp;VALUEID=02001&amp;SDATE=201003&amp;PERIODTYPE=QTR_STD&amp;window=popup_no_bar&amp;width=385&amp;height=120&amp;START_MAXIMIZED=FALSE&amp;creator=factset&amp;display_string=Audit"}</definedName>
    <definedName name="_141__123Graph_BChart_3L" hidden="1">#REF!</definedName>
    <definedName name="_141__123Graph_CChart_1F" hidden="1">#REF!</definedName>
    <definedName name="_141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141TBAY_2">#REF!</definedName>
    <definedName name="_142__123Graph_CChart_1G" hidden="1">#REF!</definedName>
    <definedName name="_142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143__123Graph_CChart_1H" hidden="1">#REF!</definedName>
    <definedName name="_143__FDSAUDITLINK__" hidden="1">{"fdsup://Directions/FactSet Auditing Viewer?action=AUDIT_VALUE&amp;DB=129&amp;ID1=64602510&amp;VALUEID=02001&amp;SDATE=201004&amp;PERIODTYPE=QTR_STD&amp;window=popup_no_bar&amp;width=385&amp;height=120&amp;START_MAXIMIZED=FALSE&amp;creator=factset&amp;display_string=Audit"}</definedName>
    <definedName name="_144__123Graph_CChart_1I" hidden="1">#REF!</definedName>
    <definedName name="_144__FDSAUDITLINK__"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45__123Graph_CChart_1J" hidden="1">#REF!</definedName>
    <definedName name="_145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146__123Graph_CChart_1K" hidden="1">#REF!</definedName>
    <definedName name="_146__FDSAUDITLINK__" hidden="1">{"fdsup://Directions/FactSet Auditing Viewer?action=AUDIT_VALUE&amp;DB=129&amp;ID1=72018610&amp;VALUEID=02001&amp;SDATE=201003&amp;PERIODTYPE=QTR_STD&amp;window=popup_no_bar&amp;width=385&amp;height=120&amp;START_MAXIMIZED=FALSE&amp;creator=factset&amp;display_string=Audit"}</definedName>
    <definedName name="_147__123Graph_CChart_1L" hidden="1">#REF!</definedName>
    <definedName name="_147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148__123Graph_CChart_1N" hidden="1">#REF!</definedName>
    <definedName name="_148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149__123Graph_CChart_1O" hidden="1">#REF!</definedName>
    <definedName name="_149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14ECO_EST">#REF!</definedName>
    <definedName name="_14FOS_OVR2">#REF!</definedName>
    <definedName name="_14FOS_OVR3">#REF!</definedName>
    <definedName name="_14LAM_12">#REF!</definedName>
    <definedName name="_14MIXVAR_1">#REF!</definedName>
    <definedName name="_14NAN_HEAD">#REF!</definedName>
    <definedName name="_14SUM_COMM">#REF!</definedName>
    <definedName name="_14TBAY_1">#REF!</definedName>
    <definedName name="_14TBAY_HEAD">#REF!</definedName>
    <definedName name="_15__123Graph_AChart_1AG" hidden="1">#REF!</definedName>
    <definedName name="_15__123Graph_AChart_1M" hidden="1">#REF!</definedName>
    <definedName name="_15__123Graph_BCHART_14" hidden="1">#REF!</definedName>
    <definedName name="_15__123Graph_BCHART_2" hidden="1">#REF!</definedName>
    <definedName name="_15__123Graph_BChart_2M" hidden="1">#REF!</definedName>
    <definedName name="_15__123Graph_DO_MPRICE" hidden="1">#REF!</definedName>
    <definedName name="_15__123Graph_XCHART_1" hidden="1">#REF!</definedName>
    <definedName name="_15__123Graph_XCHART_7" hidden="1">#REF!</definedName>
    <definedName name="_15__FDSAUDITLINK__"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150__123Graph_BChart_4H" hidden="1">#REF!</definedName>
    <definedName name="_150__123Graph_CChart_1P" hidden="1">#REF!</definedName>
    <definedName name="_150__FDSAUDITLINK__" hidden="1">{"fdsup://Directions/FactSet Auditing Viewer?action=AUDIT_VALUE&amp;DB=129&amp;ID1=84489510&amp;VALUEID=02001&amp;SDATE=201003&amp;PERIODTYPE=QTR_STD&amp;window=popup_no_bar&amp;width=385&amp;height=120&amp;START_MAXIMIZED=FALSE&amp;creator=factset&amp;display_string=Audit"}</definedName>
    <definedName name="_151__123Graph_CChart_1T" hidden="1">#REF!</definedName>
    <definedName name="_151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152__123Graph_CChart_1U" hidden="1">#REF!</definedName>
    <definedName name="_152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153__123Graph_CChart_1W" hidden="1">#REF!</definedName>
    <definedName name="_153__FDSAUDITLINK__" hidden="1">{"fdsup://Directions/FactSet Auditing Viewer?action=AUDIT_VALUE&amp;DB=129&amp;ID1=64602510&amp;VALUEID=02001&amp;SDATE=201004&amp;PERIODTYPE=QTR_STD&amp;window=popup_no_bar&amp;width=385&amp;height=120&amp;START_MAXIMIZED=FALSE&amp;creator=factset&amp;display_string=Audit"}</definedName>
    <definedName name="_154__123Graph_CChart_1Y" hidden="1">#REF!</definedName>
    <definedName name="_154__FDSAUDITLINK__" hidden="1">{"fdsup://Directions/FactSet Auditing Viewer?action=AUDIT_VALUE&amp;DB=129&amp;ID1=92924F10&amp;VALUEID=02001&amp;SDATE=201004&amp;PERIODTYPE=QTR_STD&amp;window=popup_no_bar&amp;width=385&amp;height=120&amp;START_MAXIMIZED=FALSE&amp;creator=factset&amp;display_string=Audit"}</definedName>
    <definedName name="_154TBAY_HEAD">#REF!</definedName>
    <definedName name="_155__123Graph_CChart_2AE" hidden="1">#REF!</definedName>
    <definedName name="_155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156__123Graph_CChart_3B" hidden="1">#REF!</definedName>
    <definedName name="_156__FDSAUDITLINK__" hidden="1">{"fdsup://Directions/FactSet Auditing Viewer?action=AUDIT_VALUE&amp;DB=129&amp;ID1=72018610&amp;VALUEID=02001&amp;SDATE=201003&amp;PERIODTYPE=QTR_STD&amp;window=popup_no_bar&amp;width=385&amp;height=120&amp;START_MAXIMIZED=FALSE&amp;creator=factset&amp;display_string=Audit"}</definedName>
    <definedName name="_157__123Graph_CChart_9C" hidden="1">#REF!</definedName>
    <definedName name="_157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158__123Graph_CChart_11G" hidden="1">#REF!</definedName>
    <definedName name="_158__123Graph_CChart_9I" hidden="1">#REF!</definedName>
    <definedName name="_158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159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15C_WIND_VERT">#REF!</definedName>
    <definedName name="_15FOS_OVR1">#REF!</definedName>
    <definedName name="_15FOS_OVR2">#REF!</definedName>
    <definedName name="_15FOS_OVR3">#REF!</definedName>
    <definedName name="_15INV_VALUE">#REF!</definedName>
    <definedName name="_15LAM_34">#REF!</definedName>
    <definedName name="_15MIXVAR_2">#REF!</definedName>
    <definedName name="_15NAN_FOOT">#REF!</definedName>
    <definedName name="_15TBAY_1">#REF!</definedName>
    <definedName name="_15TBAY_2">#REF!</definedName>
    <definedName name="_16__123Graph_AChart_11G" hidden="1">#REF!</definedName>
    <definedName name="_16__123Graph_AChart_1AI" hidden="1">#REF!</definedName>
    <definedName name="_16__123Graph_BCHART_15" hidden="1">#REF!</definedName>
    <definedName name="_16__123Graph_BChart_1H" hidden="1">#REF!</definedName>
    <definedName name="_16__123Graph_BChart_1M" hidden="1">#REF!</definedName>
    <definedName name="_16__123Graph_BChart_3L" hidden="1">#REF!</definedName>
    <definedName name="_16__123Graph_DOP75_25PRICE" hidden="1">#REF!</definedName>
    <definedName name="_16__123Graph_XCHART_2" hidden="1">#REF!</definedName>
    <definedName name="_16__FDSAUDITLINK__"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60__FDSAUDITLINK__" hidden="1">{"fdsup://directions/FAT Viewer?action=UPDATE&amp;creator=factset&amp;DYN_ARGS=TRUE&amp;DOC_NAME=FAT:FQL_AUDITING_CLIENT_TEMPLATE.FAT&amp;display_string=Audit&amp;VAR:KEY=WZEJMZMTMZ&amp;VAR:QUERY=RkZfRUJJVF9PUEVSKExUTVMsMCwwLCwsVVNEKQ==&amp;WINDOW=FIRST_POPUP&amp;HEIGHT=450&amp;WIDTH=450&amp;STAR","T_MAXIMIZED=FALSE&amp;VAR:CALENDAR=US&amp;VAR:SYMBOL=689714&amp;VAR:INDEX=0"}</definedName>
    <definedName name="_161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162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163__123Graph_DCHART_1" hidden="1">#REF!</definedName>
    <definedName name="_163__FDSAUDITLINK__" hidden="1">{"fdsup://Directions/FactSet Auditing Viewer?action=AUDIT_VALUE&amp;DB=129&amp;ID1=64602510&amp;VALUEID=02001&amp;SDATE=201004&amp;PERIODTYPE=QTR_STD&amp;window=popup_no_bar&amp;width=385&amp;height=120&amp;START_MAXIMIZED=FALSE&amp;creator=factset&amp;display_string=Audit"}</definedName>
    <definedName name="_164__123Graph_DChart_10J" hidden="1">#REF!</definedName>
    <definedName name="_164__FDSAUDITLINK__" hidden="1">{"fdsup://Directions/FactSet Auditing Viewer?action=AUDIT_VALUE&amp;DB=129&amp;ID1=92924F10&amp;VALUEID=02001&amp;SDATE=201004&amp;PERIODTYPE=QTR_STD&amp;window=popup_no_bar&amp;width=385&amp;height=120&amp;START_MAXIMIZED=FALSE&amp;creator=factset&amp;display_string=Audit"}</definedName>
    <definedName name="_165__123Graph_DChart_1AB" hidden="1">#REF!</definedName>
    <definedName name="_165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166__123Graph_DChart_1AM" hidden="1">#REF!</definedName>
    <definedName name="_166__FDSAUDITLINK__" hidden="1">{"fdsup://Directions/FactSet Auditing Viewer?action=AUDIT_VALUE&amp;DB=129&amp;ID1=72018610&amp;VALUEID=02001&amp;SDATE=201003&amp;PERIODTYPE=QTR_STD&amp;window=popup_no_bar&amp;width=385&amp;height=120&amp;START_MAXIMIZED=FALSE&amp;creator=factset&amp;display_string=Audit"}</definedName>
    <definedName name="_167__123Graph_CChart_1H" hidden="1">#REF!</definedName>
    <definedName name="_167__123Graph_DChart_1B" hidden="1">#REF!</definedName>
    <definedName name="_167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168__123Graph_DChart_1C" hidden="1">#REF!</definedName>
    <definedName name="_168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169__123Graph_DChart_1CE" hidden="1">#REF!</definedName>
    <definedName name="_169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16FOS_OVR1">#REF!</definedName>
    <definedName name="_16FOS_OVR2">#REF!</definedName>
    <definedName name="_16FOS_OVR3">#REF!</definedName>
    <definedName name="_16INV_VALUE">#REF!</definedName>
    <definedName name="_16LAM_12">#REF!</definedName>
    <definedName name="_16MARG_SUM">#REF!</definedName>
    <definedName name="_16NAN_FOOT">#REF!</definedName>
    <definedName name="_16SUM_COMM">#REF!</definedName>
    <definedName name="_16TBAY_1">#REF!</definedName>
    <definedName name="_16TBAY_2">#REF!</definedName>
    <definedName name="_16TBAY_HEAD">#REF!</definedName>
    <definedName name="_17__123Graph_AChart_1AJ" hidden="1">#REF!</definedName>
    <definedName name="_17__123Graph_AChart_2M" hidden="1">#REF!</definedName>
    <definedName name="_17__123Graph_BCHART_16" hidden="1">#REF!</definedName>
    <definedName name="_17__123Graph_BChart_1M" hidden="1">#REF!</definedName>
    <definedName name="_17__123Graph_BChart_2H" hidden="1">#REF!</definedName>
    <definedName name="_17__123Graph_BChart_4H" hidden="1">#REF!</definedName>
    <definedName name="_17__123Graph_DOP75_25RETURN" hidden="1">#REF!</definedName>
    <definedName name="_17__123Graph_XCHART_3" hidden="1">#REF!</definedName>
    <definedName name="_17__FDSAUDITLINK__"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70__123Graph_DChart_1D" hidden="1">#REF!</definedName>
    <definedName name="_170__FDSAUDITLINK__" hidden="1">{"fdsup://Directions/FactSet Auditing Viewer?action=AUDIT_VALUE&amp;DB=129&amp;ID1=84489510&amp;VALUEID=02001&amp;SDATE=201003&amp;PERIODTYPE=QTR_STD&amp;window=popup_no_bar&amp;width=385&amp;height=120&amp;START_MAXIMIZED=FALSE&amp;creator=factset&amp;display_string=Audit"}</definedName>
    <definedName name="_171__123Graph_DChart_1E" hidden="1">#REF!</definedName>
    <definedName name="_171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172__123Graph_DChart_1H" hidden="1">#REF!</definedName>
    <definedName name="_172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173__123Graph_DChart_1I" hidden="1">#REF!</definedName>
    <definedName name="_173__FDSAUDITLINK__" hidden="1">{"fdsup://Directions/FactSet Auditing Viewer?action=AUDIT_VALUE&amp;DB=129&amp;ID1=64602510&amp;VALUEID=02001&amp;SDATE=201004&amp;PERIODTYPE=QTR_STD&amp;window=popup_no_bar&amp;width=385&amp;height=120&amp;START_MAXIMIZED=FALSE&amp;creator=factset&amp;display_string=Audit"}</definedName>
    <definedName name="_174__123Graph_DChart_1J" hidden="1">#REF!</definedName>
    <definedName name="_174__FDSAUDITLINK__" hidden="1">{"fdsup://Directions/FactSet Auditing Viewer?action=AUDIT_VALUE&amp;DB=129&amp;ID1=92924F10&amp;VALUEID=02001&amp;SDATE=201004&amp;PERIODTYPE=QTR_STD&amp;window=popup_no_bar&amp;width=385&amp;height=120&amp;START_MAXIMIZED=FALSE&amp;creator=factset&amp;display_string=Audit"}</definedName>
    <definedName name="_175__123Graph_DChart_1K" hidden="1">#REF!</definedName>
    <definedName name="_175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176__123Graph_DChart_1L" hidden="1">#REF!</definedName>
    <definedName name="_176__FDSAUDITLINK__" hidden="1">{"fdsup://Directions/FactSet Auditing Viewer?action=AUDIT_VALUE&amp;DB=129&amp;ID1=72018610&amp;VALUEID=02001&amp;SDATE=201003&amp;PERIODTYPE=QTR_STD&amp;window=popup_no_bar&amp;width=385&amp;height=120&amp;START_MAXIMIZED=FALSE&amp;creator=factset&amp;display_string=Audit"}</definedName>
    <definedName name="_177__123Graph_CChart_1M" hidden="1">#REF!</definedName>
    <definedName name="_177__123Graph_DChart_1O" hidden="1">#REF!</definedName>
    <definedName name="_177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178__123Graph_DChart_1P" hidden="1">#REF!</definedName>
    <definedName name="_178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179__123Graph_DChart_3B" hidden="1">#REF!</definedName>
    <definedName name="_179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17ECO_EST">#REF!</definedName>
    <definedName name="_17FOS_OVR2">#REF!</definedName>
    <definedName name="_17FOS_OVR3">#REF!</definedName>
    <definedName name="_17LAM_34">#REF!</definedName>
    <definedName name="_17MARG_SUM">#REF!</definedName>
    <definedName name="_17NAN_FOOT">#REF!</definedName>
    <definedName name="_17NAN_HEAD">#REF!</definedName>
    <definedName name="_17TBAY_HEAD">#REF!</definedName>
    <definedName name="_18__123Graph_AChart_1AK" hidden="1">#REF!</definedName>
    <definedName name="_18__123Graph_AChart_2H" hidden="1">#REF!</definedName>
    <definedName name="_18__123Graph_AChart_2M" hidden="1">#REF!</definedName>
    <definedName name="_18__123Graph_BCHART_7" hidden="1">#REF!</definedName>
    <definedName name="_18__123Graph_CCHART_1" hidden="1">#REF!</definedName>
    <definedName name="_18__123Graph_CChart_11G" hidden="1">#REF!</definedName>
    <definedName name="_18__123Graph_EHO_MPRICE" hidden="1">#REF!</definedName>
    <definedName name="_18__FDSAUDITLINK__"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80__123Graph_EChart_10J" hidden="1">#REF!</definedName>
    <definedName name="_180__FDSAUDITLINK__" hidden="1">{"fdsup://Directions/FactSet Auditing Viewer?action=AUDIT_VALUE&amp;DB=129&amp;ID1=84489510&amp;VALUEID=02001&amp;SDATE=201003&amp;PERIODTYPE=QTR_STD&amp;window=popup_no_bar&amp;width=385&amp;height=120&amp;START_MAXIMIZED=FALSE&amp;creator=factset&amp;display_string=Audit"}</definedName>
    <definedName name="_181__123Graph_EChart_1AB" hidden="1">#REF!</definedName>
    <definedName name="_181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182__123Graph_EChart_1B" hidden="1">#REF!</definedName>
    <definedName name="_182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183__123Graph_EChart_1CE" hidden="1">#REF!</definedName>
    <definedName name="_183__FDSAUDITLINK__" hidden="1">{"fdsup://Directions/FactSet Auditing Viewer?action=AUDIT_VALUE&amp;DB=129&amp;ID1=64602510&amp;VALUEID=02001&amp;SDATE=201004&amp;PERIODTYPE=QTR_STD&amp;window=popup_no_bar&amp;width=385&amp;height=120&amp;START_MAXIMIZED=FALSE&amp;creator=factset&amp;display_string=Audit"}</definedName>
    <definedName name="_184__123Graph_EChart_1D" hidden="1">#REF!</definedName>
    <definedName name="_184__FDSAUDITLINK__" hidden="1">{"fdsup://Directions/FactSet Auditing Viewer?action=AUDIT_VALUE&amp;DB=129&amp;ID1=92924F10&amp;VALUEID=02001&amp;SDATE=201004&amp;PERIODTYPE=QTR_STD&amp;window=popup_no_bar&amp;width=385&amp;height=120&amp;START_MAXIMIZED=FALSE&amp;creator=factset&amp;display_string=Audit"}</definedName>
    <definedName name="_185__123Graph_EChart_1E" hidden="1">#REF!</definedName>
    <definedName name="_185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186__123Graph_CChart_2H" hidden="1">#REF!</definedName>
    <definedName name="_186__123Graph_EChart_1H" hidden="1">#REF!</definedName>
    <definedName name="_186__FDSAUDITLINK__" hidden="1">{"fdsup://Directions/FactSet Auditing Viewer?action=AUDIT_VALUE&amp;DB=129&amp;ID1=72018610&amp;VALUEID=02001&amp;SDATE=201004&amp;PERIODTYPE=QTR_STD&amp;window=popup_no_bar&amp;width=385&amp;height=120&amp;START_MAXIMIZED=FALSE&amp;creator=factset&amp;display_string=Audit"}</definedName>
    <definedName name="_187__123Graph_EChart_1P" hidden="1">#REF!</definedName>
    <definedName name="_187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188__123Graph_EChart_3B" hidden="1">#REF!</definedName>
    <definedName name="_188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189__123Graph_FChart_1B" hidden="1">#REF!</definedName>
    <definedName name="_189__FDSAUDITLINK__" hidden="1">{"fdsup://Directions/FactSet Auditing Viewer?action=AUDIT_VALUE&amp;DB=129&amp;ID1=72018610&amp;VALUEID=02001&amp;SDATE=201004&amp;PERIODTYPE=QTR_STD&amp;window=popup_no_bar&amp;width=385&amp;height=120&amp;START_MAXIMIZED=FALSE&amp;creator=factset&amp;display_string=Audit"}</definedName>
    <definedName name="_18ECO_EST">#REF!</definedName>
    <definedName name="_18FOS_OVR1">#REF!</definedName>
    <definedName name="_18FOS_OVR2">#REF!</definedName>
    <definedName name="_18FOS_OVR3">#REF!</definedName>
    <definedName name="_18INV_VALUE">#REF!</definedName>
    <definedName name="_18MARG_SUM">#REF!</definedName>
    <definedName name="_18MIXVAR_1">#REF!</definedName>
    <definedName name="_18NAN_FOOT">#REF!</definedName>
    <definedName name="_18NAN_HEAD">#REF!</definedName>
    <definedName name="_18SUM_COMM">#REF!</definedName>
    <definedName name="_18TBAY_1">#REF!</definedName>
    <definedName name="_18TBAY_2">#REF!</definedName>
    <definedName name="_19__123Graph_AChart_1AL" hidden="1">#REF!</definedName>
    <definedName name="_19__123Graph_BChart_2H" hidden="1">#REF!</definedName>
    <definedName name="_19__123Graph_BChart_2M" hidden="1">#REF!</definedName>
    <definedName name="_19__123Graph_BCHART_8" hidden="1">#REF!</definedName>
    <definedName name="_19__123Graph_CChart_1H" hidden="1">#REF!</definedName>
    <definedName name="_19__123Graph_EO_MPRICE" hidden="1">#REF!</definedName>
    <definedName name="_19__FDSAUDITLINK__" hidden="1">{"fdsup://directions/FAT Viewer?action=UPDATE&amp;creator=factset&amp;DYN_ARGS=TRUE&amp;DOC_NAME=FAT:FQL_AUDITING_CLIENT_TEMPLATE.FAT&amp;display_string=Audit&amp;VAR:KEY=JUTYVORYXM&amp;VAR:QUERY=RkZfRU5UUlBSX1ZBTF9EQUlMWSg0MDM1Nyk=&amp;WINDOW=FIRST_POPUP&amp;HEIGHT=450&amp;WIDTH=450&amp;START_MA","XIMIZED=FALSE&amp;VAR:CALENDAR=US&amp;VAR:SYMBOL=B0QCZ2&amp;VAR:INDEX=0"}</definedName>
    <definedName name="_190__123Graph_FChart_1E" hidden="1">#REF!</definedName>
    <definedName name="_190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191__123Graph_FChart_1P" hidden="1">#REF!</definedName>
    <definedName name="_19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1068"}</definedName>
    <definedName name="_192__123Graph_FChart_3B" hidden="1">#REF!</definedName>
    <definedName name="_19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1067"}</definedName>
    <definedName name="_19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1066"}</definedName>
    <definedName name="_19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1065"}</definedName>
    <definedName name="_195__123Graph_CChart_4H" hidden="1">#REF!</definedName>
    <definedName name="_19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1064"}</definedName>
    <definedName name="_19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1063"}</definedName>
    <definedName name="_197__123Graph_LBL_ACHART_1" hidden="1">#REF!</definedName>
    <definedName name="_19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1062"}</definedName>
    <definedName name="_198__123Graph_LBL_ACHART_3" hidden="1">#REF!</definedName>
    <definedName name="_19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1061"}</definedName>
    <definedName name="_19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1060"}</definedName>
    <definedName name="_19ECO_EST">#REF!</definedName>
    <definedName name="_19FOS_OVR2">#REF!</definedName>
    <definedName name="_19INV_VALUE">#REF!</definedName>
    <definedName name="_19MIXVAR_1">#REF!</definedName>
    <definedName name="_19MIXVAR_2">#REF!</definedName>
    <definedName name="_19SUM_COMM">#REF!</definedName>
    <definedName name="_19TBAY_1">#REF!</definedName>
    <definedName name="_1C_START">#REF!</definedName>
    <definedName name="_1C_START_RIGHT">#REF!</definedName>
    <definedName name="_1ECO_EST">#REF!</definedName>
    <definedName name="_1FOS_OVR1">#REF!</definedName>
    <definedName name="_1IQ_STOCK____ED_COMP" hidden="1">"c3512"</definedName>
    <definedName name="_2__123Graph_AALL_IN_COSTS" hidden="1">#REF!</definedName>
    <definedName name="_2__123Graph_ACHART_1" hidden="1">#REF!</definedName>
    <definedName name="_2__123Graph_ACHART_11" hidden="1">#REF!</definedName>
    <definedName name="_2__123Graph_AChart_11F" hidden="1">#REF!</definedName>
    <definedName name="_2__123Graph_AChart_11G" hidden="1">#REF!</definedName>
    <definedName name="_2__123Graph_ACHART_17" hidden="1">#REF!</definedName>
    <definedName name="_2__123Graph_ACHART_2" hidden="1">#REF!</definedName>
    <definedName name="_2__123Graph_ACHART_29" hidden="1">#REF!</definedName>
    <definedName name="_2__123Graph_AWATER_TREATING" hidden="1">#REF!</definedName>
    <definedName name="_2__123Graph_BALL_IN_COSTS" hidden="1">#REF!</definedName>
    <definedName name="_2__FDSAUDITLINK__"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0__123Graph_AChart_1AM" hidden="1">#REF!</definedName>
    <definedName name="_20__123Graph_AChart_3L" hidden="1">#REF!</definedName>
    <definedName name="_20__123Graph_BChart_2M" hidden="1">#REF!</definedName>
    <definedName name="_20__123Graph_BChart_3L" hidden="1">#REF!</definedName>
    <definedName name="_20__123Graph_BCHART_9" hidden="1">#REF!</definedName>
    <definedName name="_20__123Graph_CChart_1M" hidden="1">#REF!</definedName>
    <definedName name="_20__123Graph_EOP75_25PRICE" hidden="1">#REF!</definedName>
    <definedName name="_20__FDSAUDITLINK__"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0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1059"}</definedName>
    <definedName name="_20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1058"}</definedName>
    <definedName name="_2012_35_HR_WK">#REF!</definedName>
    <definedName name="_2012_40_HR_WK">#REF!</definedName>
    <definedName name="_20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1057"}</definedName>
    <definedName name="_203__123Graph_DChart_11G" hidden="1">#REF!</definedName>
    <definedName name="_203__123Graph_LBL_DCHART_1" hidden="1">#REF!</definedName>
    <definedName name="_20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1056"}</definedName>
    <definedName name="_204__123Graph_XCHART_1" hidden="1">#REF!</definedName>
    <definedName name="_20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1055"}</definedName>
    <definedName name="_205__123Graph_XChart_1A" hidden="1">#REF!</definedName>
    <definedName name="_20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1054"}</definedName>
    <definedName name="_206__123Graph_XChart_1AI" hidden="1">#REF!</definedName>
    <definedName name="_206__FDSAUDITLINK__"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207__123Graph_XChart_2AC" hidden="1">#REF!</definedName>
    <definedName name="_20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1052"}</definedName>
    <definedName name="_208__123Graph_XChart_2U" hidden="1">#REF!</definedName>
    <definedName name="_20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1051"}</definedName>
    <definedName name="_20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1050"}</definedName>
    <definedName name="_20FOS_OVR3">#REF!</definedName>
    <definedName name="_20INV_VALUE">#REF!</definedName>
    <definedName name="_20MARG_SUM">#REF!</definedName>
    <definedName name="_20MIXVAR_2">#REF!</definedName>
    <definedName name="_20NAN_FOOT">#REF!</definedName>
    <definedName name="_20TBAY_1">#REF!</definedName>
    <definedName name="_20TBAY_2">#REF!</definedName>
    <definedName name="_20TBAY_HEAD">#REF!</definedName>
    <definedName name="_21__123Graph_AChart_1AN" hidden="1">#REF!</definedName>
    <definedName name="_21__123Graph_AChart_2M" hidden="1">#REF!</definedName>
    <definedName name="_21__123Graph_BChart_3L" hidden="1">#REF!</definedName>
    <definedName name="_21__123Graph_BChart_4H" hidden="1">#REF!</definedName>
    <definedName name="_21__123Graph_CCHART_10" hidden="1">#REF!</definedName>
    <definedName name="_21__123Graph_CCHART_2" hidden="1">#REF!</definedName>
    <definedName name="_21__123Graph_CChart_2H" hidden="1">#REF!</definedName>
    <definedName name="_21__123Graph_EOP75_25RETURN" hidden="1">#REF!</definedName>
    <definedName name="_21__FDSAUDITLINK__"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21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1049"}</definedName>
    <definedName name="_21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1048"}</definedName>
    <definedName name="_212__123Graph_DChart_1H" hidden="1">#REF!</definedName>
    <definedName name="_21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1047"}</definedName>
    <definedName name="_21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1046"}</definedName>
    <definedName name="_213_0__123Grap" hidden="1">#REF!</definedName>
    <definedName name="_21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1045"}</definedName>
    <definedName name="_21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1044"}</definedName>
    <definedName name="_21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1043"}</definedName>
    <definedName name="_21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1042"}</definedName>
    <definedName name="_21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1041"}</definedName>
    <definedName name="_218_0__123Grap" hidden="1">#REF!</definedName>
    <definedName name="_21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1040"}</definedName>
    <definedName name="_21FOS_OVR3">#REF!</definedName>
    <definedName name="_21INV_VALUE">#REF!</definedName>
    <definedName name="_21LAM_12">#REF!</definedName>
    <definedName name="_21NAN_FOOT">#REF!</definedName>
    <definedName name="_21NAN_HEAD">#REF!</definedName>
    <definedName name="_21SUM_COMM">#REF!</definedName>
    <definedName name="_21TBAY_2">#REF!</definedName>
    <definedName name="_21TBAY_HEAD">#REF!</definedName>
    <definedName name="_22__123Graph_AChart_1AO" hidden="1">#REF!</definedName>
    <definedName name="_22__123Graph_AChart_4H" hidden="1">#REF!</definedName>
    <definedName name="_22__123Graph_CCHART_11" hidden="1">#REF!</definedName>
    <definedName name="_22__123Graph_CChart_11G" hidden="1">#REF!</definedName>
    <definedName name="_22__123Graph_CChart_4H" hidden="1">#REF!</definedName>
    <definedName name="_22__123Graph_FHO_MPRICE" hidden="1">#REF!</definedName>
    <definedName name="_22__FDSAUDITLINK__"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22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1039"}</definedName>
    <definedName name="_22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1038"}</definedName>
    <definedName name="_222__123Graph_DChart_1M" hidden="1">#REF!</definedName>
    <definedName name="_22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1037"}</definedName>
    <definedName name="_22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1036"}</definedName>
    <definedName name="_22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1035"}</definedName>
    <definedName name="_22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1034"}</definedName>
    <definedName name="_22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1033"}</definedName>
    <definedName name="_22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1032"}</definedName>
    <definedName name="_22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1031"}</definedName>
    <definedName name="_22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1030"}</definedName>
    <definedName name="_22ECO_EST">#REF!</definedName>
    <definedName name="_22LAM_12">#REF!</definedName>
    <definedName name="_22LAM_34">#REF!</definedName>
    <definedName name="_22NAN_FOOT">#REF!</definedName>
    <definedName name="_22NAN_HEAD">#REF!</definedName>
    <definedName name="_22SUM_COMM">#REF!</definedName>
    <definedName name="_22TBAY_HEAD">#REF!</definedName>
    <definedName name="_23__123Graph_AChart_1AP" hidden="1">#REF!</definedName>
    <definedName name="_23__123Graph_BChart_4H" hidden="1">#REF!</definedName>
    <definedName name="_23__123Graph_CCHART_12" hidden="1">#REF!</definedName>
    <definedName name="_23__123Graph_CChart_1H" hidden="1">#REF!</definedName>
    <definedName name="_23__123Graph_DChart_11G" hidden="1">#REF!</definedName>
    <definedName name="_23__123Graph_FO_MPRICE" hidden="1">#REF!</definedName>
    <definedName name="_23__FDSAUDITLINK__"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23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1029"}</definedName>
    <definedName name="_231__123Graph_DChart_2H" hidden="1">#REF!</definedName>
    <definedName name="_23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1028"}</definedName>
    <definedName name="_23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1027"}</definedName>
    <definedName name="_23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1026"}</definedName>
    <definedName name="_23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1025"}</definedName>
    <definedName name="_23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1024"}</definedName>
    <definedName name="_23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1023"}</definedName>
    <definedName name="_23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1022"}</definedName>
    <definedName name="_23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1021"}</definedName>
    <definedName name="_23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1020"}</definedName>
    <definedName name="_23FOS_OVR2">#REF!</definedName>
    <definedName name="_23INV_VALUE">#REF!</definedName>
    <definedName name="_23LAM_34">#REF!</definedName>
    <definedName name="_23MARG_SUM">#REF!</definedName>
    <definedName name="_23NAN_FOOT">#REF!</definedName>
    <definedName name="_23SUM_COMM">#REF!</definedName>
    <definedName name="_23TBAY_1">#REF!</definedName>
    <definedName name="_24__123Graph_AChart_1AX" hidden="1">#REF!</definedName>
    <definedName name="_24__123Graph_AChart_3L" hidden="1">#REF!</definedName>
    <definedName name="_24__123Graph_BChart_11F" hidden="1">#REF!</definedName>
    <definedName name="_24__123Graph_CChart_11G" hidden="1">#REF!</definedName>
    <definedName name="_24__123Graph_CCHART_13" hidden="1">#REF!</definedName>
    <definedName name="_24__123Graph_DCHART_1" hidden="1">#REF!</definedName>
    <definedName name="_24__123Graph_DChart_1H" hidden="1">#REF!</definedName>
    <definedName name="_24__123Graph_FOP75_25PRICE" hidden="1">#REF!</definedName>
    <definedName name="_24__FDSAUDITLINK__"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240__123Graph_EChart_1H" hidden="1">#REF!</definedName>
    <definedName name="_24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1019"}</definedName>
    <definedName name="_24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1018"}</definedName>
    <definedName name="_24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1017"}</definedName>
    <definedName name="_24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1016"}</definedName>
    <definedName name="_24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1015"}</definedName>
    <definedName name="_24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1014"}</definedName>
    <definedName name="_24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1013"}</definedName>
    <definedName name="_24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1012"}</definedName>
    <definedName name="_24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1011"}</definedName>
    <definedName name="_249__123Graph_FChart_1H" hidden="1">#REF!</definedName>
    <definedName name="_24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1010"}</definedName>
    <definedName name="_24FOS_OVR3">#REF!</definedName>
    <definedName name="_24LAM_34">#REF!</definedName>
    <definedName name="_24MIXVAR_1">#REF!</definedName>
    <definedName name="_24NAN_FOOT">#REF!</definedName>
    <definedName name="_24NAN_HEAD">#REF!</definedName>
    <definedName name="_24SUM_COMM">#REF!</definedName>
    <definedName name="_24TBAY_1">#REF!</definedName>
    <definedName name="_24TBAY_2">#REF!</definedName>
    <definedName name="_25__123Graph_AChart_1B" hidden="1">#REF!</definedName>
    <definedName name="_25__123Graph_AChart_1H" hidden="1">#REF!</definedName>
    <definedName name="_25__123Graph_CCHART_14" hidden="1">#REF!</definedName>
    <definedName name="_25__123Graph_CChart_1M" hidden="1">#REF!</definedName>
    <definedName name="_25__123Graph_DChart_1M" hidden="1">#REF!</definedName>
    <definedName name="_25__123Graph_FOP75_25RETURN" hidden="1">#REF!</definedName>
    <definedName name="_25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25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1009"}</definedName>
    <definedName name="_25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1008"}</definedName>
    <definedName name="_25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1007"}</definedName>
    <definedName name="_25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1006"}</definedName>
    <definedName name="_25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1005"}</definedName>
    <definedName name="_25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1004"}</definedName>
    <definedName name="_25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1003"}</definedName>
    <definedName name="_25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1002"}</definedName>
    <definedName name="_258__123Graph_XChart_2H" hidden="1">#REF!</definedName>
    <definedName name="_25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1001"}</definedName>
    <definedName name="_25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1000"}</definedName>
    <definedName name="_25FOS_OVR2">#REF!</definedName>
    <definedName name="_25INV_VALUE">#REF!</definedName>
    <definedName name="_25LAM_12">#REF!</definedName>
    <definedName name="_25MIXVAR_2">#REF!</definedName>
    <definedName name="_25NAN_FOOT">#REF!</definedName>
    <definedName name="_25TBAY_2">#REF!</definedName>
    <definedName name="_25TBAY_HEAD">#REF!</definedName>
    <definedName name="_26__123Graph_AChart_1C" hidden="1">#REF!</definedName>
    <definedName name="_26__123Graph_BChart_11G" hidden="1">#REF!</definedName>
    <definedName name="_26__123Graph_CCHART_15" hidden="1">#REF!</definedName>
    <definedName name="_26__123Graph_CChart_1H" hidden="1">#REF!</definedName>
    <definedName name="_26__123Graph_CChart_2H" hidden="1">#REF!</definedName>
    <definedName name="_26__123Graph_DChart_2H" hidden="1">#REF!</definedName>
    <definedName name="_26__123Graph_XALL_IN_COSTS" hidden="1">#REF!</definedName>
    <definedName name="_26__123Graph_XCHART_1" hidden="1">#REF!</definedName>
    <definedName name="_26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26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999"}</definedName>
    <definedName name="_26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998"}</definedName>
    <definedName name="_26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997"}</definedName>
    <definedName name="_26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996"}</definedName>
    <definedName name="_26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995"}</definedName>
    <definedName name="_26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994"}</definedName>
    <definedName name="_26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993"}</definedName>
    <definedName name="_26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992"}</definedName>
    <definedName name="_268__123Graph_XChart_2M" hidden="1">#REF!</definedName>
    <definedName name="_26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991"}</definedName>
    <definedName name="_26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990"}</definedName>
    <definedName name="_26LAM_12">#REF!</definedName>
    <definedName name="_26NAN_HEAD">#REF!</definedName>
    <definedName name="_26SUM_COMM">#REF!</definedName>
    <definedName name="_26TBAY_HEAD">#REF!</definedName>
    <definedName name="_27__123Graph_AChart_1CA" hidden="1">#REF!</definedName>
    <definedName name="_27__123Graph_AChart_4H" hidden="1">#REF!</definedName>
    <definedName name="_27__123Graph_CCHART_16" hidden="1">#REF!</definedName>
    <definedName name="_27__123Graph_CChart_1M" hidden="1">#REF!</definedName>
    <definedName name="_27__123Graph_CChart_4H" hidden="1">#REF!</definedName>
    <definedName name="_27__123Graph_DCHART_2" hidden="1">#REF!</definedName>
    <definedName name="_27__123Graph_EChart_1H" hidden="1">#REF!</definedName>
    <definedName name="_27__123Graph_XCHART_1" hidden="1">#REF!</definedName>
    <definedName name="_27__FDSAUDITLINK__" hidden="1">{"fdsup://Directions/FactSet Auditing Viewer?action=AUDIT_VALUE&amp;DB=129&amp;ID1=72018610&amp;VALUEID=02001&amp;SDATE=201003&amp;PERIODTYPE=QTR_STD&amp;window=popup_no_bar&amp;width=385&amp;height=120&amp;START_MAXIMIZED=FALSE&amp;creator=factset&amp;display_string=Audit"}</definedName>
    <definedName name="_27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989"}</definedName>
    <definedName name="_27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988"}</definedName>
    <definedName name="_27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987"}</definedName>
    <definedName name="_27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986"}</definedName>
    <definedName name="_27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985"}</definedName>
    <definedName name="_27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984"}</definedName>
    <definedName name="_276__123Graph_XChart_3L" hidden="1">#REF!</definedName>
    <definedName name="_27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983"}</definedName>
    <definedName name="_27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982"}</definedName>
    <definedName name="_27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981"}</definedName>
    <definedName name="_27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980"}</definedName>
    <definedName name="_27FOS_OVR1">#REF!</definedName>
    <definedName name="_27LAM_34">#REF!</definedName>
    <definedName name="_27MARG_SUM">#REF!</definedName>
    <definedName name="_27NAN_HEAD">#REF!</definedName>
    <definedName name="_27TBAY_1">#REF!</definedName>
    <definedName name="_27TBAY_2">#REF!</definedName>
    <definedName name="_28__123Graph_AChart_1CD" hidden="1">#REF!</definedName>
    <definedName name="_28__123Graph_BChart_1H" hidden="1">#REF!</definedName>
    <definedName name="_28__123Graph_CCHART_7" hidden="1">#REF!</definedName>
    <definedName name="_28__123Graph_DChart_11G" hidden="1">#REF!</definedName>
    <definedName name="_28__123Graph_FChart_1H" hidden="1">#REF!</definedName>
    <definedName name="_28__123Graph_XOP75_25PRICE" hidden="1">#REF!</definedName>
    <definedName name="_28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28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979"}</definedName>
    <definedName name="_28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978"}</definedName>
    <definedName name="_28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977"}</definedName>
    <definedName name="_28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976"}</definedName>
    <definedName name="_28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975"}</definedName>
    <definedName name="_285__123Graph_XChart_4H" hidden="1">#REF!</definedName>
    <definedName name="_28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974"}</definedName>
    <definedName name="_28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973"}</definedName>
    <definedName name="_28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972"}</definedName>
    <definedName name="_28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971"}</definedName>
    <definedName name="_28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970"}</definedName>
    <definedName name="_28MARG_SUM">#REF!</definedName>
    <definedName name="_28NAN_FOOT">#REF!</definedName>
    <definedName name="_28NAN_HEAD">#REF!</definedName>
    <definedName name="_28SUM_COMM">#REF!</definedName>
    <definedName name="_28TBAY_1">#REF!</definedName>
    <definedName name="_29__123Graph_AChart_1CE" hidden="1">#REF!</definedName>
    <definedName name="_29__123Graph_CChart_2H" hidden="1">#REF!</definedName>
    <definedName name="_29__123Graph_CCHART_8" hidden="1">#REF!</definedName>
    <definedName name="_29__123Graph_DChart_1H" hidden="1">#REF!</definedName>
    <definedName name="_29__123Graph_XChart_2H" hidden="1">#REF!</definedName>
    <definedName name="_29__123Graph_XOP75_25RETURN" hidden="1">#REF!</definedName>
    <definedName name="_29__FDSAUDITLINK__" hidden="1">{"fdsup://Directions/FactSet Auditing Viewer?action=AUDIT_VALUE&amp;DB=129&amp;ID1=92924F10&amp;VALUEID=03451&amp;SDATE=201003&amp;PERIODTYPE=QTR_STD&amp;window=popup_no_bar&amp;width=385&amp;height=120&amp;START_MAXIMIZED=FALSE&amp;creator=factset&amp;display_string=Audit"}</definedName>
    <definedName name="_29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969"}</definedName>
    <definedName name="_29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968"}</definedName>
    <definedName name="_29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967"}</definedName>
    <definedName name="_29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966"}</definedName>
    <definedName name="_29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965"}</definedName>
    <definedName name="_29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964"}</definedName>
    <definedName name="_29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963"}</definedName>
    <definedName name="_29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962"}</definedName>
    <definedName name="_29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961"}</definedName>
    <definedName name="_29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960"}</definedName>
    <definedName name="_29FOS_OVR1">#REF!</definedName>
    <definedName name="_29MARG_SUM">#REF!</definedName>
    <definedName name="_29MIXVAR_1">#REF!</definedName>
    <definedName name="_29SUM_COMM">#REF!</definedName>
    <definedName name="_2C_START">#REF!</definedName>
    <definedName name="_2C_START_RIGHT">#REF!</definedName>
    <definedName name="_2C_TITLE_LEFT">#REF!</definedName>
    <definedName name="_2ECO_EST">#REF!</definedName>
    <definedName name="_2FOS_OVR1">#REF!</definedName>
    <definedName name="_2FOS_OVR2">#REF!</definedName>
    <definedName name="_2INV_VALUE">#REF!</definedName>
    <definedName name="_3__123Graph_ACHART_1" hidden="1">#REF!</definedName>
    <definedName name="_3__123Graph_AChart_11F" hidden="1">#REF!</definedName>
    <definedName name="_3__123Graph_ACHART_12" hidden="1">#REF!</definedName>
    <definedName name="_3__123Graph_AChart_1H" hidden="1">#REF!</definedName>
    <definedName name="_3__123Graph_ACHART_2" hidden="1">#REF!</definedName>
    <definedName name="_3__123Graph_ACHART_3" hidden="1">#REF!</definedName>
    <definedName name="_3__123Graph_ACHART_6" hidden="1">#REF!</definedName>
    <definedName name="_3__123Graph_AOP75_25PRICE" hidden="1">#REF!</definedName>
    <definedName name="_3__123Graph_BALL_IN_COSTS" hidden="1">#REF!</definedName>
    <definedName name="_3__123Graph_BCHART_1" hidden="1">#REF!</definedName>
    <definedName name="_3__123Graph_BWATER_TREATING" hidden="1">#REF!</definedName>
    <definedName name="_3__123Graph_XALL_IN_COSTS" hidden="1">#REF!</definedName>
    <definedName name="_3__FDSAUDITLINK__"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30__123Graph_AChart_1D" hidden="1">#REF!</definedName>
    <definedName name="_30__123Graph_BChart_11F" hidden="1">#REF!</definedName>
    <definedName name="_30__123Graph_CCHART_9" hidden="1">#REF!</definedName>
    <definedName name="_30__123Graph_XCHART_1" hidden="1">#REF!</definedName>
    <definedName name="_30__123Graph_XChart_2M" hidden="1">#REF!</definedName>
    <definedName name="_30__123Graph_XOP75_25RETURN" hidden="1">#REF!</definedName>
    <definedName name="_30__FDSAUDITLINK__" hidden="1">{"fdsup://Directions/FactSet Auditing Viewer?action=AUDIT_VALUE&amp;DB=129&amp;ID1=92924F10&amp;VALUEID=02001&amp;SDATE=201003&amp;PERIODTYPE=QTR_STD&amp;window=popup_no_bar&amp;width=385&amp;height=120&amp;START_MAXIMIZED=FALSE&amp;creator=factset&amp;display_string=Audit"}</definedName>
    <definedName name="_30_0__123Grap" hidden="1">#REF!</definedName>
    <definedName name="_30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959"}</definedName>
    <definedName name="_30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958"}</definedName>
    <definedName name="_30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957"}</definedName>
    <definedName name="_30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956"}</definedName>
    <definedName name="_30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955"}</definedName>
    <definedName name="_30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954"}</definedName>
    <definedName name="_30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953"}</definedName>
    <definedName name="_30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952"}</definedName>
    <definedName name="_30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951"}</definedName>
    <definedName name="_30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950"}</definedName>
    <definedName name="_30MIXVAR_1">#REF!</definedName>
    <definedName name="_30MIXVAR_2">#REF!</definedName>
    <definedName name="_30NAN_HEAD">#REF!</definedName>
    <definedName name="_30SUM_COMM">#REF!</definedName>
    <definedName name="_30TBAY_2">#REF!</definedName>
    <definedName name="_30TBAY_HEAD">#REF!</definedName>
    <definedName name="_31__123Graph_AChart_1E" hidden="1">#REF!</definedName>
    <definedName name="_31__123Graph_CChart_4H" hidden="1">#REF!</definedName>
    <definedName name="_31__123Graph_DChart_1M" hidden="1">#REF!</definedName>
    <definedName name="_31__123Graph_XCHART_10" hidden="1">#REF!</definedName>
    <definedName name="_31__123Graph_XChart_3L" hidden="1">#REF!</definedName>
    <definedName name="_31__FDSAUDITLINK__" hidden="1">{"fdsup://Directions/FactSet Auditing Viewer?action=AUDIT_VALUE&amp;DB=129&amp;ID1=64602510&amp;VALUEID=02001&amp;SDATE=201003&amp;PERIODTYPE=QTR_STD&amp;window=popup_no_bar&amp;width=385&amp;height=120&amp;START_MAXIMIZED=FALSE&amp;creator=factset&amp;display_string=Audit"}</definedName>
    <definedName name="_31_0__123Grap" hidden="1">#REF!</definedName>
    <definedName name="_31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949"}</definedName>
    <definedName name="_31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948"}</definedName>
    <definedName name="_31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947"}</definedName>
    <definedName name="_31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946"}</definedName>
    <definedName name="_31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945"}</definedName>
    <definedName name="_31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944"}</definedName>
    <definedName name="_31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943"}</definedName>
    <definedName name="_31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942"}</definedName>
    <definedName name="_31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941"}</definedName>
    <definedName name="_31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940"}</definedName>
    <definedName name="_31FOS_OVR3">#REF!</definedName>
    <definedName name="_31MIXVAR_1">#REF!</definedName>
    <definedName name="_31NAN_HEAD">#REF!</definedName>
    <definedName name="_32__123Graph_AChart_1F" hidden="1">#REF!</definedName>
    <definedName name="_32__123Graph_BChart_1H" hidden="1">#REF!</definedName>
    <definedName name="_32__123Graph_BChart_1M" hidden="1">#REF!</definedName>
    <definedName name="_32__123Graph_DChart_11G" hidden="1">#REF!</definedName>
    <definedName name="_32__123Graph_DChart_2H" hidden="1">#REF!</definedName>
    <definedName name="_32__123Graph_XCHART_11" hidden="1">#REF!</definedName>
    <definedName name="_32__123Graph_XChart_4H" hidden="1">#REF!</definedName>
    <definedName name="_32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32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939"}</definedName>
    <definedName name="_321" hidden="1">#REF!</definedName>
    <definedName name="_32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938"}</definedName>
    <definedName name="_32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937"}</definedName>
    <definedName name="_32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936"}</definedName>
    <definedName name="_32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935"}</definedName>
    <definedName name="_32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934"}</definedName>
    <definedName name="_32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933"}</definedName>
    <definedName name="_32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932"}</definedName>
    <definedName name="_32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931"}</definedName>
    <definedName name="_32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930"}</definedName>
    <definedName name="_32FOS_OVR1">#REF!</definedName>
    <definedName name="_32FOS_OVR2">#REF!</definedName>
    <definedName name="_32FOS_OVR3">#REF!</definedName>
    <definedName name="_32INV_VALUE">#REF!</definedName>
    <definedName name="_32SUM_COMM">#REF!</definedName>
    <definedName name="_32TBAY_1">#REF!</definedName>
    <definedName name="_32TBAY_HEAD">#REF!</definedName>
    <definedName name="_33__123Graph_AChart_1G" hidden="1">#REF!</definedName>
    <definedName name="_33__123Graph_AChart_1L" hidden="1">#REF!</definedName>
    <definedName name="_33__123Graph_BChart_11G" hidden="1">#REF!</definedName>
    <definedName name="_33__123Graph_BChart_1M" hidden="1">#REF!</definedName>
    <definedName name="_33__123Graph_EChart_1H" hidden="1">#REF!</definedName>
    <definedName name="_33__123Graph_XCHART_12" hidden="1">#REF!</definedName>
    <definedName name="_33__123Graph_XCHART_2" hidden="1">#REF!</definedName>
    <definedName name="_33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33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929"}</definedName>
    <definedName name="_33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928"}</definedName>
    <definedName name="_33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927"}</definedName>
    <definedName name="_33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926"}</definedName>
    <definedName name="_33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925"}</definedName>
    <definedName name="_33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924"}</definedName>
    <definedName name="_33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923"}</definedName>
    <definedName name="_33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922"}</definedName>
    <definedName name="_33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921"}</definedName>
    <definedName name="_33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920"}</definedName>
    <definedName name="_33MIXVAR_2">#REF!</definedName>
    <definedName name="_33NAN_HEAD">#REF!</definedName>
    <definedName name="_33TBAY_1">#REF!</definedName>
    <definedName name="_33TBAY_HEAD">#REF!</definedName>
    <definedName name="_34__123Graph_AChart_1H" hidden="1">#REF!</definedName>
    <definedName name="_34__123Graph_BChart_2H" hidden="1">#REF!</definedName>
    <definedName name="_34__123Graph_DChart_1H" hidden="1">#REF!</definedName>
    <definedName name="_34__123Graph_FChart_1H" hidden="1">#REF!</definedName>
    <definedName name="_34__123Graph_XCHART_13" hidden="1">#REF!</definedName>
    <definedName name="_34__FDSAUDITLINK__" hidden="1">{"fdsup://Directions/FactSet Auditing Viewer?action=AUDIT_VALUE&amp;DB=129&amp;ID1=84489510&amp;VALUEID=02001&amp;SDATE=201003&amp;PERIODTYPE=QTR_STD&amp;window=popup_no_bar&amp;width=385&amp;height=120&amp;START_MAXIMIZED=FALSE&amp;creator=factset&amp;display_string=Audit"}</definedName>
    <definedName name="_34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919"}</definedName>
    <definedName name="_34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918"}</definedName>
    <definedName name="_34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917"}</definedName>
    <definedName name="_34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916"}</definedName>
    <definedName name="_34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915"}</definedName>
    <definedName name="_34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914"}</definedName>
    <definedName name="_34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913"}</definedName>
    <definedName name="_34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912"}</definedName>
    <definedName name="_34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911"}</definedName>
    <definedName name="_34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910"}</definedName>
    <definedName name="_34NAN_FOOT">#REF!</definedName>
    <definedName name="_34SUM_COMM">#REF!</definedName>
    <definedName name="_35__123Graph_AChart_1I" hidden="1">#REF!</definedName>
    <definedName name="_35__123Graph_DChart_1M" hidden="1">#REF!</definedName>
    <definedName name="_35__123Graph_XCHART_14" hidden="1">#REF!</definedName>
    <definedName name="_35__123Graph_XChart_2H" hidden="1">#REF!</definedName>
    <definedName name="_35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35_Hour_Week">#REF!</definedName>
    <definedName name="_35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909"}</definedName>
    <definedName name="_35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908"}</definedName>
    <definedName name="_35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907"}</definedName>
    <definedName name="_353__FDSAUDITLINK__" hidden="1">{"fdsup://directions/FAT Viewer?action=UPDATE&amp;creator=factset&amp;DYN_ARGS=TRUE&amp;DOC_NAME=FAT:FQL_AUDITING_CLIENT_TEMPLATE.FAT&amp;display_string=Audit&amp;VAR:KEY=UPIXOFMBWJ&amp;VAR:QUERY=RkZfRUJJVERBX09QRVIoTFRNUywwLDAsLCxVU0Qp&amp;WINDOW=FIRST_POPUP&amp;HEIGHT=450&amp;WIDTH=450&amp;STAR","T_MAXIMIZED=FALSE&amp;VAR:CALENDAR=US&amp;VAR:SYMBOL=688050&amp;VAR:INDEX=0"}</definedName>
    <definedName name="_35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905"}</definedName>
    <definedName name="_35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904"}</definedName>
    <definedName name="_35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903"}</definedName>
    <definedName name="_35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902"}</definedName>
    <definedName name="_35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901"}</definedName>
    <definedName name="_35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900"}</definedName>
    <definedName name="_35NAN_FOOT">#REF!</definedName>
    <definedName name="_35SUM_COMM">#REF!</definedName>
    <definedName name="_35TBAY_2">#REF!</definedName>
    <definedName name="_36__123Graph_AChart_1J" hidden="1">#REF!</definedName>
    <definedName name="_36__123Graph_BChart_1H" hidden="1">#REF!</definedName>
    <definedName name="_36__123Graph_XCHART_15" hidden="1">#REF!</definedName>
    <definedName name="_36__123Graph_XCHART_3" hidden="1">#REF!</definedName>
    <definedName name="_36__FDSAUDITLINK__" hidden="1">{"fdsup://Directions/FactSet Auditing Viewer?action=AUDIT_VALUE&amp;DB=129&amp;ID1=84489510&amp;VALUEID=02001&amp;SDATE=201003&amp;PERIODTYPE=QTR_STD&amp;window=popup_no_bar&amp;width=385&amp;height=120&amp;START_MAXIMIZED=FALSE&amp;creator=factset&amp;display_string=Audit"}</definedName>
    <definedName name="_36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899"}</definedName>
    <definedName name="_36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898"}</definedName>
    <definedName name="_36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897"}</definedName>
    <definedName name="_36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896"}</definedName>
    <definedName name="_36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895"}</definedName>
    <definedName name="_36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894"}</definedName>
    <definedName name="_36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893"}</definedName>
    <definedName name="_36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892"}</definedName>
    <definedName name="_36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891"}</definedName>
    <definedName name="_36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890"}</definedName>
    <definedName name="_36NAN_FOOT">#REF!</definedName>
    <definedName name="_36TBAY_1">#REF!</definedName>
    <definedName name="_36TBAY_2">#REF!</definedName>
    <definedName name="_37__123Graph_AChart_1K" hidden="1">#REF!</definedName>
    <definedName name="_37__123Graph_BChart_2M" hidden="1">#REF!</definedName>
    <definedName name="_37__123Graph_DChart_2H" hidden="1">#REF!</definedName>
    <definedName name="_37__123Graph_XCHART_16" hidden="1">#REF!</definedName>
    <definedName name="_37__123Graph_XChart_2M" hidden="1">#REF!</definedName>
    <definedName name="_37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37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889"}</definedName>
    <definedName name="_371__FDSAUDITLINK__" hidden="1">{"fdsup://directions/FAT Viewer?action=UPDATE&amp;creator=factset&amp;DYN_ARGS=TRUE&amp;DOC_NAME=FAT:FQL_AUDITING_CLIENT_TEMPLATE.FAT&amp;display_string=Audit&amp;VAR:KEY=PIHMNIPKZC&amp;VAR:QUERY=RkZfRUJJVF9PUEVSKExUTVMsMCwwLCwsVVNEKQ==&amp;WINDOW=FIRST_POPUP&amp;HEIGHT=450&amp;WIDTH=450&amp;STAR","T_MAXIMIZED=FALSE&amp;VAR:CALENDAR=US&amp;VAR:SYMBOL=0&amp;VAR:INDEX=0"}</definedName>
    <definedName name="_37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887"}</definedName>
    <definedName name="_37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886"}</definedName>
    <definedName name="_37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885"}</definedName>
    <definedName name="_37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884"}</definedName>
    <definedName name="_37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883"}</definedName>
    <definedName name="_37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882"}</definedName>
    <definedName name="_37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881"}</definedName>
    <definedName name="_37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880"}</definedName>
    <definedName name="_37FOS_OVR3">#REF!</definedName>
    <definedName name="_37NAN_HEAD">#REF!</definedName>
    <definedName name="_37TBAY_1">#REF!</definedName>
    <definedName name="_38__123Graph_AChart_1L" hidden="1">#REF!</definedName>
    <definedName name="_38__123Graph_BChart_2M" hidden="1">#REF!</definedName>
    <definedName name="_38__123Graph_XChart_3L" hidden="1">#REF!</definedName>
    <definedName name="_38__123Graph_XCHART_8" hidden="1">#REF!</definedName>
    <definedName name="_38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38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879"}</definedName>
    <definedName name="_38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878"}</definedName>
    <definedName name="_38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877"}</definedName>
    <definedName name="_38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876"}</definedName>
    <definedName name="_38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875"}</definedName>
    <definedName name="_38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874"}</definedName>
    <definedName name="_38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873"}</definedName>
    <definedName name="_38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872"}</definedName>
    <definedName name="_38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871"}</definedName>
    <definedName name="_38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870"}</definedName>
    <definedName name="_38NAN_HEAD">#REF!</definedName>
    <definedName name="_38SUM_COMM">#REF!</definedName>
    <definedName name="_38TBAY_HEAD">#REF!</definedName>
    <definedName name="_39__123Graph_AChart_1M" hidden="1">#REF!</definedName>
    <definedName name="_39__123Graph_BChart_1M" hidden="1">#REF!</definedName>
    <definedName name="_39__123Graph_EChart_1H" hidden="1">#REF!</definedName>
    <definedName name="_39__123Graph_XChart_4H" hidden="1">#REF!</definedName>
    <definedName name="_39__123Graph_XCHART_9" hidden="1">#REF!</definedName>
    <definedName name="_39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39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869"}</definedName>
    <definedName name="_39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868"}</definedName>
    <definedName name="_39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867"}</definedName>
    <definedName name="_39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866"}</definedName>
    <definedName name="_39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865"}</definedName>
    <definedName name="_39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864"}</definedName>
    <definedName name="_39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863"}</definedName>
    <definedName name="_39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862"}</definedName>
    <definedName name="_39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861"}</definedName>
    <definedName name="_39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860"}</definedName>
    <definedName name="_39INV_VALUE">#REF!</definedName>
    <definedName name="_39NAN_HEAD">#REF!</definedName>
    <definedName name="_39SUM_COMM">#REF!</definedName>
    <definedName name="_39TBAY_1">#REF!</definedName>
    <definedName name="_39TBAY_HEAD">#REF!</definedName>
    <definedName name="_3C_START">#REF!</definedName>
    <definedName name="_3C_TITLE_LEFT">#REF!</definedName>
    <definedName name="_3C_TITLE_RIGHT">#REF!</definedName>
    <definedName name="_3ECO_EST">#REF!</definedName>
    <definedName name="_3FOS_OVR1">#REF!</definedName>
    <definedName name="_3FOS_OVR2">#REF!</definedName>
    <definedName name="_3FOS_OVR3">#REF!</definedName>
    <definedName name="_4__123Graph_AChart_11G" hidden="1">#REF!</definedName>
    <definedName name="_4__123Graph_ACHART_13" hidden="1">#REF!</definedName>
    <definedName name="_4__123Graph_AChart_1H" hidden="1">#REF!</definedName>
    <definedName name="_4__123Graph_AChart_1L" hidden="1">#REF!</definedName>
    <definedName name="_4__123Graph_ACHART_3" hidden="1">#REF!</definedName>
    <definedName name="_4__123Graph_ACHART_7" hidden="1">#REF!</definedName>
    <definedName name="_4__123Graph_AOP75_25RETURN" hidden="1">#REF!</definedName>
    <definedName name="_4__123Graph_BCHART_1" hidden="1">#REF!</definedName>
    <definedName name="_4__123Graph_BCHART_29" hidden="1">#REF!</definedName>
    <definedName name="_4__123Graph_XALL_IN_COSTS" hidden="1">#REF!</definedName>
    <definedName name="_4__123Graph_XWATER_TREATING" hidden="1">#REF!</definedName>
    <definedName name="_4__FDSAUDITLINK__"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4_0__123Grap" hidden="1">#REF!</definedName>
    <definedName name="_40__123Graph_AChart_1N" hidden="1">#REF!</definedName>
    <definedName name="_40__123Graph_BChart_3L" hidden="1">#REF!</definedName>
    <definedName name="_40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40_Hour_Week">#REF!</definedName>
    <definedName name="_40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859"}</definedName>
    <definedName name="_40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858"}</definedName>
    <definedName name="_40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857"}</definedName>
    <definedName name="_40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856"}</definedName>
    <definedName name="_40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855"}</definedName>
    <definedName name="_40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854"}</definedName>
    <definedName name="_40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853"}</definedName>
    <definedName name="_40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852"}</definedName>
    <definedName name="_40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851"}</definedName>
    <definedName name="_40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850"}</definedName>
    <definedName name="_40FOS_OVR2">#REF!</definedName>
    <definedName name="_40MARG_SUM">#REF!</definedName>
    <definedName name="_40NAN_FOOT">#REF!</definedName>
    <definedName name="_40TBAY_1">#REF!</definedName>
    <definedName name="_40TBAY_2">#REF!</definedName>
    <definedName name="_40TBAY_HEAD">#REF!</definedName>
    <definedName name="_41__123Graph_AChart_1O" hidden="1">#REF!</definedName>
    <definedName name="_41__123Graph_FChart_1H" hidden="1">#REF!</definedName>
    <definedName name="_41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41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849"}</definedName>
    <definedName name="_41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848"}</definedName>
    <definedName name="_41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847"}</definedName>
    <definedName name="_41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846"}</definedName>
    <definedName name="_41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845"}</definedName>
    <definedName name="_41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844"}</definedName>
    <definedName name="_41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843"}</definedName>
    <definedName name="_41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842"}</definedName>
    <definedName name="_41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841"}</definedName>
    <definedName name="_41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840"}</definedName>
    <definedName name="_41TBAY_1">#REF!</definedName>
    <definedName name="_42__123Graph_AChart_1P" hidden="1">#REF!</definedName>
    <definedName name="_42__123Graph_BChart_2H" hidden="1">#REF!</definedName>
    <definedName name="_42__123Graph_BChart_4H" hidden="1">#REF!</definedName>
    <definedName name="_42__FDSAUDITLINK__" hidden="1">{"fdsup://Directions/FactSet Auditing Viewer?action=AUDIT_VALUE&amp;DB=129&amp;ID1=84489510&amp;VALUEID=02001&amp;SDATE=201003&amp;PERIODTYPE=QTR_STD&amp;window=popup_no_bar&amp;width=385&amp;height=120&amp;START_MAXIMIZED=FALSE&amp;creator=factset&amp;display_string=Audit"}</definedName>
    <definedName name="_42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839"}</definedName>
    <definedName name="_42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838"}</definedName>
    <definedName name="_42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837"}</definedName>
    <definedName name="_42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836"}</definedName>
    <definedName name="_42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835"}</definedName>
    <definedName name="_42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834"}</definedName>
    <definedName name="_42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833"}</definedName>
    <definedName name="_42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832"}</definedName>
    <definedName name="_42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831"}</definedName>
    <definedName name="_42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830"}</definedName>
    <definedName name="_42SUM_COMM">#REF!</definedName>
    <definedName name="_42wrn.²Ä1­Ó¤ë1_Ü20¤H." hidden="1">{#N/A,#N/A,FALSE,"²Ä1­Ó¤ë"}</definedName>
    <definedName name="_43__123Graph_AChart_1M" hidden="1">#REF!</definedName>
    <definedName name="_43__123Graph_AChart_1Q" hidden="1">#REF!</definedName>
    <definedName name="_43__123Graph_BChart_4H" hidden="1">#REF!</definedName>
    <definedName name="_43__123Graph_XChart_2H" hidden="1">#REF!</definedName>
    <definedName name="_43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43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829"}</definedName>
    <definedName name="_43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828"}</definedName>
    <definedName name="_43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827"}</definedName>
    <definedName name="_43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826"}</definedName>
    <definedName name="_43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825"}</definedName>
    <definedName name="_43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824"}</definedName>
    <definedName name="_43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823"}</definedName>
    <definedName name="_43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822"}</definedName>
    <definedName name="_43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821"}</definedName>
    <definedName name="_43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820"}</definedName>
    <definedName name="_43ECO_EST">#REF!</definedName>
    <definedName name="_43INV_VALUE">#REF!</definedName>
    <definedName name="_43TBAY_1">#REF!</definedName>
    <definedName name="_43TBAY_2">#REF!</definedName>
    <definedName name="_43TBAY_HEAD">#REF!</definedName>
    <definedName name="_44__123Graph_AChart_1R" hidden="1">#REF!</definedName>
    <definedName name="_44__123Graph_CChart_11G" hidden="1">#REF!</definedName>
    <definedName name="_44__123Graph_XChart_2M" hidden="1">#REF!</definedName>
    <definedName name="_44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44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819"}</definedName>
    <definedName name="_44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818"}</definedName>
    <definedName name="_44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817"}</definedName>
    <definedName name="_44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816"}</definedName>
    <definedName name="_44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815"}</definedName>
    <definedName name="_44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814"}</definedName>
    <definedName name="_44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813"}</definedName>
    <definedName name="_44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812"}</definedName>
    <definedName name="_44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811"}</definedName>
    <definedName name="_44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810"}</definedName>
    <definedName name="_44TBAY_HEAD">#REF!</definedName>
    <definedName name="_45__123Graph_AChart_1S" hidden="1">#REF!</definedName>
    <definedName name="_45__123Graph_BChart_2M" hidden="1">#REF!</definedName>
    <definedName name="_45__123Graph_XChart_3L" hidden="1">#REF!</definedName>
    <definedName name="_45__FDSAUDITLINK__" hidden="1">{"fdsup://Directions/FactSet Auditing Viewer?action=AUDIT_VALUE&amp;DB=129&amp;ID1=64602510&amp;VALUEID=02001&amp;SDATE=201003&amp;PERIODTYPE=QTR_STD&amp;window=popup_no_bar&amp;width=385&amp;height=120&amp;START_MAXIMIZED=FALSE&amp;creator=factset&amp;display_string=Audit"}</definedName>
    <definedName name="_45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809"}</definedName>
    <definedName name="_45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808"}</definedName>
    <definedName name="_45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807"}</definedName>
    <definedName name="_45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806"}</definedName>
    <definedName name="_45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805"}</definedName>
    <definedName name="_45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804"}</definedName>
    <definedName name="_45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803"}</definedName>
    <definedName name="_45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802"}</definedName>
    <definedName name="_45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801"}</definedName>
    <definedName name="_45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800"}</definedName>
    <definedName name="_45FOS_OVR2">#REF!</definedName>
    <definedName name="_45TBAY_1">#REF!</definedName>
    <definedName name="_45TBAY_2">#REF!</definedName>
    <definedName name="_45TBAY_HEAD">#REF!</definedName>
    <definedName name="_46__123Graph_AChart_1T" hidden="1">#REF!</definedName>
    <definedName name="_46__123Graph_CChart_11G" hidden="1">#REF!</definedName>
    <definedName name="_46__123Graph_CChart_1H" hidden="1">#REF!</definedName>
    <definedName name="_46__FDSAUDITLINK__" hidden="1">{"fdsup://Directions/FactSet Auditing Viewer?action=AUDIT_VALUE&amp;DB=129&amp;ID1=92924F10&amp;VALUEID=03451&amp;SDATE=201003&amp;PERIODTYPE=QTR_STD&amp;window=popup_no_bar&amp;width=385&amp;height=120&amp;START_MAXIMIZED=FALSE&amp;creator=factset&amp;display_string=Audit"}</definedName>
    <definedName name="_46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799"}</definedName>
    <definedName name="_46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798"}</definedName>
    <definedName name="_46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797"}</definedName>
    <definedName name="_46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796"}</definedName>
    <definedName name="_46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795"}</definedName>
    <definedName name="_46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794"}</definedName>
    <definedName name="_46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793"}</definedName>
    <definedName name="_46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792"}</definedName>
    <definedName name="_46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791"}</definedName>
    <definedName name="_46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790"}</definedName>
    <definedName name="_46FOS_OVR1">#REF!</definedName>
    <definedName name="_46TBAY_1">#REF!</definedName>
    <definedName name="_47__123Graph_AChart_1U" hidden="1">#REF!</definedName>
    <definedName name="_47__123Graph_XChart_4H" hidden="1">#REF!</definedName>
    <definedName name="_47__FDSAUDITLINK__" hidden="1">{"fdsup://Directions/FactSet Auditing Viewer?action=AUDIT_VALUE&amp;DB=129&amp;ID1=92924F10&amp;VALUEID=02001&amp;SDATE=201003&amp;PERIODTYPE=QTR_STD&amp;window=popup_no_bar&amp;width=385&amp;height=120&amp;START_MAXIMIZED=FALSE&amp;creator=factset&amp;display_string=Audit"}</definedName>
    <definedName name="_47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789"}</definedName>
    <definedName name="_47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788"}</definedName>
    <definedName name="_47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787"}</definedName>
    <definedName name="_47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786"}</definedName>
    <definedName name="_47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785"}</definedName>
    <definedName name="_47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784"}</definedName>
    <definedName name="_47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783"}</definedName>
    <definedName name="_47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782"}</definedName>
    <definedName name="_47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781"}</definedName>
    <definedName name="_47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780"}</definedName>
    <definedName name="_47LAM_12">#REF!</definedName>
    <definedName name="_47NAN_FOOT">#REF!</definedName>
    <definedName name="_48__123Graph_AChart_1V" hidden="1">#REF!</definedName>
    <definedName name="_48__123Graph_BChart_3L" hidden="1">#REF!</definedName>
    <definedName name="_48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48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779"}</definedName>
    <definedName name="_48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778"}</definedName>
    <definedName name="_48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777"}</definedName>
    <definedName name="_48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776"}</definedName>
    <definedName name="_48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775"}</definedName>
    <definedName name="_48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774"}</definedName>
    <definedName name="_48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773"}</definedName>
    <definedName name="_48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772"}</definedName>
    <definedName name="_48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771"}</definedName>
    <definedName name="_48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770"}</definedName>
    <definedName name="_48INV_VALUE">#REF!</definedName>
    <definedName name="_48LAM_12">#REF!</definedName>
    <definedName name="_48NAN_HEAD">#REF!</definedName>
    <definedName name="_48TBAY_2">#REF!</definedName>
    <definedName name="_49__123Graph_AChart_1W" hidden="1">#REF!</definedName>
    <definedName name="_49__FDSAUDITLINK__" hidden="1">{"fdsup://Directions/FactSet Auditing Viewer?action=AUDIT_VALUE&amp;DB=129&amp;ID1=72018610&amp;VALUEID=02001&amp;SDATE=201003&amp;PERIODTYPE=QTR_STD&amp;window=popup_no_bar&amp;width=385&amp;height=120&amp;START_MAXIMIZED=FALSE&amp;creator=factset&amp;display_string=Audit"}</definedName>
    <definedName name="_49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769"}</definedName>
    <definedName name="_49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768"}</definedName>
    <definedName name="_49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767"}</definedName>
    <definedName name="_49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766"}</definedName>
    <definedName name="_49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765"}</definedName>
    <definedName name="_49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764"}</definedName>
    <definedName name="_49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763"}</definedName>
    <definedName name="_49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762"}</definedName>
    <definedName name="_49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761"}</definedName>
    <definedName name="_49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760"}</definedName>
    <definedName name="_49FOS_OVR2">#REF!</definedName>
    <definedName name="_4C_START_RIGHT">#REF!</definedName>
    <definedName name="_4C_TITLE_LEFT">#REF!</definedName>
    <definedName name="_4C_TITLE_RIGHT">#REF!</definedName>
    <definedName name="_4C_WIND_VERT">#REF!</definedName>
    <definedName name="_4ECO_EST">#REF!</definedName>
    <definedName name="_4FOS_OVR1">#REF!</definedName>
    <definedName name="_4FOS_OVR2">#REF!</definedName>
    <definedName name="_4FOS_OVR3">#REF!</definedName>
    <definedName name="_4INV_VALUE">#REF!</definedName>
    <definedName name="_5__123Graph_ACHART_1" hidden="1">#REF!</definedName>
    <definedName name="_5__123Graph_ACHART_14" hidden="1">#REF!</definedName>
    <definedName name="_5__123Graph_AChart_1L" hidden="1">#REF!</definedName>
    <definedName name="_5__123Graph_AChart_1M" hidden="1">#REF!</definedName>
    <definedName name="_5__123Graph_AOP75_25RETURN" hidden="1">#REF!</definedName>
    <definedName name="_5__123Graph_BALL_IN_COSTS" hidden="1">#REF!</definedName>
    <definedName name="_5__123Graph_BCHART_1" hidden="1">#REF!</definedName>
    <definedName name="_5__123Graph_BCHART_2" hidden="1">#REF!</definedName>
    <definedName name="_5__123Graph_CCHART_1" hidden="1">#REF!</definedName>
    <definedName name="_5__FDSAUDITLINK__" hidden="1">{"fdsup://directions/FAT Viewer?action=UPDATE&amp;creator=factset&amp;DYN_ARGS=TRUE&amp;DOC_NAME=FAT:FQL_AUDITING_CLIENT_TEMPLATE.FAT&amp;display_string=Audit&amp;VAR:KEY=RGRAVELOTW&amp;VAR:QUERY=RkZfRU5UUlBSX1ZBTF9EQUlMWSg0MDM1Nyk=&amp;WINDOW=FIRST_POPUP&amp;HEIGHT=450&amp;WIDTH=450&amp;START_MA","XIMIZED=FALSE&amp;VAR:CALENDAR=US&amp;VAR:SYMBOL=ORA&amp;VAR:INDEX=0"}</definedName>
    <definedName name="_5_0__123Grap" hidden="1">#REF!</definedName>
    <definedName name="_5_0_0Cwvu.GREY_A" hidden="1">#REF!</definedName>
    <definedName name="_50__123Graph_AChart_1X" hidden="1">#REF!</definedName>
    <definedName name="_50__123Graph_CChart_1M" hidden="1">#REF!</definedName>
    <definedName name="_50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50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759"}</definedName>
    <definedName name="_50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758"}</definedName>
    <definedName name="_50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757"}</definedName>
    <definedName name="_50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756"}</definedName>
    <definedName name="_50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755"}</definedName>
    <definedName name="_50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754"}</definedName>
    <definedName name="_50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753"}</definedName>
    <definedName name="_50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752"}</definedName>
    <definedName name="_50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751"}</definedName>
    <definedName name="_50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750"}</definedName>
    <definedName name="_50TBAY_2">#REF!</definedName>
    <definedName name="_50TBAY_HEAD">#REF!</definedName>
    <definedName name="_51__123Graph_AChart_1Y" hidden="1">#REF!</definedName>
    <definedName name="_51__123Graph_BChart_4H" hidden="1">#REF!</definedName>
    <definedName name="_51__FDSAUDITLINK__" hidden="1">{"fdsup://Directions/FactSet Auditing Viewer?action=AUDIT_VALUE&amp;DB=129&amp;ID1=64602510&amp;VALUEID=02001&amp;SDATE=201003&amp;PERIODTYPE=QTR_STD&amp;window=popup_no_bar&amp;width=385&amp;height=120&amp;START_MAXIMIZED=FALSE&amp;creator=factset&amp;display_string=Audit"}</definedName>
    <definedName name="_51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749"}</definedName>
    <definedName name="_51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748"}</definedName>
    <definedName name="_51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747"}</definedName>
    <definedName name="_51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746"}</definedName>
    <definedName name="_51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745"}</definedName>
    <definedName name="_51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744"}</definedName>
    <definedName name="_51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743"}</definedName>
    <definedName name="_51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742"}</definedName>
    <definedName name="_51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741"}</definedName>
    <definedName name="_51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740"}</definedName>
    <definedName name="_51FOS_OVR3">#REF!</definedName>
    <definedName name="_51MARG_SUM">#REF!</definedName>
    <definedName name="_51TBAY_HEAD">#REF!</definedName>
    <definedName name="_52__123Graph_AChart_1Z" hidden="1">#REF!</definedName>
    <definedName name="_52__123Graph_AChart_2H" hidden="1">#REF!</definedName>
    <definedName name="_52__123Graph_CChart_2H" hidden="1">#REF!</definedName>
    <definedName name="_52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52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739"}</definedName>
    <definedName name="_52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738"}</definedName>
    <definedName name="_52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737"}</definedName>
    <definedName name="_52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736"}</definedName>
    <definedName name="_52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735"}</definedName>
    <definedName name="_52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734"}</definedName>
    <definedName name="_52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733"}</definedName>
    <definedName name="_52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732"}</definedName>
    <definedName name="_52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731"}</definedName>
    <definedName name="_52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730"}</definedName>
    <definedName name="_52FOS_OVR3">#REF!</definedName>
    <definedName name="_53__123Graph_AChart_2A" hidden="1">#REF!</definedName>
    <definedName name="_53__123Graph_CChart_2H" hidden="1">#REF!</definedName>
    <definedName name="_53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53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729"}</definedName>
    <definedName name="_53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728"}</definedName>
    <definedName name="_53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727"}</definedName>
    <definedName name="_53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726"}</definedName>
    <definedName name="_53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725"}</definedName>
    <definedName name="_53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724"}</definedName>
    <definedName name="_53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723"}</definedName>
    <definedName name="_53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722"}</definedName>
    <definedName name="_53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721"}</definedName>
    <definedName name="_53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720"}</definedName>
    <definedName name="_53LAM_34">#REF!</definedName>
    <definedName name="_53NAN_FOOT">#REF!</definedName>
    <definedName name="_53TBAY_HEAD">#REF!</definedName>
    <definedName name="_54__123Graph_AChart_2AC" hidden="1">#REF!</definedName>
    <definedName name="_54__123Graph_CChart_11G" hidden="1">#REF!</definedName>
    <definedName name="_54__123Graph_CChart_4H" hidden="1">#REF!</definedName>
    <definedName name="_54__FDSAUDITLINK__" hidden="1">{"fdsup://Directions/FactSet Auditing Viewer?action=AUDIT_VALUE&amp;DB=129&amp;ID1=84489510&amp;VALUEID=02001&amp;SDATE=201003&amp;PERIODTYPE=QTR_STD&amp;window=popup_no_bar&amp;width=385&amp;height=120&amp;START_MAXIMIZED=FALSE&amp;creator=factset&amp;display_string=Audit"}</definedName>
    <definedName name="_54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719"}</definedName>
    <definedName name="_54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718"}</definedName>
    <definedName name="_54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717"}</definedName>
    <definedName name="_54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716"}</definedName>
    <definedName name="_54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715"}</definedName>
    <definedName name="_54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714"}</definedName>
    <definedName name="_54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713"}</definedName>
    <definedName name="_54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712"}</definedName>
    <definedName name="_54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711"}</definedName>
    <definedName name="_54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710"}</definedName>
    <definedName name="_54NAN_HEAD">#REF!</definedName>
    <definedName name="_54TBAY_HEAD">#REF!</definedName>
    <definedName name="_55__123Graph_AChart_2AE" hidden="1">#REF!</definedName>
    <definedName name="_55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55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709"}</definedName>
    <definedName name="_55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708"}</definedName>
    <definedName name="_55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707"}</definedName>
    <definedName name="_55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706"}</definedName>
    <definedName name="_55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705"}</definedName>
    <definedName name="_55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704"}</definedName>
    <definedName name="_55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703"}</definedName>
    <definedName name="_55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702"}</definedName>
    <definedName name="_55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701"}</definedName>
    <definedName name="_55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700"}</definedName>
    <definedName name="_55LAM_34">#REF!</definedName>
    <definedName name="_55MARG_SUM">#REF!</definedName>
    <definedName name="_55NAN_HEAD">#REF!</definedName>
    <definedName name="_56__123Graph_AChart_2CC" hidden="1">#REF!</definedName>
    <definedName name="_56__123Graph_CChart_4H" hidden="1">#REF!</definedName>
    <definedName name="_56__123Graph_DChart_11G" hidden="1">#REF!</definedName>
    <definedName name="_56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56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699"}</definedName>
    <definedName name="_56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698"}</definedName>
    <definedName name="_56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697"}</definedName>
    <definedName name="_56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696"}</definedName>
    <definedName name="_56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695"}</definedName>
    <definedName name="_56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694"}</definedName>
    <definedName name="_56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693"}</definedName>
    <definedName name="_56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692"}</definedName>
    <definedName name="_56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691"}</definedName>
    <definedName name="_56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690"}</definedName>
    <definedName name="_56INV_VALUE">#REF!</definedName>
    <definedName name="_56SUM_COMM">#REF!</definedName>
    <definedName name="_57__123Graph_AChart_2D" hidden="1">#REF!</definedName>
    <definedName name="_57__123Graph_CChart_1H" hidden="1">#REF!</definedName>
    <definedName name="_57__FDSAUDITLINK__" hidden="1">{"fdsup://Directions/FactSet Auditing Viewer?action=AUDIT_VALUE&amp;DB=129&amp;ID1=64602510&amp;VALUEID=02001&amp;SDATE=201003&amp;PERIODTYPE=QTR_STD&amp;window=popup_no_bar&amp;width=385&amp;height=120&amp;START_MAXIMIZED=FALSE&amp;creator=factset&amp;display_string=Audit"}</definedName>
    <definedName name="_57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689"}</definedName>
    <definedName name="_57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688"}</definedName>
    <definedName name="_57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687"}</definedName>
    <definedName name="_57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686"}</definedName>
    <definedName name="_57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685"}</definedName>
    <definedName name="_57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684"}</definedName>
    <definedName name="_57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683"}</definedName>
    <definedName name="_57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682"}</definedName>
    <definedName name="_57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681"}</definedName>
    <definedName name="_57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680"}</definedName>
    <definedName name="_57SUM_COMM">#REF!</definedName>
    <definedName name="_58__123Graph_AChart_2E" hidden="1">#REF!</definedName>
    <definedName name="_58__123Graph_DChart_1H" hidden="1">#REF!</definedName>
    <definedName name="_58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58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679"}</definedName>
    <definedName name="_58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678"}</definedName>
    <definedName name="_58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677"}</definedName>
    <definedName name="_58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676"}</definedName>
    <definedName name="_58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675"}</definedName>
    <definedName name="_58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674"}</definedName>
    <definedName name="_58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673"}</definedName>
    <definedName name="_58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672"}</definedName>
    <definedName name="_58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671"}</definedName>
    <definedName name="_58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670"}</definedName>
    <definedName name="_58FOS_OVR3">#REF!</definedName>
    <definedName name="_58LAM_12">#REF!</definedName>
    <definedName name="_59__123Graph_AChart_2J" hidden="1">#REF!</definedName>
    <definedName name="_59__123Graph_DChart_11G" hidden="1">#REF!</definedName>
    <definedName name="_59__FDSAUDITLINK__" hidden="1">{"fdsup://Directions/FactSet Auditing Viewer?action=AUDIT_VALUE&amp;DB=129&amp;ID1=72018610&amp;VALUEID=02001&amp;SDATE=201003&amp;PERIODTYPE=QTR_STD&amp;window=popup_no_bar&amp;width=385&amp;height=120&amp;START_MAXIMIZED=FALSE&amp;creator=factset&amp;display_string=Audit"}</definedName>
    <definedName name="_59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669"}</definedName>
    <definedName name="_59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668"}</definedName>
    <definedName name="_59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667"}</definedName>
    <definedName name="_59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666"}</definedName>
    <definedName name="_59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665"}</definedName>
    <definedName name="_59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664"}</definedName>
    <definedName name="_59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663"}</definedName>
    <definedName name="_59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662"}</definedName>
    <definedName name="_59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661"}</definedName>
    <definedName name="_59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660"}</definedName>
    <definedName name="_59MARG_SUM">#REF!</definedName>
    <definedName name="_59TBAY_1">#REF!</definedName>
    <definedName name="_5C_WIND_VERT">#REF!</definedName>
    <definedName name="_5ECO_EST">#REF!</definedName>
    <definedName name="_5FOS_OVR1">#REF!</definedName>
    <definedName name="_5INV_VALUE">#REF!</definedName>
    <definedName name="_5NAN_FOOT">#REF!</definedName>
    <definedName name="_6__123Graph_ACHART_1" hidden="1">#REF!</definedName>
    <definedName name="_6__123Graph_AChart_10J" hidden="1">#REF!</definedName>
    <definedName name="_6__123Graph_AChart_11G" hidden="1">#REF!</definedName>
    <definedName name="_6__123Graph_ACHART_15" hidden="1">#REF!</definedName>
    <definedName name="_6__123Graph_AChart_1H" hidden="1">#REF!</definedName>
    <definedName name="_6__123Graph_AChart_1M" hidden="1">#REF!</definedName>
    <definedName name="_6__123Graph_ACHART_2" hidden="1">#REF!</definedName>
    <definedName name="_6__123Graph_AChart_2H" hidden="1">#REF!</definedName>
    <definedName name="_6__123Graph_BCHART_1" hidden="1">#REF!</definedName>
    <definedName name="_6__123Graph_BCHART_2" hidden="1">#REF!</definedName>
    <definedName name="_6__123Graph_BCHART_6" hidden="1">#REF!</definedName>
    <definedName name="_6__123Graph_CCHART_1" hidden="1">#REF!</definedName>
    <definedName name="_6__123Graph_DCHART_1" hidden="1">#REF!</definedName>
    <definedName name="_6__FDSAUDITLINK__"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60__123Graph_AChart_2T" hidden="1">#REF!</definedName>
    <definedName name="_60__123Graph_CChart_1M" hidden="1">#REF!</definedName>
    <definedName name="_60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60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659"}</definedName>
    <definedName name="_60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658"}</definedName>
    <definedName name="_60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657"}</definedName>
    <definedName name="_60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656"}</definedName>
    <definedName name="_60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655"}</definedName>
    <definedName name="_60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654"}</definedName>
    <definedName name="_60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653"}</definedName>
    <definedName name="_60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652"}</definedName>
    <definedName name="_60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651"}</definedName>
    <definedName name="_60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650"}</definedName>
    <definedName name="_60LAM_34">#REF!</definedName>
    <definedName name="_60MIXVAR_1">#REF!</definedName>
    <definedName name="_61__123Graph_ACHART_1" hidden="1">#REF!</definedName>
    <definedName name="_61__123Graph_AChart_2U" hidden="1">#REF!</definedName>
    <definedName name="_61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61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649"}</definedName>
    <definedName name="_61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648"}</definedName>
    <definedName name="_61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647"}</definedName>
    <definedName name="_61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646"}</definedName>
    <definedName name="_61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645"}</definedName>
    <definedName name="_61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644"}</definedName>
    <definedName name="_61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643"}</definedName>
    <definedName name="_61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642"}</definedName>
    <definedName name="_61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641"}</definedName>
    <definedName name="_61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640"}</definedName>
    <definedName name="_61SUM_COMM">#REF!</definedName>
    <definedName name="_61TBAY_2">#REF!</definedName>
    <definedName name="_62__123Graph_ACHART_10" hidden="1">#REF!</definedName>
    <definedName name="_62__123Graph_AChart_2M" hidden="1">#REF!</definedName>
    <definedName name="_62__123Graph_ACHART_3" hidden="1">#REF!</definedName>
    <definedName name="_62__123Graph_DChart_1M" hidden="1">#REF!</definedName>
    <definedName name="_62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62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639"}</definedName>
    <definedName name="_62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638"}</definedName>
    <definedName name="_62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637"}</definedName>
    <definedName name="_62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636"}</definedName>
    <definedName name="_62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635"}</definedName>
    <definedName name="_62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634"}</definedName>
    <definedName name="_62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633"}</definedName>
    <definedName name="_62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632"}</definedName>
    <definedName name="_62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631"}</definedName>
    <definedName name="_62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630"}</definedName>
    <definedName name="_62INV_VALUE">#REF!</definedName>
    <definedName name="_63__123Graph_ACHART_11" hidden="1">#REF!</definedName>
    <definedName name="_63__123Graph_AChart_3B" hidden="1">#REF!</definedName>
    <definedName name="_63__123Graph_CChart_2H" hidden="1">#REF!</definedName>
    <definedName name="_63__123Graph_DChart_1M" hidden="1">#REF!</definedName>
    <definedName name="_63__FDSAUDITLINK__" hidden="1">{"fdsup://Directions/FactSet Auditing Viewer?action=AUDIT_VALUE&amp;DB=129&amp;ID1=84489510&amp;VALUEID=02001&amp;SDATE=201003&amp;PERIODTYPE=QTR_STD&amp;window=popup_no_bar&amp;width=385&amp;height=120&amp;START_MAXIMIZED=FALSE&amp;creator=factset&amp;display_string=Audit"}</definedName>
    <definedName name="_63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629"}</definedName>
    <definedName name="_63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628"}</definedName>
    <definedName name="_63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627"}</definedName>
    <definedName name="_63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626"}</definedName>
    <definedName name="_63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625"}</definedName>
    <definedName name="_63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624"}</definedName>
    <definedName name="_63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623"}</definedName>
    <definedName name="_63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622"}</definedName>
    <definedName name="_63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621"}</definedName>
    <definedName name="_63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620"}</definedName>
    <definedName name="_63LAM_12">#REF!</definedName>
    <definedName name="_63TBAY_HEAD">#REF!</definedName>
    <definedName name="_64__123Graph_AChart_3D" hidden="1">#REF!</definedName>
    <definedName name="_64__123Graph_ACHART_8" hidden="1">#REF!</definedName>
    <definedName name="_64__123Graph_DChart_2H" hidden="1">#REF!</definedName>
    <definedName name="_64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64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619"}</definedName>
    <definedName name="_64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618"}</definedName>
    <definedName name="_64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617"}</definedName>
    <definedName name="_64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616"}</definedName>
    <definedName name="_64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615"}</definedName>
    <definedName name="_64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614"}</definedName>
    <definedName name="_64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613"}</definedName>
    <definedName name="_64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612"}</definedName>
    <definedName name="_64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611"}</definedName>
    <definedName name="_64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610"}</definedName>
    <definedName name="_64LAM_34">#REF!</definedName>
    <definedName name="_64TBAY_1">#REF!</definedName>
    <definedName name="_65__123Graph_AChart_3L" hidden="1">#REF!</definedName>
    <definedName name="_65__123Graph_ACHART_9" hidden="1">#REF!</definedName>
    <definedName name="_65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65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609"}</definedName>
    <definedName name="_65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608"}</definedName>
    <definedName name="_65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607"}</definedName>
    <definedName name="_65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606"}</definedName>
    <definedName name="_65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605"}</definedName>
    <definedName name="_65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604"}</definedName>
    <definedName name="_65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603"}</definedName>
    <definedName name="_65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602"}</definedName>
    <definedName name="_65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601"}</definedName>
    <definedName name="_65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600"}</definedName>
    <definedName name="_65MARG_SUM">#REF!</definedName>
    <definedName name="_65MIXVAR_2">#REF!</definedName>
    <definedName name="_66__123Graph_AChart_3X" hidden="1">#REF!</definedName>
    <definedName name="_66__123Graph_BCHART_1" hidden="1">#REF!</definedName>
    <definedName name="_66__123Graph_CChart_4H" hidden="1">#REF!</definedName>
    <definedName name="_66__123Graph_DChart_2H" hidden="1">#REF!</definedName>
    <definedName name="_66__123Graph_EChart_1H" hidden="1">#REF!</definedName>
    <definedName name="_66__FDSAUDITLINK__" hidden="1">{"fdsup://Directions/FactSet Auditing Viewer?action=AUDIT_VALUE&amp;DB=129&amp;ID1=64602510&amp;VALUEID=02001&amp;SDATE=201003&amp;PERIODTYPE=QTR_STD&amp;window=popup_no_bar&amp;width=385&amp;height=120&amp;START_MAXIMIZED=FALSE&amp;creator=factset&amp;display_string=Audit"}</definedName>
    <definedName name="_66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599"}</definedName>
    <definedName name="_66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598"}</definedName>
    <definedName name="_66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597"}</definedName>
    <definedName name="_66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596"}</definedName>
    <definedName name="_66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595"}</definedName>
    <definedName name="_66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594"}</definedName>
    <definedName name="_66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593"}</definedName>
    <definedName name="_66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592"}</definedName>
    <definedName name="_66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591"}</definedName>
    <definedName name="_66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590"}</definedName>
    <definedName name="_66MIXVAR_1">#REF!</definedName>
    <definedName name="_67__123Graph_AChart_58BB" hidden="1">#REF!</definedName>
    <definedName name="_67__123Graph_BCHART_10" hidden="1">#REF!</definedName>
    <definedName name="_67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67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589"}</definedName>
    <definedName name="_67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588"}</definedName>
    <definedName name="_67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587"}</definedName>
    <definedName name="_67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586"}</definedName>
    <definedName name="_67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585"}</definedName>
    <definedName name="_67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584"}</definedName>
    <definedName name="_67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583"}</definedName>
    <definedName name="_67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582"}</definedName>
    <definedName name="_67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581"}</definedName>
    <definedName name="_67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580"}</definedName>
    <definedName name="_67MIXVAR_1">#REF!</definedName>
    <definedName name="_67MIXVAR_2">#REF!</definedName>
    <definedName name="_68__123Graph_AChart_9C" hidden="1">#REF!</definedName>
    <definedName name="_68__123Graph_BCHART_11" hidden="1">#REF!</definedName>
    <definedName name="_68__123Graph_FChart_1H" hidden="1">#REF!</definedName>
    <definedName name="_68__FDSAUDITLINK__"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68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579"}</definedName>
    <definedName name="_68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578"}</definedName>
    <definedName name="_68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577"}</definedName>
    <definedName name="_68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576"}</definedName>
    <definedName name="_68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575"}</definedName>
    <definedName name="_68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574"}</definedName>
    <definedName name="_68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573"}</definedName>
    <definedName name="_68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572"}</definedName>
    <definedName name="_68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571"}</definedName>
    <definedName name="_68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570"}</definedName>
    <definedName name="_68TBAY_1">#REF!</definedName>
    <definedName name="_69__123Graph_AChart_9I" hidden="1">#REF!</definedName>
    <definedName name="_69__123Graph_BCHART_8" hidden="1">#REF!</definedName>
    <definedName name="_69__123Graph_DChart_11G" hidden="1">#REF!</definedName>
    <definedName name="_69__123Graph_EChart_1H" hidden="1">#REF!</definedName>
    <definedName name="_69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69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569"}</definedName>
    <definedName name="_69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568"}</definedName>
    <definedName name="_69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567"}</definedName>
    <definedName name="_69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566"}</definedName>
    <definedName name="_69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565"}</definedName>
    <definedName name="_69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564"}</definedName>
    <definedName name="_69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563"}</definedName>
    <definedName name="_69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562"}</definedName>
    <definedName name="_69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561"}</definedName>
    <definedName name="_69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560"}</definedName>
    <definedName name="_6C_START_RIGHT">#REF!</definedName>
    <definedName name="_6C_TITLE_LEFT">#REF!</definedName>
    <definedName name="_6C_TITLE_RIGHT">#REF!</definedName>
    <definedName name="_6ECO_EST">#REF!</definedName>
    <definedName name="_6FOS_OVR1">#REF!</definedName>
    <definedName name="_6FOS_OVR2">#REF!</definedName>
    <definedName name="_6FOS_OVR3">#REF!</definedName>
    <definedName name="_6INV_VALUE">#REF!</definedName>
    <definedName name="_6NAN_FOOT">#REF!</definedName>
    <definedName name="_6NAN_HEAD">#REF!</definedName>
    <definedName name="_7__123Graph_AChart_13L" hidden="1">#REF!</definedName>
    <definedName name="_7__123Graph_ACHART_16" hidden="1">#REF!</definedName>
    <definedName name="_7__123Graph_ACHART_2" hidden="1">#REF!</definedName>
    <definedName name="_7__123Graph_AChart_2H" hidden="1">#REF!</definedName>
    <definedName name="_7__123Graph_AChart_2M" hidden="1">#REF!</definedName>
    <definedName name="_7__123Graph_BCHART_7" hidden="1">#REF!</definedName>
    <definedName name="_7__123Graph_BOP75_25PRICE" hidden="1">#REF!</definedName>
    <definedName name="_7__123Graph_CCHART_1" hidden="1">#REF!</definedName>
    <definedName name="_7__123Graph_CCHART_2" hidden="1">#REF!</definedName>
    <definedName name="_7__123Graph_XCHART_1" hidden="1">#REF!</definedName>
    <definedName name="_7__FDSAUDITLINK__"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70__123Graph_AChart_3L" hidden="1">#REF!</definedName>
    <definedName name="_70__123Graph_BCHART_9" hidden="1">#REF!</definedName>
    <definedName name="_70__123Graph_XChart_2H" hidden="1">#REF!</definedName>
    <definedName name="_70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70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559"}</definedName>
    <definedName name="_70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558"}</definedName>
    <definedName name="_70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557"}</definedName>
    <definedName name="_70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556"}</definedName>
    <definedName name="_70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555"}</definedName>
    <definedName name="_70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554"}</definedName>
    <definedName name="_70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553"}</definedName>
    <definedName name="_70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552"}</definedName>
    <definedName name="_70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551"}</definedName>
    <definedName name="_70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550"}</definedName>
    <definedName name="_70NAN_FOOT">#REF!</definedName>
    <definedName name="_71__123Graph_XCHART_1" hidden="1">#REF!</definedName>
    <definedName name="_71__FDSAUDITLINK__" hidden="1">{"fdsup://Directions/FactSet Auditing Viewer?action=AUDIT_VALUE&amp;DB=129&amp;ID1=04956010&amp;VALUEID=02001&amp;SDATE=201003&amp;PERIODTYPE=QTR_STD&amp;window=popup_no_bar&amp;width=385&amp;height=120&amp;START_MAXIMIZED=FALSE&amp;creator=factset&amp;display_string=Audit"}</definedName>
    <definedName name="_71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549"}</definedName>
    <definedName name="_71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548"}</definedName>
    <definedName name="_71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547"}</definedName>
    <definedName name="_71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546"}</definedName>
    <definedName name="_71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545"}</definedName>
    <definedName name="_71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544"}</definedName>
    <definedName name="_71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543"}</definedName>
    <definedName name="_71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542"}</definedName>
    <definedName name="_71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541"}</definedName>
    <definedName name="_71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540"}</definedName>
    <definedName name="_71INV_VALUE">#REF!</definedName>
    <definedName name="_72__123Graph_DChart_1H" hidden="1">#REF!</definedName>
    <definedName name="_72__123Graph_XCHART_10" hidden="1">#REF!</definedName>
    <definedName name="_72__FDSAUDITLINK__" hidden="1">{"fdsup://Directions/FactSet Auditing Viewer?action=AUDIT_VALUE&amp;DB=129&amp;ID1=50559710&amp;VALUEID=02001&amp;SDATE=201003&amp;PERIODTYPE=QTR_STD&amp;window=popup_no_bar&amp;width=385&amp;height=120&amp;START_MAXIMIZED=FALSE&amp;creator=factset&amp;display_string=Audit"}</definedName>
    <definedName name="_72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539"}</definedName>
    <definedName name="_72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538"}</definedName>
    <definedName name="_72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537"}</definedName>
    <definedName name="_72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536"}</definedName>
    <definedName name="_72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535"}</definedName>
    <definedName name="_72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534"}</definedName>
    <definedName name="_72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533"}</definedName>
    <definedName name="_72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532"}</definedName>
    <definedName name="_72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531"}</definedName>
    <definedName name="_72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530"}</definedName>
    <definedName name="_72LAM_12">#REF!</definedName>
    <definedName name="_72TBAY_2">#REF!</definedName>
    <definedName name="_73__123Graph_XCHART_11" hidden="1">#REF!</definedName>
    <definedName name="_73__FDSAUDITLINK__" hidden="1">{"fdsup://Directions/FactSet Auditing Viewer?action=AUDIT_VALUE&amp;DB=129&amp;ID1=83851810&amp;VALUEID=02001&amp;SDATE=201002&amp;PERIODTYPE=QTR_STD&amp;window=popup_no_bar&amp;width=385&amp;height=120&amp;START_MAXIMIZED=FALSE&amp;creator=factset&amp;display_string=Audit"}</definedName>
    <definedName name="_73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529"}</definedName>
    <definedName name="_73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528"}</definedName>
    <definedName name="_73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527"}</definedName>
    <definedName name="_73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526"}</definedName>
    <definedName name="_73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525"}</definedName>
    <definedName name="_73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524"}</definedName>
    <definedName name="_73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523"}</definedName>
    <definedName name="_73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522"}</definedName>
    <definedName name="_73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521"}</definedName>
    <definedName name="_73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520"}</definedName>
    <definedName name="_73LAM_34">#REF!</definedName>
    <definedName name="_74__123Graph_BCHART_1" hidden="1">#REF!</definedName>
    <definedName name="_74__123Graph_XChart_2M" hidden="1">#REF!</definedName>
    <definedName name="_74__123Graph_XCHART_8" hidden="1">#REF!</definedName>
    <definedName name="_74__FDSAUDITLINK__" hidden="1">{"fdsup://Directions/FactSet Auditing Viewer?action=AUDIT_VALUE&amp;DB=129&amp;ID1=66765510&amp;VALUEID=02001&amp;SDATE=201002&amp;PERIODTYPE=QTR_STD&amp;window=popup_no_bar&amp;width=385&amp;height=120&amp;START_MAXIMIZED=FALSE&amp;creator=factset&amp;display_string=Audit"}</definedName>
    <definedName name="_74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519"}</definedName>
    <definedName name="_74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518"}</definedName>
    <definedName name="_74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517"}</definedName>
    <definedName name="_74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516"}</definedName>
    <definedName name="_74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515"}</definedName>
    <definedName name="_74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514"}</definedName>
    <definedName name="_74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513"}</definedName>
    <definedName name="_74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512"}</definedName>
    <definedName name="_74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511"}</definedName>
    <definedName name="_74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510"}</definedName>
    <definedName name="_74MARG_SUM">#REF!</definedName>
    <definedName name="_75__123Graph_BChart_10J" hidden="1">#REF!</definedName>
    <definedName name="_75__123Graph_DChart_1M" hidden="1">#REF!</definedName>
    <definedName name="_75__123Graph_XChart_2H" hidden="1">#REF!</definedName>
    <definedName name="_75__123Graph_XCHART_9" hidden="1">#REF!</definedName>
    <definedName name="_75__FDSAUDITLINK__" hidden="1">{"fdsup://Directions/FactSet Auditing Viewer?action=AUDIT_VALUE&amp;DB=129&amp;ID1=64602510&amp;VALUEID=02001&amp;SDATE=201003&amp;PERIODTYPE=QTR_STD&amp;window=popup_no_bar&amp;width=385&amp;height=120&amp;START_MAXIMIZED=FALSE&amp;creator=factset&amp;display_string=Audit"}</definedName>
    <definedName name="_75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509"}</definedName>
    <definedName name="_75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508"}</definedName>
    <definedName name="_75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507"}</definedName>
    <definedName name="_75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506"}</definedName>
    <definedName name="_75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505"}</definedName>
    <definedName name="_75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504"}</definedName>
    <definedName name="_75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503"}</definedName>
    <definedName name="_75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502"}</definedName>
    <definedName name="_75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501"}</definedName>
    <definedName name="_75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500"}</definedName>
    <definedName name="_75MIXVAR_1">#REF!</definedName>
    <definedName name="_75MIXVAR_2">#REF!</definedName>
    <definedName name="_75NAN_HEAD">#REF!</definedName>
    <definedName name="_75TBAY_2">#REF!</definedName>
    <definedName name="_76__123Graph_BChart_13L" hidden="1">#REF!</definedName>
    <definedName name="_76__123Graph_XChart_2M" hidden="1">#REF!</definedName>
    <definedName name="_76__123Graph_XChart_3L" hidden="1">#REF!</definedName>
    <definedName name="_76__FDSAUDITLINK__" hidden="1">{"fdsup://Directions/FactSet Auditing Viewer?action=AUDIT_VALUE&amp;DB=129&amp;ID1=92924F10&amp;VALUEID=03451&amp;SDATE=201003&amp;PERIODTYPE=QTR_STD&amp;window=popup_no_bar&amp;width=385&amp;height=120&amp;START_MAXIMIZED=FALSE&amp;creator=factset&amp;display_string=Audit"}</definedName>
    <definedName name="_76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499"}</definedName>
    <definedName name="_76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498"}</definedName>
    <definedName name="_76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497"}</definedName>
    <definedName name="_76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496"}</definedName>
    <definedName name="_76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495"}</definedName>
    <definedName name="_76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494"}</definedName>
    <definedName name="_76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493"}</definedName>
    <definedName name="_76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492"}</definedName>
    <definedName name="_76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491"}</definedName>
    <definedName name="_76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490"}</definedName>
    <definedName name="_76MIXVAR_2">#REF!</definedName>
    <definedName name="_77__123Graph_BChart_1A" hidden="1">#REF!</definedName>
    <definedName name="_77__FDSAUDITLINK__" hidden="1">{"fdsup://Directions/FactSet Auditing Viewer?action=AUDIT_VALUE&amp;DB=129&amp;ID1=92924F10&amp;VALUEID=02001&amp;SDATE=201003&amp;PERIODTYPE=QTR_STD&amp;window=popup_no_bar&amp;width=385&amp;height=120&amp;START_MAXIMIZED=FALSE&amp;creator=factset&amp;display_string=Audit"}</definedName>
    <definedName name="_77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489"}</definedName>
    <definedName name="_77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488"}</definedName>
    <definedName name="_77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487"}</definedName>
    <definedName name="_77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486"}</definedName>
    <definedName name="_77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485"}</definedName>
    <definedName name="_77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484"}</definedName>
    <definedName name="_77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483"}</definedName>
    <definedName name="_77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482"}</definedName>
    <definedName name="_77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481"}</definedName>
    <definedName name="_77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480"}</definedName>
    <definedName name="_78__123Graph_BChart_1AA" hidden="1">#REF!</definedName>
    <definedName name="_78__123Graph_DChart_2H" hidden="1">#REF!</definedName>
    <definedName name="_78__123Graph_XChart_4H" hidden="1">#REF!</definedName>
    <definedName name="_78__FDSAUDITLINK__" hidden="1">{"fdsup://Directions/FactSet Auditing Viewer?action=AUDIT_VALUE&amp;DB=129&amp;ID1=65408610&amp;VALUEID=02001&amp;SDATE=201002&amp;PERIODTYPE=QTR_STD&amp;window=popup_no_bar&amp;width=385&amp;height=120&amp;START_MAXIMIZED=FALSE&amp;creator=factset&amp;display_string=Audit"}</definedName>
    <definedName name="_78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479"}</definedName>
    <definedName name="_78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478"}</definedName>
    <definedName name="_78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477"}</definedName>
    <definedName name="_78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476"}</definedName>
    <definedName name="_78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475"}</definedName>
    <definedName name="_78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474"}</definedName>
    <definedName name="_78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473"}</definedName>
    <definedName name="_78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472"}</definedName>
    <definedName name="_78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471"}</definedName>
    <definedName name="_78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470"}</definedName>
    <definedName name="_78NAN_FOOT">#REF!</definedName>
    <definedName name="_79__123Graph_AChart_4H" hidden="1">#REF!</definedName>
    <definedName name="_79__123Graph_BChart_1AB" hidden="1">#REF!</definedName>
    <definedName name="_79__123Graph_XChart_3L" hidden="1">#REF!</definedName>
    <definedName name="_79__FDSAUDITLINK__" hidden="1">{"fdsup://Directions/FactSet Auditing Viewer?action=AUDIT_VALUE&amp;DB=129&amp;ID1=04956010&amp;VALUEID=02001&amp;SDATE=201003&amp;PERIODTYPE=QTR_STD&amp;window=popup_no_bar&amp;width=385&amp;height=120&amp;START_MAXIMIZED=FALSE&amp;creator=factset&amp;display_string=Audit"}</definedName>
    <definedName name="_79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469"}</definedName>
    <definedName name="_79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468"}</definedName>
    <definedName name="_79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467"}</definedName>
    <definedName name="_79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466"}</definedName>
    <definedName name="_79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465"}</definedName>
    <definedName name="_79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464"}</definedName>
    <definedName name="_79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463"}</definedName>
    <definedName name="_79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462"}</definedName>
    <definedName name="_79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461"}</definedName>
    <definedName name="_79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460"}</definedName>
    <definedName name="_79MARG_SUM">#REF!</definedName>
    <definedName name="_7C_TITLE_LEFT">#REF!</definedName>
    <definedName name="_7ECO_EST">#REF!</definedName>
    <definedName name="_7FOS_OVR1">#REF!</definedName>
    <definedName name="_7FOS_OVR2">#REF!</definedName>
    <definedName name="_7INV_VALUE">#REF!</definedName>
    <definedName name="_7MARG_SUM">#REF!</definedName>
    <definedName name="_7NAN_FOOT">#REF!</definedName>
    <definedName name="_7NAN_HEAD">#REF!</definedName>
    <definedName name="_7SUM_COMM">#REF!</definedName>
    <definedName name="_8__123Graph_AChart_11F" hidden="1">#REF!</definedName>
    <definedName name="_8__123Graph_AChart_1A" hidden="1">#REF!</definedName>
    <definedName name="_8__123Graph_AChart_1L" hidden="1">#REF!</definedName>
    <definedName name="_8__123Graph_AChart_2H" hidden="1">#REF!</definedName>
    <definedName name="_8__123Graph_ACHART_3" hidden="1">#REF!</definedName>
    <definedName name="_8__123Graph_AChart_3L" hidden="1">#REF!</definedName>
    <definedName name="_8__123Graph_ACHART_7" hidden="1">#REF!</definedName>
    <definedName name="_8__123Graph_BOP75_25RETURN" hidden="1">#REF!</definedName>
    <definedName name="_8__123Graph_CCHART_1" hidden="1">#REF!</definedName>
    <definedName name="_8__123Graph_CCHART_2" hidden="1">#REF!</definedName>
    <definedName name="_8__123Graph_DCHART_1" hidden="1">#REF!</definedName>
    <definedName name="_8__FDSAUDITLINK__"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8_0_0_K" hidden="1">#REF!</definedName>
    <definedName name="_80__123Graph_BChart_1AC" hidden="1">#REF!</definedName>
    <definedName name="_80__FDSAUDITLINK__" hidden="1">{"fdsup://Directions/FactSet Auditing Viewer?action=AUDIT_VALUE&amp;DB=129&amp;ID1=00120410&amp;VALUEID=02001&amp;SDATE=201002&amp;PERIODTYPE=QTR_STD&amp;window=popup_no_bar&amp;width=385&amp;height=120&amp;START_MAXIMIZED=FALSE&amp;creator=factset&amp;display_string=Audit"}</definedName>
    <definedName name="_80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459"}</definedName>
    <definedName name="_80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458"}</definedName>
    <definedName name="_80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457"}</definedName>
    <definedName name="_80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456"}</definedName>
    <definedName name="_80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455"}</definedName>
    <definedName name="_80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454"}</definedName>
    <definedName name="_80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453"}</definedName>
    <definedName name="_80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452"}</definedName>
    <definedName name="_80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451"}</definedName>
    <definedName name="_80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450"}</definedName>
    <definedName name="_80SUM_COMM">#REF!</definedName>
    <definedName name="_80TBAY_HEAD">#REF!</definedName>
    <definedName name="_81__123Graph_BChart_1AD" hidden="1">#REF!</definedName>
    <definedName name="_81__123Graph_EChart_1H" hidden="1">#REF!</definedName>
    <definedName name="_81__FDSAUDITLINK__" hidden="1">{"fdsup://Directions/FactSet Auditing Viewer?action=AUDIT_VALUE&amp;DB=129&amp;ID1=00120410&amp;VALUEID=02001&amp;SDATE=201002&amp;PERIODTYPE=QTR_STD&amp;window=popup_no_bar&amp;width=385&amp;height=120&amp;START_MAXIMIZED=FALSE&amp;creator=factset&amp;display_string=Audit"}</definedName>
    <definedName name="_81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449"}</definedName>
    <definedName name="_81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448"}</definedName>
    <definedName name="_81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447"}</definedName>
    <definedName name="_81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446"}</definedName>
    <definedName name="_81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445"}</definedName>
    <definedName name="_81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444"}</definedName>
    <definedName name="_81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443"}</definedName>
    <definedName name="_81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442"}</definedName>
    <definedName name="_81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441"}</definedName>
    <definedName name="_81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440"}</definedName>
    <definedName name="_81MIXVAR_1">#REF!</definedName>
    <definedName name="_82__123Graph_BChart_1AE" hidden="1">#REF!</definedName>
    <definedName name="_82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82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439"}</definedName>
    <definedName name="_82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438"}</definedName>
    <definedName name="_82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437"}</definedName>
    <definedName name="_82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436"}</definedName>
    <definedName name="_82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435"}</definedName>
    <definedName name="_82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434"}</definedName>
    <definedName name="_82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433"}</definedName>
    <definedName name="_82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432"}</definedName>
    <definedName name="_82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431"}</definedName>
    <definedName name="_82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430"}</definedName>
    <definedName name="_82TBAY_HEAD">#REF!</definedName>
    <definedName name="_83__123Graph_BChart_1AF" hidden="1">#REF!</definedName>
    <definedName name="_83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83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429"}</definedName>
    <definedName name="_83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428"}</definedName>
    <definedName name="_83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427"}</definedName>
    <definedName name="_83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426"}</definedName>
    <definedName name="_83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425"}</definedName>
    <definedName name="_83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424"}</definedName>
    <definedName name="_83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423"}</definedName>
    <definedName name="_83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422"}</definedName>
    <definedName name="_83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421"}</definedName>
    <definedName name="_83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420"}</definedName>
    <definedName name="_83MIXVAR_2">#REF!</definedName>
    <definedName name="_83NAN_FOOT">#REF!</definedName>
    <definedName name="_84__123Graph_BChart_1AG" hidden="1">#REF!</definedName>
    <definedName name="_84__123Graph_FChart_1H" hidden="1">#REF!</definedName>
    <definedName name="_84__FDSAUDITLINK__" hidden="1">{"fdsup://Directions/FactSet Auditing Viewer?action=AUDIT_VALUE&amp;DB=129&amp;ID1=64602510&amp;VALUEID=02001&amp;SDATE=201003&amp;PERIODTYPE=QTR_STD&amp;window=popup_no_bar&amp;width=385&amp;height=120&amp;START_MAXIMIZED=FALSE&amp;creator=factset&amp;display_string=Audit"}</definedName>
    <definedName name="_84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419"}</definedName>
    <definedName name="_84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418"}</definedName>
    <definedName name="_84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417"}</definedName>
    <definedName name="_84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416"}</definedName>
    <definedName name="_84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415"}</definedName>
    <definedName name="_84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414"}</definedName>
    <definedName name="_84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413"}</definedName>
    <definedName name="_84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412"}</definedName>
    <definedName name="_84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411"}</definedName>
    <definedName name="_84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410"}</definedName>
    <definedName name="_85__123Graph_BChart_1AI" hidden="1">#REF!</definedName>
    <definedName name="_85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85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409"}</definedName>
    <definedName name="_85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408"}</definedName>
    <definedName name="_85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407"}</definedName>
    <definedName name="_85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406"}</definedName>
    <definedName name="_85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405"}</definedName>
    <definedName name="_85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404"}</definedName>
    <definedName name="_85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403"}</definedName>
    <definedName name="_85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402"}</definedName>
    <definedName name="_85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401"}</definedName>
    <definedName name="_85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400"}</definedName>
    <definedName name="_85TBAY_1">#REF!</definedName>
    <definedName name="_86__123Graph_BChart_1AJ" hidden="1">#REF!</definedName>
    <definedName name="_86__FDSAUDITLINK__" hidden="1">{"fdsup://Directions/FactSet Auditing Viewer?action=AUDIT_VALUE&amp;DB=129&amp;ID1=72018610&amp;VALUEID=02001&amp;SDATE=201003&amp;PERIODTYPE=QTR_STD&amp;window=popup_no_bar&amp;width=385&amp;height=120&amp;START_MAXIMIZED=FALSE&amp;creator=factset&amp;display_string=Audit"}</definedName>
    <definedName name="_86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399"}</definedName>
    <definedName name="_86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398"}</definedName>
    <definedName name="_86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397"}</definedName>
    <definedName name="_86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396"}</definedName>
    <definedName name="_86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395"}</definedName>
    <definedName name="_86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394"}</definedName>
    <definedName name="_86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393"}</definedName>
    <definedName name="_86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392"}</definedName>
    <definedName name="_86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391"}</definedName>
    <definedName name="_86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390"}</definedName>
    <definedName name="_86NAN_FOOT">#REF!</definedName>
    <definedName name="_87__123Graph_BChart_11F" hidden="1">#REF!</definedName>
    <definedName name="_87__123Graph_BChart_1AM" hidden="1">#REF!</definedName>
    <definedName name="_87__123Graph_XChart_2H" hidden="1">#REF!</definedName>
    <definedName name="_87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87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389"}</definedName>
    <definedName name="_87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388"}</definedName>
    <definedName name="_87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387"}</definedName>
    <definedName name="_87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386"}</definedName>
    <definedName name="_87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385"}</definedName>
    <definedName name="_87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384"}</definedName>
    <definedName name="_87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383"}</definedName>
    <definedName name="_87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382"}</definedName>
    <definedName name="_87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381"}</definedName>
    <definedName name="_87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380"}</definedName>
    <definedName name="_88__123Graph_BChart_1AO" hidden="1">#REF!</definedName>
    <definedName name="_88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88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379"}</definedName>
    <definedName name="_88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378"}</definedName>
    <definedName name="_88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377"}</definedName>
    <definedName name="_88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376"}</definedName>
    <definedName name="_88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375"}</definedName>
    <definedName name="_88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374"}</definedName>
    <definedName name="_88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373"}</definedName>
    <definedName name="_88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372"}</definedName>
    <definedName name="_88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371"}</definedName>
    <definedName name="_88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370"}</definedName>
    <definedName name="_89__123Graph_BChart_1AX" hidden="1">#REF!</definedName>
    <definedName name="_89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89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369"}</definedName>
    <definedName name="_89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368"}</definedName>
    <definedName name="_89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367"}</definedName>
    <definedName name="_89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366"}</definedName>
    <definedName name="_89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365"}</definedName>
    <definedName name="_89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364"}</definedName>
    <definedName name="_89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363"}</definedName>
    <definedName name="_89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362"}</definedName>
    <definedName name="_89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361"}</definedName>
    <definedName name="_89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360"}</definedName>
    <definedName name="_89NAN_FOOT">#REF!</definedName>
    <definedName name="_89NAN_HEAD">#REF!</definedName>
    <definedName name="_8C_TITLE_RIGHT">#REF!</definedName>
    <definedName name="_8C_WIND_VERT">#REF!</definedName>
    <definedName name="_8ECO_EST">#REF!</definedName>
    <definedName name="_8FOS_OVR1">#REF!</definedName>
    <definedName name="_8FOS_OVR2">#REF!</definedName>
    <definedName name="_8FOS_OVR3">#REF!</definedName>
    <definedName name="_8INV_VALUE">#REF!</definedName>
    <definedName name="_8NAN_HEAD">#REF!</definedName>
    <definedName name="_8SUM_COMM">#REF!</definedName>
    <definedName name="_8TBAY_1">#REF!</definedName>
    <definedName name="_9__123Graph_AChart_1AA" hidden="1">#REF!</definedName>
    <definedName name="_9__123Graph_AChart_1H" hidden="1">#REF!</definedName>
    <definedName name="_9__123Graph_AChart_2M" hidden="1">#REF!</definedName>
    <definedName name="_9__123Graph_ACHART_3" hidden="1">#REF!</definedName>
    <definedName name="_9__123Graph_AChart_4H" hidden="1">#REF!</definedName>
    <definedName name="_9__123Graph_ACHART_8" hidden="1">#REF!</definedName>
    <definedName name="_9__123Graph_BCHART_1" hidden="1">#REF!</definedName>
    <definedName name="_9__123Graph_CCHART_1" hidden="1">#REF!</definedName>
    <definedName name="_9__123Graph_CCHART_17" hidden="1">#REF!</definedName>
    <definedName name="_9__123Graph_DCHART_1" hidden="1">#REF!</definedName>
    <definedName name="_9__123Graph_DCHART_2" hidden="1">#REF!</definedName>
    <definedName name="_9__FDSAUDITLINK__" hidden="1">{"fdsup://directions/FAT Viewer?action=UPDATE&amp;creator=factset&amp;DYN_ARGS=TRUE&amp;DOC_NAME=FAT:FQL_AUDITING_CLIENT_TEMPLATE.FAT&amp;display_string=Audit&amp;VAR:KEY=BAXQPWVAPA&amp;VAR:QUERY=RkZfRU5UUlBSX1ZBTF9EQUlMWSg0MDM1Nyk=&amp;WINDOW=FIRST_POPUP&amp;HEIGHT=450&amp;WIDTH=450&amp;START_MA","XIMIZED=FALSE&amp;VAR:CALENDAR=US&amp;VAR:SYMBOL=CHC&amp;VAR:INDEX=0"}</definedName>
    <definedName name="_9_0__123Grap" hidden="1">#REF!</definedName>
    <definedName name="_9_0_0_S" hidden="1">#REF!</definedName>
    <definedName name="_90__123Graph_BChart_1B" hidden="1">#REF!</definedName>
    <definedName name="_90__123Graph_XChart_2M" hidden="1">#REF!</definedName>
    <definedName name="_90__FDSAUDITLINK__" hidden="1">{"fdsup://Directions/FactSet Auditing Viewer?action=AUDIT_VALUE&amp;DB=129&amp;ID1=84489510&amp;VALUEID=02001&amp;SDATE=201003&amp;PERIODTYPE=QTR_STD&amp;window=popup_no_bar&amp;width=385&amp;height=120&amp;START_MAXIMIZED=FALSE&amp;creator=factset&amp;display_string=Audit"}</definedName>
    <definedName name="_90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359"}</definedName>
    <definedName name="_90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358"}</definedName>
    <definedName name="_90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357"}</definedName>
    <definedName name="_90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356"}</definedName>
    <definedName name="_90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355"}</definedName>
    <definedName name="_90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354"}</definedName>
    <definedName name="_90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353"}</definedName>
    <definedName name="_90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352"}</definedName>
    <definedName name="_90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351"}</definedName>
    <definedName name="_90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350"}</definedName>
    <definedName name="_90TBAY_2">#REF!</definedName>
    <definedName name="_91__123Graph_BChart_1C" hidden="1">#REF!</definedName>
    <definedName name="_91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91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349"}</definedName>
    <definedName name="_91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348"}</definedName>
    <definedName name="_91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347"}</definedName>
    <definedName name="_91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346"}</definedName>
    <definedName name="_91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345"}</definedName>
    <definedName name="_91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344"}</definedName>
    <definedName name="_91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343"}</definedName>
    <definedName name="_91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342"}</definedName>
    <definedName name="_91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341"}</definedName>
    <definedName name="_91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340"}</definedName>
    <definedName name="_91NAN_HEAD">#REF!</definedName>
    <definedName name="_92__123Graph_BChart_1CA" hidden="1">#REF!</definedName>
    <definedName name="_92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92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339"}</definedName>
    <definedName name="_92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338"}</definedName>
    <definedName name="_92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337"}</definedName>
    <definedName name="_92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336"}</definedName>
    <definedName name="_92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335"}</definedName>
    <definedName name="_92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334"}</definedName>
    <definedName name="_92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333"}</definedName>
    <definedName name="_92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332"}</definedName>
    <definedName name="_92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331"}</definedName>
    <definedName name="_92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330"}</definedName>
    <definedName name="_92SUM_COMM">#REF!</definedName>
    <definedName name="_93__123Graph_BChart_1CD" hidden="1">#REF!</definedName>
    <definedName name="_93__123Graph_XChart_3L" hidden="1">#REF!</definedName>
    <definedName name="_93__FDSAUDITLINK__" hidden="1">{"fdsup://Directions/FactSet Auditing Viewer?action=AUDIT_VALUE&amp;DB=129&amp;ID1=64602510&amp;VALUEID=02001&amp;SDATE=201003&amp;PERIODTYPE=QTR_STD&amp;window=popup_no_bar&amp;width=385&amp;height=120&amp;START_MAXIMIZED=FALSE&amp;creator=factset&amp;display_string=Audit"}</definedName>
    <definedName name="_93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329"}</definedName>
    <definedName name="_93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328"}</definedName>
    <definedName name="_93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327"}</definedName>
    <definedName name="_93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326"}</definedName>
    <definedName name="_93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325"}</definedName>
    <definedName name="_93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324"}</definedName>
    <definedName name="_93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323"}</definedName>
    <definedName name="_93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322"}</definedName>
    <definedName name="_93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321"}</definedName>
    <definedName name="_93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320"}</definedName>
    <definedName name="_93DRATED">#REF!</definedName>
    <definedName name="_93DRATEM">#REF!</definedName>
    <definedName name="_93PENERGY">#REF!</definedName>
    <definedName name="_93RATED">#REF!</definedName>
    <definedName name="_93RATEM">#REF!</definedName>
    <definedName name="_93RATER">#REF!</definedName>
    <definedName name="_94__123Graph_BChart_1CE" hidden="1">#REF!</definedName>
    <definedName name="_94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94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319"}</definedName>
    <definedName name="_94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318"}</definedName>
    <definedName name="_94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317"}</definedName>
    <definedName name="_94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316"}</definedName>
    <definedName name="_94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315"}</definedName>
    <definedName name="_94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314"}</definedName>
    <definedName name="_94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313"}</definedName>
    <definedName name="_94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312"}</definedName>
    <definedName name="_94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311"}</definedName>
    <definedName name="_94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310"}</definedName>
    <definedName name="_94ED">#REF!</definedName>
    <definedName name="_94EM">#REF!</definedName>
    <definedName name="_94NR">#REF!</definedName>
    <definedName name="_94SENERGY">#REF!</definedName>
    <definedName name="_95__123Graph_BChart_11G" hidden="1">#REF!</definedName>
    <definedName name="_95__123Graph_BChart_1D" hidden="1">#REF!</definedName>
    <definedName name="_95__FDSAUDITLINK__" hidden="1">{"fdsup://Directions/FactSet Auditing Viewer?action=AUDIT_VALUE&amp;DB=129&amp;ID1=72018610&amp;VALUEID=02001&amp;SDATE=201003&amp;PERIODTYPE=QTR_STD&amp;window=popup_no_bar&amp;width=385&amp;height=120&amp;START_MAXIMIZED=FALSE&amp;creator=factset&amp;display_string=Audit"}</definedName>
    <definedName name="_95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309"}</definedName>
    <definedName name="_95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308"}</definedName>
    <definedName name="_95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307"}</definedName>
    <definedName name="_95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306"}</definedName>
    <definedName name="_95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305"}</definedName>
    <definedName name="_95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304"}</definedName>
    <definedName name="_95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303"}</definedName>
    <definedName name="_95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302"}</definedName>
    <definedName name="_95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301"}</definedName>
    <definedName name="_95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300"}</definedName>
    <definedName name="_95TBAY_1">#REF!</definedName>
    <definedName name="_95TBAY_HEAD">#REF!</definedName>
    <definedName name="_96__123Graph_BChart_1E" hidden="1">#REF!</definedName>
    <definedName name="_96__123Graph_XChart_4H" hidden="1">#REF!</definedName>
    <definedName name="_96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96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299"}</definedName>
    <definedName name="_96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298"}</definedName>
    <definedName name="_96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297"}</definedName>
    <definedName name="_96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296"}</definedName>
    <definedName name="_96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295"}</definedName>
    <definedName name="_96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294"}</definedName>
    <definedName name="_96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293"}</definedName>
    <definedName name="_96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292"}</definedName>
    <definedName name="_96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291"}</definedName>
    <definedName name="_96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290"}</definedName>
    <definedName name="_97__123Graph_BChart_1F" hidden="1">#REF!</definedName>
    <definedName name="_97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97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289"}</definedName>
    <definedName name="_97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288"}</definedName>
    <definedName name="_97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287"}</definedName>
    <definedName name="_97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286"}</definedName>
    <definedName name="_97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285"}</definedName>
    <definedName name="_97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284"}</definedName>
    <definedName name="_97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283"}</definedName>
    <definedName name="_97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282"}</definedName>
    <definedName name="_97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281"}</definedName>
    <definedName name="_97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280"}</definedName>
    <definedName name="_98__123Graph_BChart_1G" hidden="1">#REF!</definedName>
    <definedName name="_98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98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279"}</definedName>
    <definedName name="_98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278"}</definedName>
    <definedName name="_98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277"}</definedName>
    <definedName name="_98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276"}</definedName>
    <definedName name="_98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275"}</definedName>
    <definedName name="_98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274"}</definedName>
    <definedName name="_98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273"}</definedName>
    <definedName name="_98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272"}</definedName>
    <definedName name="_98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271"}</definedName>
    <definedName name="_98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270"}</definedName>
    <definedName name="_98TBAY_2">#REF!</definedName>
    <definedName name="_99__123Graph_BChart_1H" hidden="1">#REF!</definedName>
    <definedName name="_99__FDSAUDITLINK__" hidden="1">{"fdsup://Directions/FactSet Auditing Viewer?action=AUDIT_VALUE&amp;DB=129&amp;ID1=84489510&amp;VALUEID=02001&amp;SDATE=201003&amp;PERIODTYPE=QTR_STD&amp;window=popup_no_bar&amp;width=385&amp;height=120&amp;START_MAXIMIZED=FALSE&amp;creator=factset&amp;display_string=Audit"}</definedName>
    <definedName name="_99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269"}</definedName>
    <definedName name="_99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268"}</definedName>
    <definedName name="_99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267"}</definedName>
    <definedName name="_99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266"}</definedName>
    <definedName name="_99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265"}</definedName>
    <definedName name="_99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264"}</definedName>
    <definedName name="_99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263"}</definedName>
    <definedName name="_99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262"}</definedName>
    <definedName name="_99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261"}</definedName>
    <definedName name="_99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260"}</definedName>
    <definedName name="_99SUM_COMM">#REF!</definedName>
    <definedName name="_9C_TITLE_LEFT">#REF!</definedName>
    <definedName name="_9ECO_EST">#REF!</definedName>
    <definedName name="_9FOS_OVR1">#REF!</definedName>
    <definedName name="_9FOS_OVR2">#REF!</definedName>
    <definedName name="_9FOS_OVR3">#REF!</definedName>
    <definedName name="_9INV_VALUE">#REF!</definedName>
    <definedName name="_9MARG_SUM">#REF!</definedName>
    <definedName name="_9NAN_FOOT">#REF!</definedName>
    <definedName name="_9SUM_COMM">#REF!</definedName>
    <definedName name="_9TBAY_1">#REF!</definedName>
    <definedName name="_9TBAY_2">#REF!</definedName>
    <definedName name="_a1" hidden="1">{#N/A,#N/A,FALSE,"Pharm";#N/A,#N/A,FALSE,"WWCM"}</definedName>
    <definedName name="_A11" hidden="1">{#N/A,#N/A,FALSE,"Umsatz 99";#N/A,#N/A,FALSE,"ER 99 "}</definedName>
    <definedName name="_a1111" hidden="1">{"Cash Budget",#N/A,FALSE,"98 Cash";"Running Cash Budget",#N/A,FALSE,"98 Cash";"Actual Cash",#N/A,FALSE,"98 Cash";"Update Cash Budget",#N/A,FALSE,"98 Cash"}</definedName>
    <definedName name="_a2" hidden="1">{#N/A,#N/A,FALSE,"Hip.Bas";#N/A,#N/A,FALSE,"ventas";#N/A,#N/A,FALSE,"ingre-Año";#N/A,#N/A,FALSE,"ventas-Año";#N/A,#N/A,FALSE,"Costepro";#N/A,#N/A,FALSE,"inversion";#N/A,#N/A,FALSE,"personal";#N/A,#N/A,FALSE,"Gastos-V";#N/A,#N/A,FALSE,"Circulante";#N/A,#N/A,FALSE,"CONSOLI";#N/A,#N/A,FALSE,"Es-Fin";#N/A,#N/A,FALSE,"Margen-P"}</definedName>
    <definedName name="_a3" hidden="1">{#N/A,#N/A,FALSE,"Hip.Bas";#N/A,#N/A,FALSE,"ventas";#N/A,#N/A,FALSE,"ingre-Año";#N/A,#N/A,FALSE,"ventas-Año";#N/A,#N/A,FALSE,"Costepro";#N/A,#N/A,FALSE,"inversion";#N/A,#N/A,FALSE,"personal";#N/A,#N/A,FALSE,"Gastos-V";#N/A,#N/A,FALSE,"Circulante";#N/A,#N/A,FALSE,"CONSOLI";#N/A,#N/A,FALSE,"Es-Fin";#N/A,#N/A,FALSE,"Margen-P"}</definedName>
    <definedName name="_aa3" hidden="1">{#N/A,#N/A,FALSE,"Hip.Bas";#N/A,#N/A,FALSE,"ventas";#N/A,#N/A,FALSE,"ingre-Año";#N/A,#N/A,FALSE,"ventas-Año";#N/A,#N/A,FALSE,"Costepro";#N/A,#N/A,FALSE,"inversion";#N/A,#N/A,FALSE,"personal";#N/A,#N/A,FALSE,"Gastos-V";#N/A,#N/A,FALSE,"Circulante";#N/A,#N/A,FALSE,"CONSOLI";#N/A,#N/A,FALSE,"Es-Fin";#N/A,#N/A,FALSE,"Margen-P"}</definedName>
    <definedName name="_aa4" hidden="1">{#N/A,#N/A,FALSE,"Hip.Bas";#N/A,#N/A,FALSE,"ventas";#N/A,#N/A,FALSE,"ingre-Año";#N/A,#N/A,FALSE,"ventas-Año";#N/A,#N/A,FALSE,"Costepro";#N/A,#N/A,FALSE,"inversion";#N/A,#N/A,FALSE,"personal";#N/A,#N/A,FALSE,"Gastos-V";#N/A,#N/A,FALSE,"Circulante";#N/A,#N/A,FALSE,"CONSOLI";#N/A,#N/A,FALSE,"Es-Fin";#N/A,#N/A,FALSE,"Margen-P"}</definedName>
    <definedName name="_aa5" hidden="1">{#N/A,#N/A,FALSE,"Hip.Bas";#N/A,#N/A,FALSE,"ventas";#N/A,#N/A,FALSE,"ingre-Año";#N/A,#N/A,FALSE,"ventas-Año";#N/A,#N/A,FALSE,"Costepro";#N/A,#N/A,FALSE,"inversion";#N/A,#N/A,FALSE,"personal";#N/A,#N/A,FALSE,"Gastos-V";#N/A,#N/A,FALSE,"Circulante";#N/A,#N/A,FALSE,"CONSOLI";#N/A,#N/A,FALSE,"Es-Fin";#N/A,#N/A,FALSE,"Margen-P"}</definedName>
    <definedName name="_aa6" hidden="1">{#N/A,#N/A,FALSE,"Hip.Bas";#N/A,#N/A,FALSE,"ventas";#N/A,#N/A,FALSE,"ingre-Año";#N/A,#N/A,FALSE,"ventas-Año";#N/A,#N/A,FALSE,"Costepro";#N/A,#N/A,FALSE,"inversion";#N/A,#N/A,FALSE,"personal";#N/A,#N/A,FALSE,"Gastos-V";#N/A,#N/A,FALSE,"Circulante";#N/A,#N/A,FALSE,"CONSOLI";#N/A,#N/A,FALSE,"Es-Fin";#N/A,#N/A,FALSE,"Margen-P"}</definedName>
    <definedName name="_aa8" hidden="1">{#N/A,#N/A,FALSE,"Hip.Bas";#N/A,#N/A,FALSE,"ventas";#N/A,#N/A,FALSE,"ingre-Año";#N/A,#N/A,FALSE,"ventas-Año";#N/A,#N/A,FALSE,"Costepro";#N/A,#N/A,FALSE,"inversion";#N/A,#N/A,FALSE,"personal";#N/A,#N/A,FALSE,"Gastos-V";#N/A,#N/A,FALSE,"Circulante";#N/A,#N/A,FALSE,"CONSOLI";#N/A,#N/A,FALSE,"Es-Fin";#N/A,#N/A,FALSE,"Margen-P"}</definedName>
    <definedName name="_aaa1" hidden="1">{#N/A,#N/A,FALSE,"REPORT"}</definedName>
    <definedName name="_AAA123432" hidden="1">{"'PRORATE GOALS '!$A$1:$O$25"}</definedName>
    <definedName name="_aas1" hidden="1">{#N/A,#N/A,FALSE,"REPORT"}</definedName>
    <definedName name="_ACF4" hidden="1">{"'PRORATE GOALS '!$A$1:$O$25"}</definedName>
    <definedName name="_ACS2000" hidden="1">{#N/A,#N/A,FALSE,"REPORT"}</definedName>
    <definedName name="_ag1" hidden="1">#REF!</definedName>
    <definedName name="_as1" hidden="1">{"FCB_ALL",#N/A,FALSE,"FCB"}</definedName>
    <definedName name="_AS2" hidden="1">{"FCB_ALL",#N/A,FALSE,"FCB"}</definedName>
    <definedName name="_as3" hidden="1">{"FCB_ALL",#N/A,FALSE,"FCB"}</definedName>
    <definedName name="_AS4" hidden="1">{"FCB_ALL",#N/A,FALSE,"FCB"}</definedName>
    <definedName name="_as6" hidden="1">{"FCB_ALL",#N/A,FALSE,"FCB"}</definedName>
    <definedName name="_AS7" hidden="1">{"FCB_ALL",#N/A,FALSE,"FCB"}</definedName>
    <definedName name="_ATPRegress_Dlg_Results" hidden="1">{2;#N/A;"R13C16:R17C16";#N/A;"R13C14:R17C15";FALSE;FALSE;FALSE;95;#N/A;#N/A;"R13C19";#N/A;FALSE;FALSE;FALSE;FALSE;#N/A;"";#N/A;FALSE;"";"";#N/A;#N/A;#N/A}</definedName>
    <definedName name="_ATPRegress_Dlg_Types" hidden="1">{"EXCELHLP.HLP!1802";5;10;5;10;13;13;13;8;5;5;10;14;13;13;13;13;5;10;14;13;5;10;1;2;24}</definedName>
    <definedName name="_ATPRegress_Range1" hidden="1">#REF!</definedName>
    <definedName name="_ATPRegress_Range2" hidden="1">#REF!</definedName>
    <definedName name="_ATPRegress_Range3" hidden="1">#REF!</definedName>
    <definedName name="_ATPRegress_Range4" hidden="1">"="</definedName>
    <definedName name="_ATPRegress_Range5" hidden="1">"="</definedName>
    <definedName name="_AtRisk_SimSetting_AutomaticallyGenerateReports" hidden="1">FALSE</definedName>
    <definedName name="_AtRisk_SimSetting_AutomaticallyGenerateReports_1" hidden="1">FALSE</definedName>
    <definedName name="_AtRisk_SimSetting_AutomaticResultsDisplayMode" hidden="1">0</definedName>
    <definedName name="_AtRisk_SimSetting_AutomaticResultsDisplayMode_1"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0</definedName>
    <definedName name="_AtRisk_SimSetting_ReportOptionReportsFileType" hidden="1">1</definedName>
    <definedName name="_AtRisk_SimSetting_ReportOptionSelectiveQR" hidden="1">FALSE</definedName>
    <definedName name="_AtRisk_SimSetting_ReportsList" hidden="1">0</definedName>
    <definedName name="_AtRisk_SimSetting_ReportsList_1" hidden="1">0</definedName>
    <definedName name="_AtRisk_SimSetting_ShowSimulationProgressWindow" hidden="1">TRUE</definedName>
    <definedName name="_AtRisk_SimSetting_SimNameCount" hidden="1">0</definedName>
    <definedName name="_AtRisk_SimSetting_SmartSensitivityAnalysisEnabled" hidden="1">FALSE</definedName>
    <definedName name="_AtRisk_SimSetting_SmartSensitivityAnalysisEnabled_1" hidden="1">FALSE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Behavior_1" hidden="1">0</definedName>
    <definedName name="_AtRisk_SimSetting_StdRecalcWithoutRiskStatic" hidden="1">0</definedName>
    <definedName name="_AtRisk_SimSetting_StdRecalcWithoutRiskStaticPercentile" hidden="1">0.5</definedName>
    <definedName name="_AUG99" hidden="1">{"SEP",#N/A,FALSE,"SEP"}</definedName>
    <definedName name="_b1" hidden="1">{#N/A,#N/A,FALSE,"Layout Aktiva";#N/A,#N/A,FALSE,"Layout Passiva"}</definedName>
    <definedName name="_b111" hidden="1">{#N/A,#N/A,FALSE,"Pharm";#N/A,#N/A,FALSE,"WWCM"}</definedName>
    <definedName name="_b2" hidden="1">{#N/A,#N/A,FALSE,"Hip.Bas";#N/A,#N/A,FALSE,"ventas";#N/A,#N/A,FALSE,"ingre-Año";#N/A,#N/A,FALSE,"ventas-Año";#N/A,#N/A,FALSE,"Costepro";#N/A,#N/A,FALSE,"inversion";#N/A,#N/A,FALSE,"personal";#N/A,#N/A,FALSE,"Gastos-V";#N/A,#N/A,FALSE,"Circulante";#N/A,#N/A,FALSE,"CONSOLI";#N/A,#N/A,FALSE,"Es-Fin";#N/A,#N/A,FALSE,"Margen-P"}</definedName>
    <definedName name="_Bal1">#REF!</definedName>
    <definedName name="_Bal2">#REF!</definedName>
    <definedName name="_Bal700">#REF!</definedName>
    <definedName name="_bb2" hidden="1">{#N/A,#N/A,FALSE,"Hip.Bas";#N/A,#N/A,FALSE,"ventas";#N/A,#N/A,FALSE,"ingre-Año";#N/A,#N/A,FALSE,"ventas-Año";#N/A,#N/A,FALSE,"Costepro";#N/A,#N/A,FALSE,"inversion";#N/A,#N/A,FALSE,"personal";#N/A,#N/A,FALSE,"Gastos-V";#N/A,#N/A,FALSE,"Circulante";#N/A,#N/A,FALSE,"CONSOLI";#N/A,#N/A,FALSE,"Es-Fin";#N/A,#N/A,FALSE,"Margen-P"}</definedName>
    <definedName name="_bb3" hidden="1">{#N/A,#N/A,FALSE,"Hip.Bas";#N/A,#N/A,FALSE,"ventas";#N/A,#N/A,FALSE,"ingre-Año";#N/A,#N/A,FALSE,"ventas-Año";#N/A,#N/A,FALSE,"Costepro";#N/A,#N/A,FALSE,"inversion";#N/A,#N/A,FALSE,"personal";#N/A,#N/A,FALSE,"Gastos-V";#N/A,#N/A,FALSE,"Circulante";#N/A,#N/A,FALSE,"CONSOLI";#N/A,#N/A,FALSE,"Es-Fin";#N/A,#N/A,FALSE,"Margen-P"}</definedName>
    <definedName name="_bb4" hidden="1">{#N/A,#N/A,FALSE,"Hip.Bas";#N/A,#N/A,FALSE,"ventas";#N/A,#N/A,FALSE,"ingre-Año";#N/A,#N/A,FALSE,"ventas-Año";#N/A,#N/A,FALSE,"Costepro";#N/A,#N/A,FALSE,"inversion";#N/A,#N/A,FALSE,"personal";#N/A,#N/A,FALSE,"Gastos-V";#N/A,#N/A,FALSE,"Circulante";#N/A,#N/A,FALSE,"CONSOLI";#N/A,#N/A,FALSE,"Es-Fin";#N/A,#N/A,FALSE,"Margen-P"}</definedName>
    <definedName name="_BB9" hidden="1">#REF!</definedName>
    <definedName name="_bdm.0013AD9A8153441F9986BF2308A1693D.edm" hidden="1">#REF!</definedName>
    <definedName name="_bdm.00146C6ACD63468F807A80B2DA171479.edm" hidden="1">#REF!</definedName>
    <definedName name="_bdm.0026549c764d45cb987f6bdebd138738.edm" hidden="1">#REF!</definedName>
    <definedName name="_bdm.0047CD9F734C446ABFC70E9E267A1C01.edm" hidden="1">#REF!</definedName>
    <definedName name="_bdm.0053792de48247efaf741d97cf1185ec.edm" hidden="1">#REF!</definedName>
    <definedName name="_bdm.005E44BE968D4E5198E456338759ADAE.edm" hidden="1">#REF!</definedName>
    <definedName name="_bdm.00C595D7C754458D826331E2BF48FB88.edm" hidden="1">#REF!</definedName>
    <definedName name="_bdm.00DED45A51F9451C81271785E0FEB84D.edm" hidden="1">#REF!</definedName>
    <definedName name="_bdm.00E48133BBE44B90A42FEA8906AE6C87.edm" hidden="1">#REF!</definedName>
    <definedName name="_bdm.00F4E4BAA0E14A9EB78F8080F5B6A673.edm" hidden="1">#REF!</definedName>
    <definedName name="_bdm.00FCD0E4941242F399A0041DFE08859D.edm" hidden="1">#REF!</definedName>
    <definedName name="_bdm.010C6F102E50484CAE7E4761D087E44B.edm" hidden="1">#REF!</definedName>
    <definedName name="_bdm.011A0B55A51E4C1BA3EEEC7FD4253924.edm" hidden="1">#REF!</definedName>
    <definedName name="_bdm.011AD6EBD0DA4919A0E86D0CEA6E0143.edm" hidden="1">#REF!</definedName>
    <definedName name="_bdm.013EFA8A09574556B960472BEE601CBF.edm" hidden="1">#REF!</definedName>
    <definedName name="_bdm.015469e3983145af898ba5f4eb6fe0fb.edm" hidden="1">#REF!</definedName>
    <definedName name="_bdm.0181964A67E24B62803EA0117AF9D5FB.edm" hidden="1">#REF!</definedName>
    <definedName name="_bdm.0188D14AA5FC427DA24CF676242F78BC.edm" hidden="1">#REF!</definedName>
    <definedName name="_bdm.018DA807DBBD40C9B61C07B242509821.edm" hidden="1">#REF!</definedName>
    <definedName name="_bdm.0193ADF5E88548F29D52B56CB160877A.edm" hidden="1">#REF!</definedName>
    <definedName name="_bdm.01BB5FB4BEB2410E8FFAEF4E2E16397B.edm" hidden="1">#REF!</definedName>
    <definedName name="_bdm.01BEFB31570C430896FE37BFFC89970E.edm" hidden="1">#REF!</definedName>
    <definedName name="_bdm.01cafc47024b41e6b1c11255bf3ff82e.edm" hidden="1">#REF!</definedName>
    <definedName name="_bdm.01E7F7B8BF784E4FB224629B120A6E26.edm" hidden="1">#REF!</definedName>
    <definedName name="_bdm.02011A023CED4438BE70687C2D0734AF.edm" hidden="1">#REF!</definedName>
    <definedName name="_bdm.02055CCCB4994E4EA7AE0A19041B92EB.edm" hidden="1">#REF!</definedName>
    <definedName name="_bdm.02277FBB97814B98921CFE75CA25019F.edm" hidden="1">#REF!</definedName>
    <definedName name="_bdm.022ECE78A4F444229349EA3F4B1D9D8D.edm" hidden="1">#REF!</definedName>
    <definedName name="_bdm.023274F483CD474187CDBC944533CFFC.edm" hidden="1">#REF!</definedName>
    <definedName name="_bdm.023A5E403F0B49209E24B3DD4A20AE2A.edm" hidden="1">#REF!</definedName>
    <definedName name="_bdm.02640E8DEB2543A6A6846CB56B845382.edm" hidden="1">#REF!</definedName>
    <definedName name="_bdm.026ECE818F614FECB219775110223CDE.edm" hidden="1">#REF!</definedName>
    <definedName name="_bdm.027FA2F9E6314B2B8E8AB08473AD8271.edm" hidden="1">#REF!</definedName>
    <definedName name="_bdm.02872C03C4E548F69E682812ED1C0C51.edm" hidden="1">#REF!</definedName>
    <definedName name="_bdm.02891B691D244902958B3176AABA890E.edm" hidden="1">#REF!</definedName>
    <definedName name="_bdm.02984F0949AE4C018E4BDB4BDE2C541A.edm" hidden="1">#REF!</definedName>
    <definedName name="_bdm.02A83686A73048AAB2CA921F8B68AF7F.edm" hidden="1">#REF!</definedName>
    <definedName name="_bdm.02B2C593EB0F4E278992317056F4AE57.edm" hidden="1">#REF!</definedName>
    <definedName name="_bdm.02C919CE758647699774F27053373BF5.edm" hidden="1">#REF!</definedName>
    <definedName name="_bdm.02D0DB7C98674457BD3056012049B71C.edm" hidden="1">#REF!</definedName>
    <definedName name="_bdm.02D30A5ED52F4C548E691D0045F86710.edm" hidden="1">#REF!</definedName>
    <definedName name="_bdm.02DEC8144F014A17AD1473931435B1AB.edm" hidden="1">#REF!</definedName>
    <definedName name="_bdm.02E1AA0F33F542498703E686FB0995FC.edm" hidden="1">#REF!</definedName>
    <definedName name="_bdm.02E29E7B1053433EA3CCCBE4E5141596.edm" hidden="1">#REF!</definedName>
    <definedName name="_bdm.02F03020ACA042FF824B0E3A66998732.edm" hidden="1">#REF!</definedName>
    <definedName name="_bdm.03333D5F088F402C9634757F7A9D2730.edm" hidden="1">#REF!</definedName>
    <definedName name="_bdm.033652bf9812479d8a96f160bd13f7e5.edm" hidden="1">#REF!</definedName>
    <definedName name="_bdm.0374E36537534DE78CD066EC21C8F9DA.edm" hidden="1">#REF!</definedName>
    <definedName name="_bdm.0398890A65B947C98FA30C654D73534F.edm" hidden="1">#REF!</definedName>
    <definedName name="_bdm.039F730F274A416AA9D2F4963A84C6A8.edm" hidden="1">#REF!</definedName>
    <definedName name="_bdm.03A6612B5F9345D388BF8812D67E13C7.edm" hidden="1">#REF!</definedName>
    <definedName name="_bdm.03AAAC5E788E4302A6501156B808B14F.edm" hidden="1">#REF!</definedName>
    <definedName name="_bdm.03ADC7BC9B0742A394DB887DFC6D1B20.edm" hidden="1">#REF!</definedName>
    <definedName name="_bdm.03B59C37912D455894FCA4FF26DBB378.edm" hidden="1">#REF!</definedName>
    <definedName name="_bdm.03BAAE32450D497087BB40B0EB2ACCCB.edm" hidden="1">#REF!</definedName>
    <definedName name="_bdm.03C791D4A857420A90677AAC54762CEA.edm" hidden="1">#REF!</definedName>
    <definedName name="_bdm.03e31944b8ce4534ab5da7d17aa8eecd.edm" hidden="1">#REF!</definedName>
    <definedName name="_bdm.03F12CA4E1D148A8A310079DF30D29F7.edm" hidden="1">#REF!</definedName>
    <definedName name="_bdm.0418469b8c434ea5ab6987845c8ca0c8.edm" hidden="1">#REF!</definedName>
    <definedName name="_bdm.04431A34FA4F43B8B7E87D71A0314150.edm" hidden="1">#REF!</definedName>
    <definedName name="_bdm.04458a50827241cd893e70f196ad10e1.edm" hidden="1">#REF!</definedName>
    <definedName name="_bdm.0446E19A13C0442BB28DDEB60004D224.edm" hidden="1">#REF!</definedName>
    <definedName name="_bdm.045FFF5C3A5B431485407F8CB6650922.edm" hidden="1">#REF!</definedName>
    <definedName name="_bdm.04700F08444D41AAABC2A716E644FD0E.edm" hidden="1">#REF!</definedName>
    <definedName name="_bdm.047DE02E637448CCAF7578609B006D0E.edm" hidden="1">#REF!</definedName>
    <definedName name="_bdm.048A280AB04E4EC382AE6A57164A0525.edm" hidden="1">#REF!</definedName>
    <definedName name="_bdm.048E1DCA5EF342E7892D290A1D99D518.edm" hidden="1">#REF!</definedName>
    <definedName name="_bdm.049388BA2022412B947984A6CD4BF338.edm" hidden="1">#REF!</definedName>
    <definedName name="_bdm.049956E75B7F44708732170D96873DBF.edm" hidden="1">#REF!</definedName>
    <definedName name="_bdm.04CDD8322FF1421CA0C5846F26733F28.edm" hidden="1">#REF!</definedName>
    <definedName name="_bdm.04D84518CEE94E59A13CEFB83442BE7C.edm" hidden="1">#REF!</definedName>
    <definedName name="_bdm.04E2C45A9A274F648C80B7CA0B49F5F4.edm" hidden="1">#REF!</definedName>
    <definedName name="_bdm.04E30DCD378E46908CD1FFB2209CF482.edm" hidden="1">#REF!</definedName>
    <definedName name="_bdm.04E5BDE3F16947FB85651F3466DF67F0.edm" hidden="1">#REF!</definedName>
    <definedName name="_bdm.051886E9099E486983A98611AACF1B74.edm" hidden="1">#REF!</definedName>
    <definedName name="_bdm.05234B888AD34C02BEF91356D5A26993.edm" hidden="1">#REF!</definedName>
    <definedName name="_bdm.052A6A79E85E42B991754D8F8B69C0A5.edm" hidden="1">#REF!</definedName>
    <definedName name="_bdm.054FE5F0281B46379E16D0F9BBDDB481.edm" hidden="1">#REF!</definedName>
    <definedName name="_bdm.058E8C5177D64766A8EC1223E1C815BC.edm" hidden="1">#REF!</definedName>
    <definedName name="_bdm.0590158EACAA4CE68292D4C2814741F1.edm" hidden="1">#REF!</definedName>
    <definedName name="_bdm.05bdd28bb03a4e858c83d615affad0a7.edm" hidden="1">#REF!</definedName>
    <definedName name="_bdm.05D82ED2CF2042FCA86EBC9D7D3C74C2.edm" hidden="1">#REF!</definedName>
    <definedName name="_bdm.05EDC675B7604A6E855CEAADF4DE003B.edm" hidden="1">#REF!</definedName>
    <definedName name="_bdm.060426E4FCA74D3190B551CA7385ED50.edm" hidden="1">#REF!</definedName>
    <definedName name="_bdm.0604599FBDEC444C854D1AAEA351A791.edm" hidden="1">#REF!</definedName>
    <definedName name="_bdm.061B76B97738470E8F9F5199D3D690D9.edm" hidden="1">#REF!</definedName>
    <definedName name="_bdm.062B1FF09A3343A5A3148569B5C0D41E.edm" hidden="1">#REF!</definedName>
    <definedName name="_bdm.063d29afd64448739756b41b5538800e.edm" hidden="1">#REF!</definedName>
    <definedName name="_bdm.064BB1A3C5FD4FFFB0CD9F1EDC9C3473.edm" hidden="1">#REF!</definedName>
    <definedName name="_bdm.0672BE29F184448FB12712DDE9C5E308.edm" hidden="1">#REF!</definedName>
    <definedName name="_bdm.06736EC421D242B9932D58C9573F2507.edm" hidden="1">#REF!</definedName>
    <definedName name="_bdm.0674CCF1C9234779A504BAFE4C41E9D7.edm" hidden="1">#REF!</definedName>
    <definedName name="_bdm.06758704B9E64B0AA1CBCD9E7EB83365.edm" hidden="1">#REF!</definedName>
    <definedName name="_bdm.0683556C8D014A6987FFE722DE7119CE.edm" hidden="1">#REF!</definedName>
    <definedName name="_bdm.068edd48d6514fe9b0d37a366d0daac1.edm" hidden="1">#REF!</definedName>
    <definedName name="_bdm.06A22E8DE47B44A39CCB85172B480BAA.edm" hidden="1">#REF!</definedName>
    <definedName name="_bdm.06AB298ED77F424BA526FF2B1C21CF06.edm" hidden="1">#REF!</definedName>
    <definedName name="_bdm.06E955CE5E7B4D6A8E8D81A38FB93A6C.edm" hidden="1">#REF!</definedName>
    <definedName name="_bdm.070D5C9E2AF545EFA80CE38867E5E9EC.edm" hidden="1">#REF!</definedName>
    <definedName name="_bdm.072E940B0D954FF09C4108CEC08BC3D5.edm" hidden="1">#REF!</definedName>
    <definedName name="_bdm.0735E1D8320B46ED9E19CAA0857C1E35.edm" hidden="1">#REF!</definedName>
    <definedName name="_bdm.079d38671b6d4c80a34028fc67feb66e.edm" hidden="1">#REF!</definedName>
    <definedName name="_bdm.07A70A9836834F0B85D6B318BE8F5740.edm" hidden="1">#REF!</definedName>
    <definedName name="_bdm.07B2EE2EE5BB40A5A018E85A68F7340C.edm" hidden="1">#REF!</definedName>
    <definedName name="_bdm.07e0940c0eac41ec8e7a7ff95b3a2f6b.edm" hidden="1">#REF!</definedName>
    <definedName name="_bdm.08085E7D34FD4154881FD0D398801534.edm" hidden="1">#REF!</definedName>
    <definedName name="_bdm.0819516FC4294169A87A212A26690B26.edm" hidden="1">#REF!</definedName>
    <definedName name="_bdm.081a3f4e63a84f76a5d6a39c427f2bc1.edm" hidden="1">#REF!</definedName>
    <definedName name="_bdm.082D69B86BEC424294BFF33CF628A8C8.edm" hidden="1">#REF!</definedName>
    <definedName name="_bdm.0843CDEED5F1417DB10D8C781ED557E1.edm" hidden="1">#REF!</definedName>
    <definedName name="_bdm.084D1D451D9D4A8CA6AD5703B41BB2E0.edm" hidden="1">#REF!</definedName>
    <definedName name="_bdm.085f4056d0f54259a66b4481a9ebae4d.edm" hidden="1">#REF!</definedName>
    <definedName name="_bdm.0869D72E292C414AADF89F32012BDDB3.edm" hidden="1">#REF!</definedName>
    <definedName name="_bdm.087D4C99BEFA4C8AAFC0B60B0D214B3C.edm" hidden="1">#REF!</definedName>
    <definedName name="_bdm.088A05E82D0349718E9BC789AD7B1014.edm" hidden="1">#REF!</definedName>
    <definedName name="_bdm.088B77F73B9B430DB193B58AD5AA72AE.edm" hidden="1">#REF!</definedName>
    <definedName name="_bdm.0890CFFA98234BD8A6AE7D0F308C70AA.edm" hidden="1">#REF!</definedName>
    <definedName name="_bdm.0894fec0d025451db9cbd70fdfdd925e.edm" hidden="1">#REF!</definedName>
    <definedName name="_bdm.08A08C590C54439FBB28E2173ED821E9.edm" hidden="1">#REF!</definedName>
    <definedName name="_bdm.08a2481d33ed468b97af6dd807bcd58f.edm" hidden="1">#REF!</definedName>
    <definedName name="_bdm.08B53E61502C4587938BDD97F195DB20.edm" hidden="1">#REF!</definedName>
    <definedName name="_bdm.08B8F015650147859DFFCF3E524F4B86.edm" hidden="1">#REF!</definedName>
    <definedName name="_bdm.08CE6BB286FB478FAF96A9E9928EDDF7.edm" hidden="1">#REF!</definedName>
    <definedName name="_bdm.08F0FFA38C8044E7B4DBA6B332A88283.edm" hidden="1">#REF!</definedName>
    <definedName name="_bdm.08F41C11BACB4B17B6DE84C877B71E84.edm" hidden="1">#REF!</definedName>
    <definedName name="_bdm.0913F8FA067D4EE894FBC8D610A578AC.edm" hidden="1">#REF!</definedName>
    <definedName name="_bdm.091F94EE27E5464788F16822601AB48B.edm" hidden="1">#REF!</definedName>
    <definedName name="_bdm.096A50DF1C3F48FEBA893D4DD02646F5.edm" hidden="1">#REF!</definedName>
    <definedName name="_bdm.09a83f745e72483dbfe0349725b08927.edm" hidden="1">#REF!</definedName>
    <definedName name="_bdm.09AD231CAE004DF5A69DB1AB17014F18.edm" hidden="1">#REF!</definedName>
    <definedName name="_bdm.09C4067B29044326ABC24B9B4D90F0F9.edm" hidden="1">#REF!</definedName>
    <definedName name="_bdm.09E5BD75B8224055B61FBCAB51CC1ACD.edm" hidden="1">#REF!</definedName>
    <definedName name="_bdm.0A0ED12DE1CD4832B7DA2E05CAF22DF9.edm" hidden="1">#REF!</definedName>
    <definedName name="_bdm.0A188DE93515445B941BB4ECCAA0B0DE.edm" hidden="1">#REF!</definedName>
    <definedName name="_bdm.0A4CF16A5BA3444F8FE95CB522C8AAB9.edm" hidden="1">#REF!</definedName>
    <definedName name="_bdm.0A73A2B0425C4E2C981A3C94ED87137D.edm" hidden="1">#REF!</definedName>
    <definedName name="_bdm.0A77AB86C72A4D548E43AD4CCB0B1F2D.edm" hidden="1">#REF!</definedName>
    <definedName name="_bdm.0A8B6DBC5F1043FFB23D743D6AFE0D3F.edm" hidden="1">#REF!</definedName>
    <definedName name="_bdm.0A8CF40220DF4DE68B8A6D68DA28F9B9.edm" hidden="1">#REF!</definedName>
    <definedName name="_bdm.0ADC94DDA0FA4742A645E0188C240A63.edm" hidden="1">#REF!</definedName>
    <definedName name="_bdm.0AEAC47E2D9B41C2A6640AB396E03961.edm" hidden="1">#REF!</definedName>
    <definedName name="_bdm.0AFAC57C899E47D095E95CF7BA4E17AE.edm" hidden="1">#REF!</definedName>
    <definedName name="_bdm.0B083F5A06E84B80A0EAD45DF559822A.edm" hidden="1">#REF!</definedName>
    <definedName name="_bdm.0B2BEF4FB53E4F6F9EAAB216393B710D.edm" hidden="1">#REF!</definedName>
    <definedName name="_bdm.0B3D2564D0924D8DB83743EBF39FF18D.edm" hidden="1">#REF!</definedName>
    <definedName name="_bdm.0b67339dd3e44887aa19e2bc9e9cd748.edm" hidden="1">#REF!</definedName>
    <definedName name="_bdm.0B6A6457702444DD89C7BD51E967A88B.edm" hidden="1">#REF!</definedName>
    <definedName name="_bdm.0B6F5AA7C7C3402CAA3508CE0BF48922.edm" hidden="1">#REF!</definedName>
    <definedName name="_bdm.0B797F7795B149EAAB795006C7E96F02.edm" hidden="1">#REF!</definedName>
    <definedName name="_bdm.0B84436146D24C61883B6EEB67F834E7.edm" hidden="1">#REF!</definedName>
    <definedName name="_bdm.0BA544B2E35447BE888CF155A1107DAD.edm" hidden="1">#REF!</definedName>
    <definedName name="_bdm.0bd98574a6794e2db1fd87f35e5ddc60.edm" hidden="1">#REF!</definedName>
    <definedName name="_bdm.0BE50A0D989043159FCDBD845EF6E143.edm" hidden="1">#REF!</definedName>
    <definedName name="_bdm.0BF1A2E5F3BC469E92B448239E08AE21.edm" hidden="1">#REF!</definedName>
    <definedName name="_bdm.0C0B52960E184F23956515DC1A7D8EE0.edm" hidden="1">#REF!</definedName>
    <definedName name="_bdm.0C2A6C93F47041018DD315C6D191F8C3.edm" hidden="1">#REF!</definedName>
    <definedName name="_bdm.0C4324364E684D6AB433EB2F051BB3D7.edm" hidden="1">#REF!</definedName>
    <definedName name="_bdm.0C453EEF08C741B396B08D7CA167F1F3.edm" hidden="1">#REF!</definedName>
    <definedName name="_bdm.0C534B3EAF6C4B7B8FDD9B742DD3DF9B.edm" hidden="1">#REF!</definedName>
    <definedName name="_bdm.0C82CC15D75F439EAF1A8F3EFAD6F0DB.edm" hidden="1">#REF!</definedName>
    <definedName name="_bdm.0C855E70B90B43C3A5B3A48C0D6B939C.edm" hidden="1">#REF!</definedName>
    <definedName name="_bdm.0C858B1437614361B84446B63EC1D9B8.edm" hidden="1">#REF!</definedName>
    <definedName name="_bdm.0CAC1BD70EEF4B9997EF2D23557F28E9.edm" hidden="1">#REF!</definedName>
    <definedName name="_bdm.0CDE5B4D338F44988532ADBA2116C68B.edm" hidden="1">#REF!</definedName>
    <definedName name="_bdm.0CEFDE10EF1D426CB45FC43FBE54AC1B.edm" hidden="1">#REF!</definedName>
    <definedName name="_bdm.0D3039E1ADBE4231819D1CC903D63C53.edm" hidden="1">#REF!</definedName>
    <definedName name="_bdm.0D34576188784B589C1E04D1E7364778.edm" hidden="1">#REF!</definedName>
    <definedName name="_bdm.0D41274D9092496CB22C3125E1039801.edm" hidden="1">#REF!</definedName>
    <definedName name="_bdm.0D5D12E2503A42409096BC3EE4A90C49.edm" hidden="1">#REF!</definedName>
    <definedName name="_bdm.0D5D1E164524477EA0B5A9D6A82AD403.edm" hidden="1">#REF!</definedName>
    <definedName name="_bdm.0D686DD6E1C9404D87045E227632FC24.edm" hidden="1">#REF!</definedName>
    <definedName name="_bdm.0D718F89E7DB473381BF4AEF4169D0BC.edm" hidden="1">#REF!</definedName>
    <definedName name="_bdm.0D7CB44F53934E089A385C9A9FFB436A.edm" hidden="1">#REF!</definedName>
    <definedName name="_bdm.0D95C612EEA8467EBE8EA98C063E6DFB.edm" hidden="1">#REF!</definedName>
    <definedName name="_bdm.0DAB1287C8B84CB98D31EBF85D69314A.edm" hidden="1">#REF!</definedName>
    <definedName name="_bdm.0DBF59B62D464D50AC7276F7E223BD4D.edm" hidden="1">#REF!</definedName>
    <definedName name="_bdm.0DCEF389B5CE49BEBBADDC0F681EAD4A.edm" hidden="1">#REF!</definedName>
    <definedName name="_bdm.0DD0E0E73C414C60AC504FCF8ACF5D91.edm" hidden="1">#REF!</definedName>
    <definedName name="_bdm.0DD8991F1AC54BA6A0B6A5100AF42E1C.edm" hidden="1">#REF!</definedName>
    <definedName name="_bdm.0DEF6390635A4B0682E9E61F94DA69D0.edm" hidden="1">#REF!</definedName>
    <definedName name="_bdm.0df7bed0ab3744f18b30ac9b8ef0ba93.edm" hidden="1">#REF!</definedName>
    <definedName name="_bdm.0E1B97AEDEDF4FEF89E9CB33B0BAC711.edm" hidden="1">#REF!</definedName>
    <definedName name="_bdm.0E427CBE881C4078A5ECECFBC68106CA.edm" hidden="1">#REF!</definedName>
    <definedName name="_bdm.0E4BD390478643598003F297C54095BF.edm" hidden="1">#REF!</definedName>
    <definedName name="_bdm.0E72132001124ECF8B6485D14728C13A.edm" hidden="1">#REF!</definedName>
    <definedName name="_bdm.0E7F97B8625B406A8FC7C2949E37BD2C.edm" hidden="1">#REF!</definedName>
    <definedName name="_bdm.0E80A4AB208A40F09DA18110BDD9552F.edm" hidden="1">#REF!</definedName>
    <definedName name="_bdm.0E9CF3BCE3854FBFB742E87CBBAD34AC.edm" hidden="1">#REF!</definedName>
    <definedName name="_bdm.0EBB6AA4F08C46848E2E9076E9C021B6.edm" hidden="1">#REF!</definedName>
    <definedName name="_bdm.0ec37e2a6a8c4f67ba0d181cb0383cf4.edm" hidden="1">#REF!</definedName>
    <definedName name="_bdm.0EC8566845D14C37891F8455D47047C0.edm" hidden="1">#REF!</definedName>
    <definedName name="_bdm.0EF1BE577D9B4397AA3E4A2DD6F80E55.edm" hidden="1">#REF!</definedName>
    <definedName name="_bdm.0EF66145CBBE47C8B025057CDEF5F1E2.edm" hidden="1">#REF!</definedName>
    <definedName name="_bdm.0f2760e4f2f545569da1a3cbe05c79c6.edm" hidden="1">#REF!</definedName>
    <definedName name="_bdm.0F342B000FF341A0BA11351BA1C8563E.edm" hidden="1">#REF!</definedName>
    <definedName name="_bdm.0F37D23BC7F94F5C822A272822264A2F.edm" hidden="1">#REF!</definedName>
    <definedName name="_bdm.0f76f29fd26648c4bb556ce1498bc6db.edm" hidden="1">#REF!</definedName>
    <definedName name="_bdm.0FB26776B7554FD4A8532E2DF993EA9B.edm" hidden="1">#REF!</definedName>
    <definedName name="_bdm.0FB8D433A0F74916A01B0A21C413DAFB.edm" hidden="1">#REF!</definedName>
    <definedName name="_bdm.0FC59357CED94C39BA2835D52255758B.edm" hidden="1">#N/A</definedName>
    <definedName name="_bdm.0FD8048FEE964E17BA2ABF37F25B2172.edm" hidden="1">#REF!</definedName>
    <definedName name="_bdm.0FE49F43B29A42F491751CC902516C21.edm" hidden="1">#REF!</definedName>
    <definedName name="_bdm.10813E8D057247D98987EED80F41B1EB.edm" hidden="1">#REF!</definedName>
    <definedName name="_bdm.109855286817448FAF893F0CE2A30485.edm" hidden="1">#REF!</definedName>
    <definedName name="_bdm.109C73F51D8C4D91B7CA1665B8C837F8.edm" hidden="1">#REF!</definedName>
    <definedName name="_bdm.10D522B8EA1C474FB3608246EE9D2F76.edm" hidden="1">#REF!</definedName>
    <definedName name="_bdm.10D90924AD90462FA3B32B00DA0FB129.edm" hidden="1">#REF!</definedName>
    <definedName name="_bdm.10FF33B00B7D45B3B2C8098AF6F31142.edm" hidden="1">#REF!</definedName>
    <definedName name="_bdm.1100A78F5F4D49F6B742B891A63B82FD.edm" hidden="1">#REF!</definedName>
    <definedName name="_bdm.110268b392eb40cebd96369d54fd1975.edm" hidden="1">#REF!</definedName>
    <definedName name="_bdm.1124242DF7EF4A2A80EEA3981A14C718.edm" hidden="1">#REF!</definedName>
    <definedName name="_bdm.1128E1458DE94C6C83D49121B90D56F0.edm" hidden="1">#REF!</definedName>
    <definedName name="_bdm.1134C93A3FD9479F9BD848C112735CCB.edm" hidden="1">#REF!</definedName>
    <definedName name="_bdm.1146391AD2294EDAA0149BEC19016F09.edm" hidden="1">#REF!</definedName>
    <definedName name="_bdm.11490748BC8E418FB01AF6F0FDBC7EA3.edm" hidden="1">#REF!</definedName>
    <definedName name="_bdm.116945F579CB4C52924FF6967682525F.edm" hidden="1">#REF!</definedName>
    <definedName name="_bdm.117859956E994CB9AB983ED14355033F.edm" hidden="1">#REF!</definedName>
    <definedName name="_bdm.11791FAF49744C3F8FEF732EE4340EEF.edm" hidden="1">#REF!</definedName>
    <definedName name="_bdm.11909521B52C4E65AB14999487F49611.edm" hidden="1">#REF!</definedName>
    <definedName name="_bdm.11BF2F6CFE2448239D1ECBFD80B4BEC3.edm" hidden="1">#REF!</definedName>
    <definedName name="_bdm.11c734520eaa453cac7740a7f843017c.edm" hidden="1">#REF!</definedName>
    <definedName name="_bdm.11CF242A429240EEBCC408F7E9D797DF.edm" hidden="1">#REF!</definedName>
    <definedName name="_bdm.11CFBC833D4749CB80A4C104C7CA65BD.edm" hidden="1">#REF!</definedName>
    <definedName name="_bdm.11D0DBEB956942D5A84DAD1D9E618E5E.edm" hidden="1">#REF!</definedName>
    <definedName name="_bdm.11F1828DC1EB466A89A10DF38A6DDEC6.edm" hidden="1">#REF!</definedName>
    <definedName name="_bdm.120EE20966114FD587B58A9D03422F54.edm" hidden="1">#REF!</definedName>
    <definedName name="_bdm.1235814A82B74FDAB70A4779C42B89EE.edm" hidden="1">#REF!</definedName>
    <definedName name="_bdm.123D25C3138C4771B17FDE27BC7A1229.edm" hidden="1">#REF!</definedName>
    <definedName name="_bdm.1259D1CF1F534D4593FB6F71B2F07FFE.edm" hidden="1">#REF!</definedName>
    <definedName name="_bdm.126E4E92EA044FEDAD3712364B74E452.edm" hidden="1">#REF!</definedName>
    <definedName name="_bdm.1277a63e845a44779b1bbf6fda0d22f8.edm" hidden="1">#REF!</definedName>
    <definedName name="_bdm.127E82CA1F9B4653B612E47EF9EEB810.edm" hidden="1">#REF!</definedName>
    <definedName name="_bdm.12AAA7518610416AABCD53ADB043B19A.edm" hidden="1">#REF!</definedName>
    <definedName name="_bdm.12C9F6A60D394E9F87CC969166811DFE.edm" hidden="1">#REF!</definedName>
    <definedName name="_bdm.12CE5C155E23444DA121DF4E77D1819D.edm" hidden="1">#REF!</definedName>
    <definedName name="_bdm.12D96ED90347410F92EE7B8B3F623F87.edm" hidden="1">#REF!</definedName>
    <definedName name="_bdm.13111DC8146143CB88D7D1F605F03A00.edm" hidden="1">#REF!</definedName>
    <definedName name="_bdm.1314D45896A6422B885D64C17C853334.edm" hidden="1">#REF!</definedName>
    <definedName name="_bdm.1319447A525843B1A6C5CAAF1CCE71CB.edm" hidden="1">#REF!</definedName>
    <definedName name="_bdm.13279CBE42424AAC9C4EDC31FC3A1CFA.edm" hidden="1">#REF!</definedName>
    <definedName name="_bdm.133333FA651446D1B24B3B68E5EC58D3.edm" hidden="1">#REF!</definedName>
    <definedName name="_bdm.1351785D97C24156AAB0AB245FA04C79.edm" hidden="1">#REF!</definedName>
    <definedName name="_bdm.1366E2BD37BF4E9AB70F815C5704233C.edm" hidden="1">#REF!</definedName>
    <definedName name="_bdm.1378FFE2263048D285CE72178AB75892.edm" hidden="1">#REF!</definedName>
    <definedName name="_bdm.139C8AE23FFD414B804DDD9DED666394.edm" hidden="1">#REF!</definedName>
    <definedName name="_bdm.13A8ACD959B6453398590213D3060389.edm" hidden="1">#REF!</definedName>
    <definedName name="_bdm.13AAFB81FAB645589C8A2B7665D3CCF8.edm" hidden="1">#REF!</definedName>
    <definedName name="_bdm.13B99C85DCE84836BF06DDC0AE177A31.edm" hidden="1">#REF!</definedName>
    <definedName name="_bdm.13BAD6DB89C34F19BF45096BA04B8FC7.edm" hidden="1">#REF!</definedName>
    <definedName name="_bdm.13D85BF2AACD4D4EBCFC511CA24B7504.edm" hidden="1">#REF!</definedName>
    <definedName name="_bdm.13FCB2D6CFBD45EBAC34B4AE9CA95EDC.edm" hidden="1">#REF!</definedName>
    <definedName name="_bdm.140FC5728ACF493CB4ADF3C0781551E5.edm" hidden="1">#REF!</definedName>
    <definedName name="_bdm.14289C28E4CE4C25AFB4C3CE45FE2CE9.edm" hidden="1">#REF!</definedName>
    <definedName name="_bdm.143E54BA9EB14F268B481D01CB7B8F93.edm" hidden="1">#REF!</definedName>
    <definedName name="_bdm.144CE9E4BF5E4E41A8E7474F7EB1CDF1.edm" hidden="1">#REF!</definedName>
    <definedName name="_bdm.1455f7f1b4f1459ab6433df2f5503364.edm" hidden="1">#REF!</definedName>
    <definedName name="_bdm.14658168A086499B90D52AC19F9D95F6.edm" hidden="1">#REF!</definedName>
    <definedName name="_bdm.1476ABE6A4014DE3ABA056A3D132EB5A.edm" hidden="1">#REF!</definedName>
    <definedName name="_bdm.148B1319480047C0B215403392CE1508.edm" hidden="1">#REF!</definedName>
    <definedName name="_bdm.14955371AA08450697D8C4A4F9D63611.edm" hidden="1">#REF!</definedName>
    <definedName name="_bdm.149B3E90D4A040F38EC430BDADA113B2.edm" hidden="1">#REF!</definedName>
    <definedName name="_bdm.14a91d10ec83470399b88474612184f3.edm" hidden="1">#REF!</definedName>
    <definedName name="_bdm.14C46E6A9B7F40A8AA19C7192BE089D8.edm" hidden="1">#REF!</definedName>
    <definedName name="_bdm.14C7AC7A5C1F4415A36C82331571D428.edm" hidden="1">#REF!</definedName>
    <definedName name="_bdm.14F04A30871A494CAB1CDDC6881680B5.edm" hidden="1">#REF!</definedName>
    <definedName name="_bdm.14F8E278778B493ABF809E1644A8830C.edm" hidden="1">#REF!</definedName>
    <definedName name="_bdm.1505EE0E0C4E456DB1A7034F5418C229.edm" hidden="1">#REF!</definedName>
    <definedName name="_bdm.1510DFC5B2464779AB2FC145C7D2123B.edm" hidden="1">#REF!</definedName>
    <definedName name="_bdm.1514AC170C244C59A728693FD1728285.edm" hidden="1">#REF!</definedName>
    <definedName name="_bdm.151A26740C85461B888A030DE98E8BBA.edm" hidden="1">#REF!</definedName>
    <definedName name="_bdm.155634b55f124ee297951ee0fa3e95b9.edm" hidden="1">#REF!</definedName>
    <definedName name="_bdm.15573F16EA31444A8F99C3E0658AF4C0.edm" hidden="1">#REF!</definedName>
    <definedName name="_bdm.155F50E61C3E460F8EB10AAE3AFA33F0.edm" hidden="1">#REF!</definedName>
    <definedName name="_bdm.158ED5A331184C6CACC46921C67A03CB.edm" hidden="1">#REF!</definedName>
    <definedName name="_bdm.158FCA654B9A4C6BBE602AD87DD79455.edm" hidden="1">#REF!</definedName>
    <definedName name="_bdm.1593D577D2A44C7386A587DACA4117B3.edm" hidden="1">#REF!</definedName>
    <definedName name="_bdm.159D56F872C641CC91A565CAB50BBDB6.edm" hidden="1">#REF!</definedName>
    <definedName name="_bdm.15A7271122CB4F51814294849FE27F39.edm" hidden="1">#REF!</definedName>
    <definedName name="_bdm.15B5142D98E7411DAFB725031A40E0EF.edm" hidden="1">#REF!</definedName>
    <definedName name="_bdm.15BA322081CE47DABDB9EABE8B962356.edm" hidden="1">#REF!</definedName>
    <definedName name="_bdm.15C578647C9543A1A26D9C9991FB9282.edm" hidden="1">#REF!</definedName>
    <definedName name="_bdm.15FC5EC2A9364FFE80C8B0882A74CEF2.edm" hidden="1">#REF!</definedName>
    <definedName name="_bdm.16107B880CDB467C8B74DFBCC4C1660B.edm" hidden="1">#REF!</definedName>
    <definedName name="_bdm.162A7C6178CB47868126153F8D7CC372.edm" hidden="1">#REF!</definedName>
    <definedName name="_bdm.1630BDDAECDD4B7D8BE8290C40933460.edm" hidden="1">#REF!</definedName>
    <definedName name="_bdm.164BB1D1805A4726A6C8D36EC10BA6F2.edm" hidden="1">#REF!</definedName>
    <definedName name="_bdm.1657981761554DAF83040603537576C0.edm" hidden="1">#REF!</definedName>
    <definedName name="_bdm.16754c879fc84196a297f97748ab2c33.edm" hidden="1">#REF!</definedName>
    <definedName name="_bdm.1694DC4F6DFD4587B0227ADA1D1A9061.edm" hidden="1">#REF!</definedName>
    <definedName name="_bdm.169e945db92042ca9bc04d80bf010b6e.edm" hidden="1">#REF!</definedName>
    <definedName name="_bdm.16b8b82d56cb4ddf8f83ea1792a49bf3.edm" hidden="1">#REF!</definedName>
    <definedName name="_bdm.16C0C431BCA1442DB9EE736595D84E63.edm" hidden="1">#REF!</definedName>
    <definedName name="_bdm.16D331A19E5D4AC3854029A227CF711B.edm" hidden="1">#REF!</definedName>
    <definedName name="_bdm.16F631E2642546EEB6BE4344EF79ABEC.edm" hidden="1">#REF!</definedName>
    <definedName name="_bdm.16FB5979DB6147BBA4BADF7AE9ACA9D7.edm" hidden="1">#REF!</definedName>
    <definedName name="_bdm.17350ECF696D4A628B6550EEA17A7F61.edm" hidden="1">#REF!</definedName>
    <definedName name="_bdm.173B78089D3244649621BB72E98EC526.edm" hidden="1">#REF!</definedName>
    <definedName name="_bdm.1760927506E24142B8B6D74EAE07FB70.edm" hidden="1">#REF!</definedName>
    <definedName name="_bdm.1769E07BB6984B408BA2733DCEB8EC73.edm" hidden="1">#REF!</definedName>
    <definedName name="_bdm.1771A7BEB09243B98894DA88987A86EB.edm" hidden="1">#REF!</definedName>
    <definedName name="_bdm.1790DB3952F8486A84448E4B94CCF995.edm" hidden="1">#REF!</definedName>
    <definedName name="_bdm.179AB15B931D4D7DA6674CD06CD1872F.edm" hidden="1">#REF!</definedName>
    <definedName name="_bdm.17A8D6A3145D4659A6DD3001ABF2858D.edm" hidden="1">#REF!</definedName>
    <definedName name="_bdm.17AAD7DC55FA4923857562837F7D208A.edm" hidden="1">#REF!</definedName>
    <definedName name="_bdm.17AF2F1CDC2145E184CD8343ACD0C1DE.edm" hidden="1">#REF!</definedName>
    <definedName name="_bdm.17E25EA457374352A55C3DBB8235E15E.edm" hidden="1">#REF!</definedName>
    <definedName name="_bdm.17E72A32C3D84C4F8286D4EEF61AFE1F.edm" hidden="1">#REF!</definedName>
    <definedName name="_bdm.180080FBDFD34FC2ADAF9AB3BB9A74FD.edm" hidden="1">#REF!</definedName>
    <definedName name="_bdm.182e1363faf341aca6d5c8ae3dd8681d.edm" hidden="1">#REF!</definedName>
    <definedName name="_bdm.1841284456a24e8a92256db85b9cfbe9.edm" hidden="1">#REF!</definedName>
    <definedName name="_bdm.1842BDA6BEDB4C858EEFC035D2E3FF93.edm" hidden="1">#REF!</definedName>
    <definedName name="_bdm.1857FC2CA0CC487D8CC5A696C5C413EB.edm" hidden="1">#REF!</definedName>
    <definedName name="_bdm.186293C7BCDF40CA8AADD129E6447A6D.edm" hidden="1">#REF!</definedName>
    <definedName name="_bdm.188C445C44FB46189AD670CBF8AFF3EA.edm" hidden="1">#REF!</definedName>
    <definedName name="_bdm.188FCBD17C9C4B26B4EAF58775D8B964.edm" hidden="1">#REF!</definedName>
    <definedName name="_bdm.18D16CAC1144441186B29D8562266C96.edm" hidden="1">#REF!</definedName>
    <definedName name="_bdm.191F77D1418A417D975707BB70F9BD34.edm" hidden="1">#REF!</definedName>
    <definedName name="_bdm.1926F6EDA6C6433594C5A2A6977213D7.edm" hidden="1">#REF!</definedName>
    <definedName name="_bdm.192AFAE58DE1487E840D0A0F87240857.edm" hidden="1">#REF!</definedName>
    <definedName name="_bdm.19581DA1D8174907B622F38FAF7B4052.edm" hidden="1">#REF!</definedName>
    <definedName name="_bdm.1987A2F6E004464388B8467B01C488D9.edm" hidden="1">#REF!</definedName>
    <definedName name="_bdm.19acbfcc768d42c29bfed124580d3f74.edm" hidden="1">#REF!</definedName>
    <definedName name="_bdm.19B4DA222C8544C7A7C1C854F1E4F4DA.edm" hidden="1">#REF!</definedName>
    <definedName name="_bdm.1A1A1156534645EABC583020613A5DEE.edm" hidden="1">#REF!</definedName>
    <definedName name="_bdm.1A29C05FC6634906B64E8D5FC12DC8CE.edm" hidden="1">#REF!</definedName>
    <definedName name="_bdm.1A3DBEC8756C479D9E9C7B69A5685B94.edm" hidden="1">#REF!</definedName>
    <definedName name="_bdm.1A4BA67D639441928DB4F2B3DAEE2C18.edm" hidden="1">#REF!</definedName>
    <definedName name="_bdm.1A656FD157CD412B9A25B9900E8CF92A.edm" hidden="1">#REF!</definedName>
    <definedName name="_bdm.1A7C7EAA307841EB9216FE19816E83B7.edm" hidden="1">#REF!</definedName>
    <definedName name="_bdm.1A95E0327B784EA4B5A9F5B76D601F00.edm" hidden="1">#REF!</definedName>
    <definedName name="_bdm.1A9DFBA8330C452287B287EC57994350.edm" hidden="1">#REF!</definedName>
    <definedName name="_bdm.1AB5B2A2281B4BAFB48F00E1011BEAFE.edm" hidden="1">#REF!</definedName>
    <definedName name="_bdm.1ABCBB6E8C3743C4944E466E05967FE0.edm" hidden="1">#REF!</definedName>
    <definedName name="_bdm.1ac96d35827c4d148cdd8bb693bc3155.edm" hidden="1">#REF!</definedName>
    <definedName name="_bdm.1AD15353E6724AF1A43A58E65B82A1CF.edm" hidden="1">#REF!</definedName>
    <definedName name="_bdm.1AD2CA80BD5F4EE8A186A58548380C47.edm" hidden="1">#REF!</definedName>
    <definedName name="_bdm.1afab8ca34794ac58732c62ac840388f.edm" hidden="1">#REF!</definedName>
    <definedName name="_bdm.1B07065926864E75B0F3E33AE5A7A4B4.edm" hidden="1">#REF!</definedName>
    <definedName name="_bdm.1B0B5A91149B4B91BEF303D6A1AF14F6.edm" hidden="1">#REF!</definedName>
    <definedName name="_bdm.1B0C177EAF9F47C8BC010D4F915C81A8.edm" hidden="1">#REF!</definedName>
    <definedName name="_bdm.1B1A97437402463B8977B6537D4EC1C8.edm" hidden="1">#REF!</definedName>
    <definedName name="_bdm.1B2370365F1D47A7951A9161D6F99C39.edm" hidden="1">#REF!</definedName>
    <definedName name="_bdm.1B9E3734D2204C57A23AFD60A9519D84.edm" hidden="1">#REF!</definedName>
    <definedName name="_bdm.1BAC7FD200AF447EAC53BDAC791E4914.edm" hidden="1">#REF!</definedName>
    <definedName name="_bdm.1BE0AE5AEB204FF8B5C29D84E7E0ED10.edm" hidden="1">#REF!</definedName>
    <definedName name="_bdm.1C1C0169DCD0435F96C0455AE269430F.edm" hidden="1">#REF!</definedName>
    <definedName name="_bdm.1C717133CC0E45AF97441659444C5B3D.edm" hidden="1">#REF!</definedName>
    <definedName name="_bdm.1C79B9F2DEDB4E899C90573A42959961.edm" hidden="1">#REF!</definedName>
    <definedName name="_bdm.1C835294B22847AC98EC60D949C6E6B6.edm" hidden="1">#REF!</definedName>
    <definedName name="_bdm.1C906AD0A9C94DCAA6DBCDD7930A70DE.edm" hidden="1">#REF!</definedName>
    <definedName name="_bdm.1C94E4916EBB43F08F24D706A50072E5.edm" hidden="1">#REF!</definedName>
    <definedName name="_bdm.1CA21712C76F4C1F976927E739741EBF.edm" hidden="1">#REF!</definedName>
    <definedName name="_bdm.1CBA48A90D2146EDBA1938D116E297A1.edm" hidden="1">#REF!</definedName>
    <definedName name="_bdm.1CC81C2FC3D54941AA999FAB27F096E6.edm" hidden="1">#REF!</definedName>
    <definedName name="_bdm.1CFB2784143144BDA2AE775B672640C4.edm" hidden="1">#REF!</definedName>
    <definedName name="_bdm.1D0582AB39EB453189C5F0BF98E1908A.edm" hidden="1">#REF!</definedName>
    <definedName name="_bdm.1D25B836D0D145699AEFC9A33E2C3212.edm" hidden="1">#REF!</definedName>
    <definedName name="_bdm.1D2623D5185D44418282F2AF7D375401.edm" hidden="1">#REF!</definedName>
    <definedName name="_bdm.1D29A958D6E04EE481BA336BE80B33F9.edm" hidden="1">#REF!</definedName>
    <definedName name="_bdm.1d34bf0ef99a47969ed24d7d24c0242d.edm" hidden="1">#REF!</definedName>
    <definedName name="_bdm.1DAE542B22884512A50B892580ACFAAA.edm" hidden="1">#REF!</definedName>
    <definedName name="_bdm.1DB770CD211740FB9526DD75FC91EB0A.edm" hidden="1">#REF!</definedName>
    <definedName name="_bdm.1DCD61E976EC4C3F81ACE0833FC6DCDA.edm" hidden="1">#REF!</definedName>
    <definedName name="_bdm.1DFF6BAE632C4089904BE551873EEAEF.edm" hidden="1">#REF!</definedName>
    <definedName name="_bdm.1DFFC7D945F943D0AECDED5CF81CE377.edm" hidden="1">#REF!</definedName>
    <definedName name="_bdm.1e06ac2930a6426fb773eea3c7401529.edm" hidden="1">#REF!</definedName>
    <definedName name="_bdm.1E2810A8D8B74C419A8E9081F60640F8.edm" hidden="1">#REF!</definedName>
    <definedName name="_bdm.1e467333ad02445489bd57412b874bb4.edm" hidden="1">#REF!</definedName>
    <definedName name="_bdm.1E4949844DF34D1F87C4F79DF44CCA2D.edm" hidden="1">#REF!</definedName>
    <definedName name="_bdm.1E53F366E987427BA16223536633FD89.edm" hidden="1">#REF!</definedName>
    <definedName name="_bdm.1E7C3C7EBA314A11B4529253DF0A6DB9.edm" hidden="1">#REF!</definedName>
    <definedName name="_bdm.1EF63629B2734245BD86FA7F7B3D2CFB.edm" hidden="1">#REF!</definedName>
    <definedName name="_bdm.1F028E556D0B4498A79026F9CDD06FD3.edm" hidden="1">#REF!</definedName>
    <definedName name="_bdm.1F1B7E046DE648918BEF049431C638B5.edm" hidden="1">#REF!</definedName>
    <definedName name="_bdm.1F2CD080C9094517A0110EC52B5CFF3F.edm" hidden="1">#REF!</definedName>
    <definedName name="_bdm.1F30E44D5AB248C1842EA5BA7B5429B1.edm" hidden="1">#REF!</definedName>
    <definedName name="_bdm.1F3F0D6298214FEABD5C6A9DEA2BAFED.edm" hidden="1">#REF!</definedName>
    <definedName name="_bdm.1F69449F46A94C53815CE03766D58009.edm" hidden="1">#REF!</definedName>
    <definedName name="_bdm.1F8401FA9FF64B9895CB89AC88E0E85E.edm" hidden="1">#REF!</definedName>
    <definedName name="_bdm.1f9505c23f504a81a468e7f08a705ec9.edm" hidden="1">#REF!</definedName>
    <definedName name="_bdm.1FA31586C7ED4A9E91EA7CEFBC83D93C.edm" hidden="1">#REF!</definedName>
    <definedName name="_bdm.1FD936DF03B647B5B3ED113AD67F6903.edm" hidden="1">#REF!</definedName>
    <definedName name="_bdm.1FF08FB6FCE94552833BF024D236DE80.edm" hidden="1">#REF!</definedName>
    <definedName name="_bdm.1FF86DEC161F48FE884128E76980A6EB.edm" hidden="1">#REF!</definedName>
    <definedName name="_bdm.200E5821B1F045AE88374503C24B368F.edm" hidden="1">#REF!</definedName>
    <definedName name="_bdm.202587ADA3BB47AF8F90176147811CF7.edm" hidden="1">#REF!</definedName>
    <definedName name="_bdm.2032D0D6F3D34529AEE23F36B0D2F0D1.edm" hidden="1">#REF!</definedName>
    <definedName name="_bdm.20353A6A94D245DE8B8E6609FD99FEFA.edm" hidden="1">#REF!</definedName>
    <definedName name="_bdm.203AF8443F2445CBB458992717F4AF7C.edm" hidden="1">#REF!</definedName>
    <definedName name="_bdm.20476e84187240af8de14bdf736af4ea.edm" hidden="1">#REF!</definedName>
    <definedName name="_bdm.2058A080F6C445CCBC20E548BBF7B2E8.edm" hidden="1">#REF!</definedName>
    <definedName name="_bdm.205a01d37338499ab3ab741ca8c070a9.edm" hidden="1">#REF!</definedName>
    <definedName name="_bdm.205F31D0ABE24DE29978F982EF7ADD08.edm" hidden="1">#REF!</definedName>
    <definedName name="_bdm.2060800F59B64A2AA333A8A497854E1C.edm" hidden="1">#REF!</definedName>
    <definedName name="_bdm.2093416d91c649d2beda1a0420cf29d5.edm" hidden="1">#REF!</definedName>
    <definedName name="_bdm.20A7E201717C46B4BBBDA20D1623F381.edm" hidden="1">#N/A</definedName>
    <definedName name="_bdm.20CE7EB6F46A4154BFA0E8F67979F632.edm" hidden="1">#REF!</definedName>
    <definedName name="_bdm.20E97F19C5644AAEA05CF29A48477E67.edm" hidden="1">#N/A</definedName>
    <definedName name="_bdm.20F03A575E284FBB9120B68F862C46E5.edm" hidden="1">#REF!</definedName>
    <definedName name="_bdm.20F11B82EF2C4BADB2052AD511E5F440.edm" hidden="1">#REF!</definedName>
    <definedName name="_bdm.20F2387D58BA4C909D2915E3E38143F4.edm" hidden="1">#REF!</definedName>
    <definedName name="_bdm.20F90DC7DDEE41599030700CA0E58C1E.edm" hidden="1">#REF!</definedName>
    <definedName name="_bdm.2157789159664B2BABC213E5BF1F79EC.edm" hidden="1">#REF!</definedName>
    <definedName name="_bdm.215B054023DA45558C474DEB07974156.edm" hidden="1">#REF!</definedName>
    <definedName name="_bdm.219E0DBCC8594BB383DEFC43E992BCEA.edm" hidden="1">#N/A</definedName>
    <definedName name="_bdm.21A6193A1BDC460BA00C202239E70A5E.edm" hidden="1">#REF!</definedName>
    <definedName name="_bdm.21BDB1AEF0D94C18AF1A936210345BC2.edm" hidden="1">#REF!</definedName>
    <definedName name="_bdm.21E3560951C241D9AE94C69F776EE426.edm" hidden="1">#REF!</definedName>
    <definedName name="_bdm.2204b70c832b435ea9eb25b8a09a936b.edm" hidden="1">#REF!</definedName>
    <definedName name="_bdm.2225cd7437fb4d45b7c1a040ca95141e.edm" hidden="1">#REF!</definedName>
    <definedName name="_bdm.225219831C024FD09170AD018F7199FE.edm" hidden="1">#REF!</definedName>
    <definedName name="_bdm.225636019B554AE2829D5BC6FA31C686.edm" hidden="1">#REF!</definedName>
    <definedName name="_bdm.2258B17038C144028E06C99839B06396.edm" hidden="1">#REF!</definedName>
    <definedName name="_bdm.225E6A1EB4C340B4937FFB949EC65FAF.edm" hidden="1">#REF!</definedName>
    <definedName name="_bdm.228B31240AD2496F92FED4F728EE31EA.edm" hidden="1">#REF!</definedName>
    <definedName name="_bdm.22AFA2FB4D114E459F03D4DECF617D49.edm" hidden="1">#REF!</definedName>
    <definedName name="_bdm.22baee1f6fda48c2891e32db3551fb67.edm" hidden="1">#REF!</definedName>
    <definedName name="_bdm.22EFFDB9847C4CF08839CE42C208BFA3.edm" hidden="1">#REF!</definedName>
    <definedName name="_bdm.22F9689C9751480BB12B27461DDBBFA9.edm" hidden="1">#REF!</definedName>
    <definedName name="_bdm.231183646A4F43B9B8DF111ACF2C118C.edm" hidden="1">#REF!</definedName>
    <definedName name="_bdm.23128AEDD3DB4038B60B87F77076E31A.edm" hidden="1">#REF!</definedName>
    <definedName name="_bdm.2318CFD3D64342EFA180CC616C1929B8.edm" hidden="1">#REF!</definedName>
    <definedName name="_bdm.23234671F67F48A7BDFC33C9589478C0.edm" hidden="1">#REF!</definedName>
    <definedName name="_bdm.232BD4AEF3BA4556BE5398E74891300C.edm" hidden="1">#REF!</definedName>
    <definedName name="_bdm.23724130AA37431DA96D663CE96DCDF6.edm" hidden="1">#REF!</definedName>
    <definedName name="_bdm.238DE07BF2C2460E82EC6E1FFCEF5FCC.edm" hidden="1">#REF!</definedName>
    <definedName name="_bdm.23B82D3E98E4456EAF5814ED0E1D337A.edm" hidden="1">#REF!</definedName>
    <definedName name="_bdm.23CE661334F3451991EDFC52FA0F0D45.edm" hidden="1">#REF!</definedName>
    <definedName name="_bdm.23D3614F560D4C03BFA8B61F1DD1E42C.edm" hidden="1">#REF!</definedName>
    <definedName name="_bdm.23E431EABD3C4874B35A487458D78C60.edm" hidden="1">#REF!</definedName>
    <definedName name="_bdm.23E852B455E842BFA11BF06AD3BDE24A.edm" hidden="1">#REF!</definedName>
    <definedName name="_bdm.23E8A92FF8C246E6A5D43B40EF055C0A.edm" hidden="1">#REF!</definedName>
    <definedName name="_bdm.2431F9FA8BA94336A3BD4F1FC806954B.edm" hidden="1">#REF!</definedName>
    <definedName name="_bdm.244D6F896AF04F32A45DD85428911952.edm" hidden="1">#REF!</definedName>
    <definedName name="_bdm.24702DF426DF485FACD8E49D94053F7F.edm" hidden="1">#REF!</definedName>
    <definedName name="_bdm.247477C5681843B881B7017B55AC2705.edm" hidden="1">#REF!</definedName>
    <definedName name="_bdm.247A0F3668A148599C61F572A31BD23A.edm" hidden="1">#REF!</definedName>
    <definedName name="_bdm.24894F509F534D289EE06C2BD6F94C59.edm" hidden="1">#REF!</definedName>
    <definedName name="_bdm.24B10A9971EB42AE8271704AC9F054D2.edm" hidden="1">#REF!</definedName>
    <definedName name="_bdm.24CBFD13A8D7454EBF3282D266650240.edm" hidden="1">#REF!</definedName>
    <definedName name="_bdm.24E45B774CEC41E7AF845D9DE5FAD628.edm" hidden="1">#REF!</definedName>
    <definedName name="_bdm.24f7d7c475084ad49e8ee8cab7ba2c96.edm" hidden="1">#REF!</definedName>
    <definedName name="_bdm.25307676552041698308C0F3F3D3EE5F.edm" hidden="1">#REF!</definedName>
    <definedName name="_bdm.2533DBE2ADC840248924081BA1DE6A54.edm" hidden="1">#REF!</definedName>
    <definedName name="_bdm.253B4BA2D07B49B9A696D51E35ABA420.edm" hidden="1">#REF!</definedName>
    <definedName name="_bdm.2550FB20513D4E1495DA61A553678253.edm" hidden="1">#REF!</definedName>
    <definedName name="_bdm.25C402FCAC2F4882A47AE6AF9AA83DA2.edm" hidden="1">#REF!</definedName>
    <definedName name="_bdm.25C8C61930F84B799EC1678C21C6408E.edm" hidden="1">#REF!</definedName>
    <definedName name="_bdm.25e173610fcd4cf1b9255587098e2b75.edm" hidden="1">#REF!</definedName>
    <definedName name="_bdm.2639d179bb3b4d11ad04d72214b0027c.edm" hidden="1">#REF!</definedName>
    <definedName name="_bdm.2645F0E123B54142A13B2C10377F2AE8.edm" hidden="1">#REF!</definedName>
    <definedName name="_bdm.269C28DDD5984A40BE29B873CE56708D.edm" hidden="1">#REF!</definedName>
    <definedName name="_bdm.26A77A46B41246F8A0EBAE9921B83760.edm" hidden="1">#REF!</definedName>
    <definedName name="_bdm.26AB9C416F7B4C9AA6C0362379C9BC09.edm" hidden="1">#REF!</definedName>
    <definedName name="_bdm.26de676fcf3a414bab9ea667e5d24807.edm" hidden="1">#REF!</definedName>
    <definedName name="_bdm.26E05BE06CB841ABA44B33CCA1F9C712.edm" hidden="1">#REF!</definedName>
    <definedName name="_bdm.273AC6D4AA0E4C6BA703ED91C0DE7DCB.edm" hidden="1">#REF!</definedName>
    <definedName name="_bdm.27473C7B02EB4D74BFEE9AFDBDCF6E25.edm" hidden="1">#REF!</definedName>
    <definedName name="_bdm.274A15E66954484EB88D25014FE08CF2.edm" hidden="1">#REF!</definedName>
    <definedName name="_bdm.2767B373CC434208AB555F2888E5048D.edm" hidden="1">#REF!</definedName>
    <definedName name="_bdm.2771A3004CDF4D53B6CE423F6FB633C2.edm" hidden="1">#REF!</definedName>
    <definedName name="_bdm.27770F43B5E44CBBBBD2CB7D2E4B118D.edm" hidden="1">#REF!</definedName>
    <definedName name="_bdm.2791C32DEF26409A971EC4C7AF7A1473.edm" hidden="1">#REF!</definedName>
    <definedName name="_bdm.2793E519FFD54840AE15FF262588AAAC.edm" hidden="1">#REF!</definedName>
    <definedName name="_bdm.27AF602F72FD41389D808DB00F207787.edm" hidden="1">#REF!</definedName>
    <definedName name="_bdm.27b183a755d24b64b4f8849968130c61.edm" hidden="1">#REF!</definedName>
    <definedName name="_bdm.27B40867E5FE4DE8982AE463DF1B9154.edm" hidden="1">#REF!</definedName>
    <definedName name="_bdm.27BE22E461C74DCEBAED5CC087037328.edm" hidden="1">#REF!</definedName>
    <definedName name="_bdm.27BFC2B6E8F4481E8488EF6A5A845B26.edm" hidden="1">#REF!</definedName>
    <definedName name="_bdm.27D9E3F539A6491594AD17078983C273.edm" hidden="1">#REF!</definedName>
    <definedName name="_bdm.27E0E182FE814A0EB205BA017487DBCC.edm" hidden="1">#REF!</definedName>
    <definedName name="_bdm.27EEEE65A9304F7AA3FE8881E4E88B82.edm" hidden="1">#REF!</definedName>
    <definedName name="_bdm.281FA57DA9154CB9B39A093B98D4AA61.edm" hidden="1">#REF!</definedName>
    <definedName name="_bdm.2821CC1FD2034223A977E36C1A75FBAB.edm" hidden="1">#REF!</definedName>
    <definedName name="_bdm.282EB3967578463493979A4F51B0DB5C.edm" hidden="1">#REF!</definedName>
    <definedName name="_bdm.282EBD927DEB48F4A7DB5721AF72D7CE.edm" hidden="1">#REF!</definedName>
    <definedName name="_bdm.284CB913CA5A41E9A2C174AAD8F7B6F6.edm" hidden="1">#REF!</definedName>
    <definedName name="_bdm.286678B6E5EE4818A2F13625C05168DD.edm" hidden="1">#REF!</definedName>
    <definedName name="_bdm.2876D150D6944D7EB12363F30F543E18.edm" hidden="1">#REF!</definedName>
    <definedName name="_bdm.28A4F52B8F064F8992E80CAAC0798CE7.edm" hidden="1">#REF!</definedName>
    <definedName name="_bdm.28BC9E0E4B6C461FBB21486D91C08A37.edm" hidden="1">#REF!</definedName>
    <definedName name="_bdm.28C00FFB0CB54283B6C1948EE1639E23.edm" hidden="1">#REF!</definedName>
    <definedName name="_bdm.28C37DA5767349B083D86332A315F2EC.edm" hidden="1">#REF!</definedName>
    <definedName name="_bdm.28E056F8CCB34450A4CECDCEEEA44C87.edm" hidden="1">#REF!</definedName>
    <definedName name="_bdm.2914D467A1344F909C8FDCFACA0A784F.edm" hidden="1">#REF!</definedName>
    <definedName name="_bdm.291FD30AAE2749DE88622B4354AC1F54.edm" hidden="1">#REF!</definedName>
    <definedName name="_bdm.292364D49D824FDE997F368DABA322DB.edm" hidden="1">#REF!</definedName>
    <definedName name="_bdm.294936E212BF48859A95DBA067766F88.edm" hidden="1">#REF!</definedName>
    <definedName name="_bdm.294A294CBB974C488F0050FAEFA11F5B.edm" hidden="1">#REF!</definedName>
    <definedName name="_bdm.2950F06934F042309F17E0B6E621E767.edm" hidden="1">#REF!</definedName>
    <definedName name="_bdm.295BD673D72E4940A4681AB75A6D7D5E.edm" hidden="1">#REF!</definedName>
    <definedName name="_bdm.297163251D054006BE4439D9865E6AF9.edm" hidden="1">#REF!</definedName>
    <definedName name="_bdm.29ACA70A635941E294CDAFC6D55346EB.edm" hidden="1">#REF!</definedName>
    <definedName name="_bdm.29bf24b8311a466993f38f9f6d683417.edm" hidden="1">#REF!</definedName>
    <definedName name="_bdm.29C4268BE7BA45BD916BF8312BBC0BB7.edm" hidden="1">#REF!</definedName>
    <definedName name="_bdm.29cc467719cf49e28b560c75e6ab7c13.edm" hidden="1">#REF!</definedName>
    <definedName name="_bdm.29DF983286BB4FB1A8607CC875250496.edm" hidden="1">#REF!</definedName>
    <definedName name="_bdm.2A02A34F10DC4045B0D680ACFAF17BB7.edm" hidden="1">#REF!</definedName>
    <definedName name="_bdm.2A06CA2355FD427B9942DFABB5386CEB.edm" hidden="1">#REF!</definedName>
    <definedName name="_bdm.2A76DA27BAF4479E979953B557BCE028.edm" hidden="1">#REF!</definedName>
    <definedName name="_bdm.2A8CC6ACFB784B3589D6F51749672AF1.edm" hidden="1">#REF!</definedName>
    <definedName name="_bdm.2ae54bf336bb4eafb0d33bc3e9286be2.edm" hidden="1">#REF!</definedName>
    <definedName name="_bdm.2B148DD30D5E47858924A25263334434.edm" hidden="1">#REF!</definedName>
    <definedName name="_bdm.2B3017251B5046FF93461FED45E7FA70.edm" hidden="1">#REF!</definedName>
    <definedName name="_bdm.2B5F362CB7AD41E38668AA571101894A.edm" hidden="1">#REF!</definedName>
    <definedName name="_bdm.2BA4EB708C224D44BE96B1C491A188C1.edm" hidden="1">#REF!</definedName>
    <definedName name="_bdm.2BACA15F615848F2907F20A7B700E0B9.edm" hidden="1">#REF!</definedName>
    <definedName name="_bdm.2bb01a3e94fb445ea2be2d7700fb4c56.edm" hidden="1">#REF!</definedName>
    <definedName name="_bdm.2BB7C5A59D6848A48460415AD80CAC82.edm" hidden="1">#REF!</definedName>
    <definedName name="_bdm.2BFF8F10CAEC4933AC995857A93C8EEB.edm" hidden="1">#REF!</definedName>
    <definedName name="_bdm.2C1600436E77472FB8133ECB4DB23BAB.edm" hidden="1">#REF!</definedName>
    <definedName name="_bdm.2C17E6C2964B4BB9A4D07856C5553F14.edm" hidden="1">#REF!</definedName>
    <definedName name="_bdm.2C1D1A2649A6483A930C325588CD2DFA.edm" hidden="1">#REF!</definedName>
    <definedName name="_bdm.2C3579A3C746411CA64EEAFF9FDE8B4A.edm" hidden="1">#REF!</definedName>
    <definedName name="_bdm.2C4010AAE4DB43AA95E412F9EA7F4A12.edm" hidden="1">#REF!</definedName>
    <definedName name="_bdm.2C45653A5F1C4050BE9B8B98B284EDA9.edm" hidden="1">#REF!</definedName>
    <definedName name="_bdm.2C5300D7B06E409483A24717C21F321B.edm" hidden="1">#REF!</definedName>
    <definedName name="_bdm.2C53F4E706A64D35AB0A7C99518534EF.edm" hidden="1">#REF!</definedName>
    <definedName name="_bdm.2C5790DAC9944A76A11F0D5B601FB93B.edm" hidden="1">#REF!</definedName>
    <definedName name="_bdm.2C5B1E32A3444186A83838848D43BDAE.edm" hidden="1">#REF!</definedName>
    <definedName name="_bdm.2C7FF0CC5E0649D4A24989F807464559.edm" hidden="1">#REF!</definedName>
    <definedName name="_bdm.2c80a9308ee041d2bea7b2af8ba18886.edm" hidden="1">#REF!</definedName>
    <definedName name="_bdm.2C8989D5B4C34A8D8D5564E9FA7DA5CB.edm" hidden="1">#REF!</definedName>
    <definedName name="_bdm.2C9A33C22A1C4FEE988CFF78948EBF60.edm" hidden="1">#REF!</definedName>
    <definedName name="_bdm.2CF8DC009CE7461C8A10962223B7C8EE.edm" hidden="1">#REF!</definedName>
    <definedName name="_bdm.2CFEB2264B5449D389D63968E94101CD.edm" hidden="1">#REF!</definedName>
    <definedName name="_bdm.2d16af589fe44889b675077769c0d0c7.edm" hidden="1">#REF!</definedName>
    <definedName name="_bdm.2D45AEAC2A6C4B8C8B63B98B16E4DC16.edm" hidden="1">#REF!</definedName>
    <definedName name="_bdm.2D4B4463965E4AE187BA5B00C079D89A.edm" hidden="1">#REF!</definedName>
    <definedName name="_bdm.2d7b40131cdc486cab036a884b257b53.edm" hidden="1">#REF!</definedName>
    <definedName name="_bdm.2DC89A533A7146E189E86B5B1C26218C.edm" hidden="1">#REF!</definedName>
    <definedName name="_bdm.2DD388A41EE24BD998F55BF304D62FD0.edm" hidden="1">#REF!</definedName>
    <definedName name="_bdm.2DEA7FE544FD45988D374DB565E8E115.edm" hidden="1">#REF!</definedName>
    <definedName name="_bdm.2DEC8647A6AE4BC1A624CAF8B09F06AC.edm" hidden="1">#REF!</definedName>
    <definedName name="_bdm.2DF48AA8F60B453CBDD730F1DF396636.edm" hidden="1">#REF!</definedName>
    <definedName name="_bdm.2E695CB128164677B450F1DBA8A6051A.edm" hidden="1">#REF!</definedName>
    <definedName name="_bdm.2E7D453EAAC048F98558E2F47EC690EB.edm" hidden="1">#REF!</definedName>
    <definedName name="_bdm.2eab642ee8fc49d1addbb57fdb75ccb7.edm" hidden="1">#REF!</definedName>
    <definedName name="_bdm.2EB07FB331864390977A02366180E3F4.edm" hidden="1">#REF!</definedName>
    <definedName name="_bdm.2EC3B94622F04BF1B173B8A9DB4904C4.edm" hidden="1">#REF!</definedName>
    <definedName name="_bdm.2ECEDCB528124386BAD20B7207A7977E.edm" hidden="1">#REF!</definedName>
    <definedName name="_bdm.2ED6CA151D3446CC881B842E85A310F0.edm" hidden="1">#REF!</definedName>
    <definedName name="_bdm.2EEF51BA46804273AF2606558C12C1A0.edm" hidden="1">#REF!</definedName>
    <definedName name="_bdm.2EF18E31F57145A8AE7E596876D4C203.edm" hidden="1">#REF!</definedName>
    <definedName name="_bdm.2F097706F6994BEB957D2FB15247F51F.edm" hidden="1">#REF!</definedName>
    <definedName name="_bdm.2F5C2D0DD28C4B3882BC6969EB28B3ED.edm" hidden="1">#REF!</definedName>
    <definedName name="_bdm.2F5F8EC96AB146A08F3839F49152837D.edm" hidden="1">#REF!</definedName>
    <definedName name="_bdm.2F6FEFF7DBD149FAA4C87AB0B35452E1.edm" hidden="1">#REF!</definedName>
    <definedName name="_bdm.2F84183DC863464D95050F21EA481CD4.edm" hidden="1">#REF!</definedName>
    <definedName name="_bdm.2FA84AB5DC1A4485AEB2A86D8F0B3CFD.edm" hidden="1">#REF!</definedName>
    <definedName name="_bdm.2FC04706841248FDBADF112BF18EF114.edm" hidden="1">#REF!</definedName>
    <definedName name="_bdm.2FFBEEDD0D114E85924AD30FB33BBDEE.edm" hidden="1">#REF!</definedName>
    <definedName name="_bdm.2FFDD357C89044B7AA993809BB3BAE2F.edm" hidden="1">#REF!</definedName>
    <definedName name="_bdm.3003606ed77244f4a8e927858d7e4540.edm" hidden="1">#REF!</definedName>
    <definedName name="_bdm.301A3E4AFD62496480E4EB9899AB2F81.edm" hidden="1">#REF!</definedName>
    <definedName name="_bdm.301F30F7B85444528FA386DF28CC0999.edm" hidden="1">#REF!</definedName>
    <definedName name="_bdm.3051E5A4E572444EA0E7A34801A89CD7.edm" hidden="1">#REF!</definedName>
    <definedName name="_bdm.305418467A0148F69B8ADAD3EA9D0F93.edm" hidden="1">#REF!</definedName>
    <definedName name="_bdm.30691b9034f94a10ae533cfb872d5ee7.edm" hidden="1">#REF!</definedName>
    <definedName name="_bdm.309149c323ff4401a4d54e1fe6f50691.edm" hidden="1">#REF!</definedName>
    <definedName name="_bdm.30A556E6B4004F288F960A8E2ACB9383.edm" hidden="1">#REF!</definedName>
    <definedName name="_bdm.30A80C9F64694D649D04E9D6BA15DABC.edm" hidden="1">#REF!</definedName>
    <definedName name="_bdm.30ACA570B5DC47A280284C11994B12A7.edm" hidden="1">#REF!</definedName>
    <definedName name="_bdm.30B437DD8CCA41EFBEC0542953D123E6.edm" hidden="1">#REF!</definedName>
    <definedName name="_bdm.30BA978485FF4F5BAF8E68616E84F127.edm" hidden="1">#REF!</definedName>
    <definedName name="_bdm.30e092de17664c8e9c9aa1826273d47b.edm" hidden="1">#REF!</definedName>
    <definedName name="_bdm.30e4386a68f74bec9288856fab77ea54.edm" hidden="1">#REF!</definedName>
    <definedName name="_bdm.30E50BC89A1341B991D6F0CFF65B9BD5.edm" hidden="1">#REF!</definedName>
    <definedName name="_bdm.30E8B8420DA1444C966616009605A69D.edm" hidden="1">#REF!</definedName>
    <definedName name="_bdm.3100339FFFB44031AA876144A747F636.edm" hidden="1">#REF!</definedName>
    <definedName name="_bdm.31013B9E9BE341719B4A532DB6496103.edm" hidden="1">#REF!</definedName>
    <definedName name="_bdm.310C01DF194B41B3885FF54D92E34FA4.edm" hidden="1">#REF!</definedName>
    <definedName name="_bdm.312AD788B5CE4EC4BA9B404DC1BD6D77.edm" hidden="1">#REF!</definedName>
    <definedName name="_bdm.312BEA487B4B42639D662B8460F3387B.edm" hidden="1">#REF!</definedName>
    <definedName name="_bdm.313245F2842F4CA397B8DF4A23F904E2.edm" hidden="1">#REF!</definedName>
    <definedName name="_bdm.31640CD8BA6641949CCF39B6E5BBA56A.edm" hidden="1">#REF!</definedName>
    <definedName name="_bdm.318dd4acc9354d1f88f3cf2f1b1e8cd1.edm" hidden="1">#REF!</definedName>
    <definedName name="_bdm.3190f18a4fdf44098710cfb4ac6fb0d5.edm" hidden="1">#REF!</definedName>
    <definedName name="_bdm.31919DDD0B774D88B22599D50648EE6E.edm" hidden="1">#REF!</definedName>
    <definedName name="_bdm.319C20EA1B9B4BCE94A50B80CB330366.edm" hidden="1">#REF!</definedName>
    <definedName name="_bdm.31AF94908D9D4FFAA66261BABBA98FAE.edm" hidden="1">#REF!</definedName>
    <definedName name="_bdm.31B300D3DF044B68A6CD7204CF94E583.edm" hidden="1">#REF!</definedName>
    <definedName name="_bdm.31BA785F11EB4065A11D7B2F1290513E.edm" hidden="1">#REF!</definedName>
    <definedName name="_bdm.31BD877EE21E458DAE19277BF6A675DA.edm" hidden="1">#REF!</definedName>
    <definedName name="_bdm.31D9BF18756342C09D12D065439001AC.edm" hidden="1">#REF!</definedName>
    <definedName name="_bdm.31E7354E7D52458FBACF90057691D09E.edm" hidden="1">#REF!</definedName>
    <definedName name="_bdm.320D7CC0B9F74E3E9FAA1A2E83351A77.edm" hidden="1">#REF!</definedName>
    <definedName name="_bdm.325025C553824B97B003F1316D82466D.edm" hidden="1">#REF!</definedName>
    <definedName name="_bdm.326718603B074D0CB07BDF7BC527D2F0.edm" hidden="1">#REF!</definedName>
    <definedName name="_bdm.3280338EA4974914B33F7BFFDCADBE0B.edm" hidden="1">#REF!</definedName>
    <definedName name="_bdm.32ADFB5D040F455DB774D0752F25B766.edm" hidden="1">#REF!</definedName>
    <definedName name="_bdm.32DD2BBE464A4FBA8C7EB6602973122E.edm" hidden="1">#REF!</definedName>
    <definedName name="_bdm.32E707BD3FD443FF95F6F9B95D532128.edm" hidden="1">#REF!</definedName>
    <definedName name="_bdm.32EB94B530D644098E6C28E6EA92716F.edm" hidden="1">#REF!</definedName>
    <definedName name="_bdm.3307b411653d4d379e34e2bbfd65835b.edm" hidden="1">#REF!</definedName>
    <definedName name="_bdm.330A5F89387D45EB8413039BCF7699BF.edm" hidden="1">#REF!</definedName>
    <definedName name="_bdm.334c0a67bc864fc48c9326f4e92b0bbe.edm" hidden="1">#REF!</definedName>
    <definedName name="_bdm.335883D7C4A342ED9CA6D1BF685D76E5.edm" hidden="1">#REF!</definedName>
    <definedName name="_bdm.3370D32D9CEB497CAD6B810C69030F3E.edm" hidden="1">#REF!</definedName>
    <definedName name="_bdm.33A7BA7976834D5AB8E0D2C33F255406.edm" hidden="1">#REF!</definedName>
    <definedName name="_bdm.33C952C6635C4A6794D77656B9287E4A.edm" hidden="1">#REF!</definedName>
    <definedName name="_bdm.33EB334836254EFAA27934BA26156577.edm" hidden="1">#REF!</definedName>
    <definedName name="_bdm.341BBB5017CD4F14BA2D6041B235FCC6.edm" hidden="1">#REF!</definedName>
    <definedName name="_bdm.3429EC4D1C634B14A224025CE468DA5A.edm" hidden="1">#REF!</definedName>
    <definedName name="_bdm.342a2956e7bd4b9ebee9debe0c552335.edm" hidden="1">#REF!</definedName>
    <definedName name="_bdm.3461E07AD51B405092CF8D84868E056D.edm" hidden="1">#REF!</definedName>
    <definedName name="_bdm.346F0D68C32C472EBB203B78553AF385.edm" hidden="1">#REF!</definedName>
    <definedName name="_bdm.3472DDEE77D4425AA4ABCA64B99FC0BC.edm" hidden="1">#REF!</definedName>
    <definedName name="_bdm.348457F3B927415F8A64553F4005CA43.edm" hidden="1">#REF!</definedName>
    <definedName name="_bdm.34A0D3E7AA554C03B9132A823BD05164.edm" hidden="1">#REF!</definedName>
    <definedName name="_bdm.3507a643606042f4b2fa8e17c0ae2fa7.edm" hidden="1">#REF!</definedName>
    <definedName name="_bdm.353CDA565EB14C1AA767CA6C2CDF5E77.edm" hidden="1">#REF!</definedName>
    <definedName name="_bdm.354B6F23BE1D4B9DAFD2148B1E3731E0.edm" hidden="1">#REF!</definedName>
    <definedName name="_bdm.354BB76A6B2F4B71AA1673E85A6FF2F5.edm" hidden="1">#REF!</definedName>
    <definedName name="_bdm.35541209B8A7474A92A17A30B99CC0CE.edm" hidden="1">#REF!</definedName>
    <definedName name="_bdm.355E6D4891BC47089D84A5EB7A1E593A.edm" hidden="1">#REF!</definedName>
    <definedName name="_bdm.355FE025B5614CFEAAF2C064D796F9BC.edm" hidden="1">#REF!</definedName>
    <definedName name="_bdm.3560f7dd454e454bb25a58502c7ab595.edm" hidden="1">#REF!</definedName>
    <definedName name="_bdm.358AB72D7E4C41559F2AAAF35C750554.edm" hidden="1">#REF!</definedName>
    <definedName name="_bdm.358E3F1A2A9C48A48B3D1F05ACB626C2.edm" hidden="1">#REF!</definedName>
    <definedName name="_bdm.35A14D1384B543D1A0288D4E81C10E82.edm" hidden="1">#REF!</definedName>
    <definedName name="_bdm.35A15D8AA46443D4A36567229D33DB6D.edm" hidden="1">#REF!</definedName>
    <definedName name="_bdm.35BB25785DFD49AB85861397F04D0811.edm" hidden="1">#REF!</definedName>
    <definedName name="_bdm.35c313e7df084ba0bc312be10566795c.edm" hidden="1">#REF!</definedName>
    <definedName name="_bdm.35D8135E1241454BB9F34183A8C0FA9F.edm" hidden="1">#REF!</definedName>
    <definedName name="_bdm.35f3e28a839a4d338d0b7498d7b04613.edm" hidden="1">#REF!</definedName>
    <definedName name="_bdm.35f6ee2d9b5a48d6af97483e077093de.edm" hidden="1">#REF!</definedName>
    <definedName name="_bdm.360C8F8F2CAA4705A6029B5EEA98A223.edm" hidden="1">#REF!</definedName>
    <definedName name="_bdm.36178345E990485996ADF5A7F990A227.edm" hidden="1">#REF!</definedName>
    <definedName name="_bdm.36295fbe70554fb69813b149a5a8e137.edm" hidden="1">#REF!</definedName>
    <definedName name="_bdm.362B43ADF77348028043E8615125422B.edm" hidden="1">#REF!</definedName>
    <definedName name="_bdm.3641EE494CB54D11996F787548C946BB.edm" hidden="1">#REF!</definedName>
    <definedName name="_bdm.365CA6C943DD422F83DCB8FDC3E6C3E7.edm" hidden="1">#REF!</definedName>
    <definedName name="_bdm.366096248A9D4049AB37660AB542D4B5.edm" hidden="1">#REF!</definedName>
    <definedName name="_bdm.3663510AA848493187E027B21B7D32E9.edm" hidden="1">#REF!</definedName>
    <definedName name="_bdm.3667387D5D8B4FB38AB9B5F859EDCC01.edm" hidden="1">#REF!</definedName>
    <definedName name="_bdm.366C26EB99AA4F02B254C33C0A4A6061.edm" hidden="1">#REF!</definedName>
    <definedName name="_bdm.368460D31B4740409FC6ADB7BAD3ADE3.edm" hidden="1">#REF!</definedName>
    <definedName name="_bdm.368B85CCFB704F2DA224BFCF36AE4F32.edm" hidden="1">#REF!</definedName>
    <definedName name="_bdm.36A4CE2407D144C6B77CE1FFB9CAFB33.edm" hidden="1">#REF!</definedName>
    <definedName name="_bdm.36B8D1AC38E8494FA8062C843DC4CC42.edm" hidden="1">#REF!</definedName>
    <definedName name="_bdm.36BA1D667BF446F784D56E44AF5BD887.edm" hidden="1">#REF!</definedName>
    <definedName name="_bdm.36D666D6DE33471E851E29208E764C10.edm" hidden="1">#REF!</definedName>
    <definedName name="_bdm.36EE2F13631C4DD3BA08AC2C232262D2.edm" hidden="1">#REF!</definedName>
    <definedName name="_bdm.3704C92843984B9381478388C2E799F4.edm" hidden="1">#REF!</definedName>
    <definedName name="_bdm.3709843f4a874240824c5e44f22ca64c.edm" hidden="1">#REF!</definedName>
    <definedName name="_bdm.371F06C031AD428F89D43BB26E4B10D2.edm" hidden="1">#REF!</definedName>
    <definedName name="_bdm.37540A8363424162B3B4E4E52F26DD9E.edm" hidden="1">#REF!</definedName>
    <definedName name="_bdm.375EBF775E6A495AA7DF3BF156C91857.edm" hidden="1">#REF!</definedName>
    <definedName name="_bdm.37607C249D364BFF843A3194DEAE6D39.edm" hidden="1">#REF!</definedName>
    <definedName name="_bdm.37795A788D7C4F9F9BD5D2949D07BEC1.edm" hidden="1">#REF!</definedName>
    <definedName name="_bdm.37A20D48862B4896A2A270EAF6489A7C.edm" hidden="1">#REF!</definedName>
    <definedName name="_bdm.37BD25F256124364AFE14612D835503A.edm" hidden="1">#REF!</definedName>
    <definedName name="_bdm.37CF96E53FCB4B77B45A510A095F021B.edm" hidden="1">#REF!</definedName>
    <definedName name="_bdm.37F7050760F9446B8527C056E52725C2.edm" hidden="1">#REF!</definedName>
    <definedName name="_bdm.37FC1D4477DB422481C5AE2FEA2E8096.edm" hidden="1">#REF!</definedName>
    <definedName name="_bdm.38095D0403964244A495C6307D1CFB38.edm" hidden="1">#REF!</definedName>
    <definedName name="_bdm.382E127A1F924156B08C282296271AB4.edm" hidden="1">#REF!</definedName>
    <definedName name="_bdm.3839039B61D945D4A04F084F19908113.edm" hidden="1">#REF!</definedName>
    <definedName name="_bdm.388A2DEF0E3F4D3991478C260E62333A.edm" hidden="1">#REF!</definedName>
    <definedName name="_bdm.38B0C6442B294250AEA8CD4144CFC04A.edm" hidden="1">#REF!</definedName>
    <definedName name="_bdm.38c8560c969d416eabdf2ed522a9f2ee.edm" hidden="1">#REF!</definedName>
    <definedName name="_bdm.393a97b6066147fd9bb44310a0535272.edm" hidden="1">#REF!</definedName>
    <definedName name="_bdm.393D8200EE2C43FCA4C13D76D9DFC690.edm" hidden="1">#REF!</definedName>
    <definedName name="_bdm.39548FC366154583928B8D39EE6E4998.edm" hidden="1">#REF!</definedName>
    <definedName name="_bdm.395F9B77BD5740019E5173FAD8D75E40.edm" hidden="1">#REF!</definedName>
    <definedName name="_bdm.39740230B2234A62B2F7F18341F86CA3.edm" hidden="1">#REF!</definedName>
    <definedName name="_bdm.397AFE564CED4C41B8ACE80A88CE2592.edm" hidden="1">#REF!</definedName>
    <definedName name="_bdm.398ade3409c244299d1f3a17e9bc9784.edm" hidden="1">#REF!</definedName>
    <definedName name="_bdm.39A27442352041F6967C0A8FC63CC70F.edm" hidden="1">#REF!</definedName>
    <definedName name="_bdm.39AE4804FF8F4AC88BD541F8B24054C6.edm" hidden="1">#REF!</definedName>
    <definedName name="_bdm.39AF201302F94F83B70E5BE1C7FF9EA1.edm" hidden="1">#REF!</definedName>
    <definedName name="_bdm.39B7D8D5DEB74D559AB4CC7806B4135C.edm" hidden="1">#REF!</definedName>
    <definedName name="_bdm.39DC21C0B16D49E9928AB65CE9691897.edm" hidden="1">#REF!</definedName>
    <definedName name="_bdm.39FEBA5F64BC4492A7AA5D0A9700CF10.edm" hidden="1">#REF!</definedName>
    <definedName name="_bdm.3A000FD675C043C8A97755678725333D.edm" hidden="1">#REF!</definedName>
    <definedName name="_bdm.3A0AFD9640AC4B3C9246BDE5EAFE0670.edm" hidden="1">#REF!</definedName>
    <definedName name="_bdm.3A132204CB13435DA7CD9C1B8B9FFFE9.edm" hidden="1">#REF!</definedName>
    <definedName name="_bdm.3A219EE1C320406282B0CF310738899E.edm" hidden="1">#REF!</definedName>
    <definedName name="_bdm.3A5032BCB070475983A7CA0EBCD66005.edm" hidden="1">#REF!</definedName>
    <definedName name="_bdm.3A509B8635C1439DBF92F15FD2205655.edm" hidden="1">#REF!</definedName>
    <definedName name="_bdm.3A6250B8FA27414CBEF83F97112D4968.edm" hidden="1">#REF!</definedName>
    <definedName name="_bdm.3A7C800EFC5C4F118491A27F2F399A0C.edm" hidden="1">#REF!</definedName>
    <definedName name="_bdm.3AA57D013E3E4EF6BB6275FEBB3CA693.edm" hidden="1">#REF!</definedName>
    <definedName name="_bdm.3AB1FA7344434B8C8289926D948DBC2D.edm" hidden="1">#REF!</definedName>
    <definedName name="_bdm.3ab50b5c532e47459ab11c8be48aa5b1.edm" hidden="1">#REF!</definedName>
    <definedName name="_bdm.3ad59c1785824f6aab226662e2825e26.edm" hidden="1">#REF!</definedName>
    <definedName name="_bdm.3AFED1F377AA47A5B483F2A98C7CD0AF.edm" hidden="1">#REF!</definedName>
    <definedName name="_bdm.3B0F03A998EF4D29AC4DC8E5CF84D82B.edm" hidden="1">#REF!</definedName>
    <definedName name="_bdm.3B1264C3C6124FE78FA4DE2E59BC0BCA.edm" hidden="1">#REF!</definedName>
    <definedName name="_bdm.3B19F661DD8246B4B9BB61A97A9784C0.edm" hidden="1">#REF!</definedName>
    <definedName name="_bdm.3B4E6B4AB74647BEB5A99122146D8ADA.edm" hidden="1">#REF!</definedName>
    <definedName name="_bdm.3B79A29B61814096A17307A71CDB2807.edm" hidden="1">#REF!</definedName>
    <definedName name="_bdm.3B84890B69A746F698B9BDE14020624B.edm" hidden="1">#N/A</definedName>
    <definedName name="_bdm.3ba0ef60e81f454ba6261bb8c1992661.edm" hidden="1">#REF!</definedName>
    <definedName name="_bdm.3BBA2760A3974CF595ABCE177339207D.edm" hidden="1">#REF!</definedName>
    <definedName name="_bdm.3BC4F01D545E4FE7914AD08F551389E3.edm" hidden="1">#REF!</definedName>
    <definedName name="_bdm.3BC9893FE93B49C889C349ACC1000829.edm" hidden="1">#REF!</definedName>
    <definedName name="_bdm.3BF04F7007B947179C73004695E8B943.edm" hidden="1">#REF!</definedName>
    <definedName name="_bdm.3c28b56b7eb5439a84a6bcd6b163fc0a.edm" hidden="1">#REF!</definedName>
    <definedName name="_bdm.3C2E03CBE77548E6B3A30324F9570D23.edm" hidden="1">#REF!</definedName>
    <definedName name="_bdm.3c9efa853ab34045a751cafc7278c3b8.edm" hidden="1">#REF!</definedName>
    <definedName name="_bdm.3CA4F18AFDAC4833BABF620660665878.edm" hidden="1">#REF!</definedName>
    <definedName name="_bdm.3CC7B72DE63C4D34AFED5F1013508C34.edm" hidden="1">#REF!</definedName>
    <definedName name="_bdm.3CCAE75B21DB49F39A656F9D2921B33C.edm" hidden="1">#REF!</definedName>
    <definedName name="_bdm.3cceefb52d8240c390e21cf931314985.edm" hidden="1">#REF!</definedName>
    <definedName name="_bdm.3CE4727A574144E39FC7D69223D1C9FB.edm" hidden="1">#REF!</definedName>
    <definedName name="_bdm.3CE829C413624BA4900CB56B9D4571EB.edm" hidden="1">#REF!</definedName>
    <definedName name="_bdm.3D20110DA6414626B34BC3C43A84B651.edm" hidden="1">#REF!</definedName>
    <definedName name="_bdm.3D23BD677D6045F198DEF4D2BB43FC89.edm" hidden="1">#REF!</definedName>
    <definedName name="_bdm.3D29D87FD8B046B490871C9EF721FCBC.edm" hidden="1">#REF!</definedName>
    <definedName name="_bdm.3D471DB3AF94456988E5DCFDB4982666.edm" hidden="1">#REF!</definedName>
    <definedName name="_bdm.3D5A244AF9974B378D63CBE1262B5FAB.edm" hidden="1">#REF!</definedName>
    <definedName name="_bdm.3DA6554883FE403F8430B5ADB5D75E0A.edm" hidden="1">#REF!</definedName>
    <definedName name="_bdm.3DB2E46927394AC08BEE2282D3C24C29.edm" hidden="1">#REF!</definedName>
    <definedName name="_bdm.3DC4DAF953D94147824D7CE472A73FCC.edm" hidden="1">#REF!</definedName>
    <definedName name="_bdm.3ddca4f5a3da4e88b306b5a6e94415f3.edm" hidden="1">#REF!</definedName>
    <definedName name="_bdm.3DE5F7E098F2437CBF3A8500BB9E23DF.edm" hidden="1">#REF!</definedName>
    <definedName name="_bdm.3DF8A418BE4C4AC6942F72C4ABC9B0E4.edm" hidden="1">#REF!</definedName>
    <definedName name="_bdm.3E3EFEDE1690479188F986B1135CE5E4.edm" hidden="1">#REF!</definedName>
    <definedName name="_bdm.3E4371C3C5EE4AE3BC3CEBCEDF5B8867.edm" hidden="1">#REF!</definedName>
    <definedName name="_bdm.3E497B6FD5094DD7AECC4F08C69DEF6E.edm" hidden="1">#REF!</definedName>
    <definedName name="_bdm.3E60008B1A75475ABECD0698C3473EF2.edm" hidden="1">#REF!</definedName>
    <definedName name="_bdm.3e874315d05147beace01921512b5df6.edm" hidden="1">#REF!</definedName>
    <definedName name="_bdm.3E925B689D434AD78130638D2E8409CD.edm" hidden="1">#REF!</definedName>
    <definedName name="_bdm.3E9B684C82D84291A76286396C289E6C.edm" hidden="1">#REF!</definedName>
    <definedName name="_bdm.3EB62CEB1E624B24B4993246CEA802DB.edm" hidden="1">#REF!</definedName>
    <definedName name="_bdm.3EBBE35746304F48BB46A153A9BC14D8.edm" hidden="1">#REF!</definedName>
    <definedName name="_bdm.3ECFCFA0A55B4F03A9A5874FEA3F19AE.edm" hidden="1">#REF!</definedName>
    <definedName name="_bdm.3EF16A4A918049999346122835A9EC6D.edm" hidden="1">#REF!</definedName>
    <definedName name="_bdm.3F18B63562CD4E818EC3FA85EC7C30BC.edm" hidden="1">#REF!</definedName>
    <definedName name="_bdm.3F92B10B094541A4A6F170FFEF980BEF.edm" hidden="1">#REF!</definedName>
    <definedName name="_bdm.3fa2cf05cba044288b853cafaa4d34ac.edm" hidden="1">#REF!</definedName>
    <definedName name="_bdm.3FA9F49D47654AF2A30D1960F9CB4AD6.edm" hidden="1">#REF!</definedName>
    <definedName name="_bdm.3FADAFC00ADC4F84A7F0AE64E118B146.edm" hidden="1">#REF!</definedName>
    <definedName name="_bdm.3FC80DD7003443678545C639C0E17B4F.edm" hidden="1">#REF!</definedName>
    <definedName name="_bdm.3FD7A613BB5544BD805BFF9AFF42A573.edm" hidden="1">#REF!</definedName>
    <definedName name="_bdm.3FF9511B51FF4802AD37834C6E8930EC.edm" hidden="1">#REF!</definedName>
    <definedName name="_bdm.4020588DAB58493EA9EF7B3EE32B82ED.edm" hidden="1">#REF!</definedName>
    <definedName name="_bdm.403e194b14e14214934b3ceddd08e405.edm" hidden="1">#REF!</definedName>
    <definedName name="_bdm.407962B64C954CF595807F02C834EBB4.edm" hidden="1">#REF!</definedName>
    <definedName name="_bdm.40C58AF60A9A4EB489520B1AD34451D7.edm" hidden="1">#REF!</definedName>
    <definedName name="_bdm.40CDB1919CFE4EB9BC4AF7605DCBBFB3.edm" hidden="1">#REF!</definedName>
    <definedName name="_bdm.40F409844E0D4591B285F547BB4CF43C.edm" hidden="1">#REF!</definedName>
    <definedName name="_bdm.40F4C8D6F2E54888BD1593C6F95D379A.edm" hidden="1">#REF!</definedName>
    <definedName name="_bdm.4102C8BB21CF4FFEA4A0C992F8F73873.edm" hidden="1">#REF!</definedName>
    <definedName name="_bdm.41129FA0F31D4E75B1CF5FB892402444.edm" hidden="1">#REF!</definedName>
    <definedName name="_bdm.414F244855A849A4AC1EA729D7AC5E59.edm" hidden="1">#REF!</definedName>
    <definedName name="_bdm.418311E023E842D6AF8187599BF5948A.edm" hidden="1">#REF!</definedName>
    <definedName name="_bdm.4199BDC4D11F48DF86301B035AE3B0A4.edm" hidden="1">#REF!</definedName>
    <definedName name="_bdm.41A0C51599954DA2A601C2FC5A97BC7F.edm" hidden="1">#REF!</definedName>
    <definedName name="_bdm.41D8A2FDBE5049FE9D1C9D49AF03595F.edm" hidden="1">#REF!</definedName>
    <definedName name="_bdm.41E6B8FBFCBD459A89DD3B382AA7A4F8.edm" hidden="1">#REF!</definedName>
    <definedName name="_bdm.41ebac15eacb4811bbd00ed9079cc698.edm" hidden="1">#REF!</definedName>
    <definedName name="_bdm.41ecf5b6aaa5408aaf80217479dd656c.edm" hidden="1">#REF!</definedName>
    <definedName name="_bdm.421B17EE0BE340739AE19FEBEF734008.edm" hidden="1">#REF!</definedName>
    <definedName name="_bdm.423905CB73C141E08A57A1347DAAACC9.edm" hidden="1">#REF!</definedName>
    <definedName name="_bdm.424452080C764B68B3E2CBF12850CAA8.edm" hidden="1">#REF!</definedName>
    <definedName name="_bdm.4270EF86436C446AB72DCA575648128F.edm" hidden="1">#REF!</definedName>
    <definedName name="_bdm.427ba1ec54c54699a7a04835d60d105c.edm" hidden="1">#REF!</definedName>
    <definedName name="_bdm.42998E798C0D40C6A2A3B68B8EAFDF56.edm" hidden="1">#REF!</definedName>
    <definedName name="_bdm.429C34A4B92A4F26B6745CB61EACB9BB.edm" hidden="1">#REF!</definedName>
    <definedName name="_bdm.429EEF9C142A460E9F373A37DA4BE8C6.edm" hidden="1">#REF!</definedName>
    <definedName name="_bdm.42A32CCCCEB245E4B2247E0B37FE435F.edm" hidden="1">#REF!</definedName>
    <definedName name="_bdm.42B0B5392C134304A413CDD9190C7EB2.edm" hidden="1">#REF!</definedName>
    <definedName name="_bdm.42B92D569CE145C78B42F9C97988F738.edm" hidden="1">#REF!</definedName>
    <definedName name="_bdm.42BB255188E7411AA0B182DFD2B36FF6.edm" hidden="1">#REF!</definedName>
    <definedName name="_bdm.430B1F301B53405399EB6378398FBD9C.edm" hidden="1">#REF!</definedName>
    <definedName name="_bdm.430d2bf437304e01afaed43e2d505202.edm" hidden="1">#REF!</definedName>
    <definedName name="_bdm.431270A512C24060BCC86600E068E01E.edm" hidden="1">#REF!</definedName>
    <definedName name="_bdm.432765008D314E98997F2344C4C22382.edm" hidden="1">#REF!</definedName>
    <definedName name="_bdm.432EA0D0DFEB4E5F910FC163060DF530.edm" hidden="1">#REF!</definedName>
    <definedName name="_bdm.4341599F6BD946FBBB203096334C44C3.edm" hidden="1">#REF!</definedName>
    <definedName name="_bdm.437258194B494A36ADA24D7586EB7605.edm" hidden="1">#REF!</definedName>
    <definedName name="_bdm.439894a3d9ba4ae0ba0dcf7a068e61f0.edm" hidden="1">#REF!</definedName>
    <definedName name="_bdm.43B993FB01224B859A06154469605B99.edm" hidden="1">#REF!</definedName>
    <definedName name="_bdm.43C35ABA912E49B1B3240461EE35F7AE.edm" hidden="1">#REF!</definedName>
    <definedName name="_bdm.43E3D19195124246BB5E6E343B65BB37.edm" hidden="1">#REF!</definedName>
    <definedName name="_bdm.43EF95CFFEC74C8681FB8A70313E8E84.edm" hidden="1">#REF!</definedName>
    <definedName name="_bdm.440CE8C99D824D8FB1EBB590CC2CED02.edm" hidden="1">#REF!</definedName>
    <definedName name="_bdm.4420540B8D0C4CAFA4362EC59D4862A0.edm" hidden="1">#REF!</definedName>
    <definedName name="_bdm.443440150FA2454D91B007418A9D59DE.edm" hidden="1">#REF!</definedName>
    <definedName name="_bdm.444DC3D66ECB46D7B7C590BA1BC6CA0C.edm" hidden="1">#REF!</definedName>
    <definedName name="_bdm.444EA1490B954FBEB1407D3F563F71DA.edm" hidden="1">#REF!</definedName>
    <definedName name="_bdm.445E04443A904FDC94C6AD9C6EDC7EB0.edm" hidden="1">#REF!</definedName>
    <definedName name="_bdm.44A17C326B5B4F3E836EF85A9D6BA875.edm" hidden="1">#REF!</definedName>
    <definedName name="_bdm.44BAB57F083E458CAAC59152BC3836FF.edm" hidden="1">#REF!</definedName>
    <definedName name="_bdm.4502FFADBEAD4E99BCB73A35979E4EBB.edm" hidden="1">#REF!</definedName>
    <definedName name="_bdm.4508B2C06058476C9801C605B7E6DA42.edm" hidden="1">#REF!</definedName>
    <definedName name="_bdm.450EB818C9784E9AB2927942C707F268.edm" hidden="1">#REF!</definedName>
    <definedName name="_bdm.453AC77F7F514007848610FA4A030A17.edm" hidden="1">#REF!</definedName>
    <definedName name="_bdm.454730B184DF4175B49C3825564427E7.edm" hidden="1">#REF!</definedName>
    <definedName name="_bdm.4551EF40AC014660B47060EF53F7249D.edm" hidden="1">#REF!</definedName>
    <definedName name="_bdm.45549B5CE8514E459704330ABCFE9606.edm" hidden="1">#REF!</definedName>
    <definedName name="_bdm.4561666A0F9D4922A4D0C5D5B085F863.edm" hidden="1">#REF!</definedName>
    <definedName name="_bdm.45687EBDFBE043B3B33CE93945A652AE.edm" hidden="1">#REF!</definedName>
    <definedName name="_bdm.456C71D592FE4FA5ACEDD5112869BFA9.edm" hidden="1">#REF!</definedName>
    <definedName name="_bdm.45AF984179864A788C461AA15391DBFE.edm" hidden="1">#REF!</definedName>
    <definedName name="_bdm.45C4415B35D842868C533EC8CBAEC339.edm" hidden="1">#REF!</definedName>
    <definedName name="_bdm.45CAE73B1B6B47CF93AB9A6759927313.edm" hidden="1">#REF!</definedName>
    <definedName name="_bdm.45F1D6E93C8A4621BEFBECC0AB1DD55C.edm" hidden="1">#REF!</definedName>
    <definedName name="_bdm.45F41AE918124C888CDD6B3D82A8290D.edm" hidden="1">#REF!</definedName>
    <definedName name="_bdm.462AC8CC69D648888613F9E52E3BE1FD.edm" hidden="1">#REF!</definedName>
    <definedName name="_bdm.4644ABD0BDC74D809693B81992113F49.edm" hidden="1">#REF!</definedName>
    <definedName name="_bdm.46502CF23C694D7EBB3C371128D179EE.edm" hidden="1">#REF!</definedName>
    <definedName name="_bdm.4653E779EE6A431F935361C25FE19F1E.edm" hidden="1">#REF!</definedName>
    <definedName name="_bdm.466A8D1BC43F46CEAD917B78CC8ECDDF.edm" hidden="1">#REF!</definedName>
    <definedName name="_bdm.46BFD2728D08441E870F26FA4A197691.edm" hidden="1">#REF!</definedName>
    <definedName name="_bdm.46C6CA389927414388E4D38C63B57762.edm" hidden="1">#REF!</definedName>
    <definedName name="_bdm.46D24ADBCDCC4A1480354FBC85BE6063.edm" hidden="1">#REF!</definedName>
    <definedName name="_bdm.46DE0F2BDD8A4F3EA345818FA1E2530E.edm" hidden="1">#REF!</definedName>
    <definedName name="_bdm.46eafcf36aa3456b871c5f1580b107e5.edm" hidden="1">#REF!</definedName>
    <definedName name="_bdm.473567B92D0B4D00A4F36FFEC20EF210.edm" hidden="1">#REF!</definedName>
    <definedName name="_bdm.474aac885d0d4730924945cfcedd8cf1.edm" hidden="1">#REF!</definedName>
    <definedName name="_bdm.4772263E97C54983BA8CF6A71B9CF11E.edm" hidden="1">#REF!</definedName>
    <definedName name="_bdm.47E833424BE4458B80217A184B53D06E.edm" hidden="1">#REF!</definedName>
    <definedName name="_bdm.47E8B793C156496DB370346C40BB6D8E.edm" hidden="1">#N/A</definedName>
    <definedName name="_bdm.4809009C79D84BC1A6E7777CE7BC3235.edm" hidden="1">#REF!</definedName>
    <definedName name="_bdm.481AC462332442A992825A06F457CE02.edm" hidden="1">#REF!</definedName>
    <definedName name="_bdm.4824FED00AF84F2DAAAE6482030E5491.edm" hidden="1">#REF!</definedName>
    <definedName name="_bdm.48280345A6B84E58B441DCAF56970A94.edm" hidden="1">#REF!</definedName>
    <definedName name="_bdm.4835DE633C7C498BA3830FDEC5630C98.edm" hidden="1">#REF!</definedName>
    <definedName name="_bdm.4842FDFA318F4181A046C56D8A5303DC.edm" hidden="1">#REF!</definedName>
    <definedName name="_bdm.48527caebead4a19928629fb27a6975d.edm" hidden="1">#REF!</definedName>
    <definedName name="_bdm.488EA375E2064A349497000A9A767EF6.edm" hidden="1">#REF!</definedName>
    <definedName name="_bdm.48CAC38DABD9489CBD3125C3044A9685.edm" hidden="1">#REF!</definedName>
    <definedName name="_bdm.48d76aedac4840478d29430b0c3d343d.edm" hidden="1">#REF!</definedName>
    <definedName name="_bdm.494271D38F8D4726ABF715120A272068.edm" hidden="1">#REF!</definedName>
    <definedName name="_bdm.4959090875B14281BB93AE8EBD9C18FF.edm" hidden="1">#REF!</definedName>
    <definedName name="_bdm.49679D384C6F47F6A6B6909DCFE0AE8D.edm" hidden="1">#REF!</definedName>
    <definedName name="_bdm.4974710D7F5C4B48938E0BD3DD351867.edm" hidden="1">#REF!</definedName>
    <definedName name="_bdm.498F23FC63BE42E5861C2F39EE439A8E.edm" hidden="1">#REF!</definedName>
    <definedName name="_bdm.499350606D5140D69AB06D1B25456B3E.edm" hidden="1">#REF!</definedName>
    <definedName name="_bdm.4996288830324A2E9C0C14D0B13DFDED.edm" hidden="1">#REF!</definedName>
    <definedName name="_bdm.4997D69F239744C8A5AD35D56F147E1E.edm" hidden="1">#REF!</definedName>
    <definedName name="_bdm.49b70b1a31484ffba35d4b76374bc4a4.edm" hidden="1">#REF!</definedName>
    <definedName name="_bdm.49C849D5023D47B4A532A335A1AF2760.edm" hidden="1">#N/A</definedName>
    <definedName name="_bdm.4A1E0748D72341CBB489BDD222C01D30.edm" hidden="1">#REF!</definedName>
    <definedName name="_bdm.4A31830E5B044D0690B98A48A47B3565.edm" hidden="1">#REF!</definedName>
    <definedName name="_bdm.4A38C25080DC4F8481B489312AEB94AB.edm" hidden="1">#REF!</definedName>
    <definedName name="_bdm.4AAB5F42250B41A39D9FEA39959C1E4A.edm" hidden="1">#REF!</definedName>
    <definedName name="_bdm.4acc74406f0e41599acaa7c1cda4f52c.edm" hidden="1">#REF!</definedName>
    <definedName name="_bdm.4B1286A6D59F43399A25EEE5544C7137.edm" hidden="1">#REF!</definedName>
    <definedName name="_bdm.4B136690C0EB4467859AB9E09ACA65E6.edm" hidden="1">#REF!</definedName>
    <definedName name="_bdm.4B27BB1B155348CFB31B280249911CF1.edm" hidden="1">#REF!</definedName>
    <definedName name="_bdm.4B52363E13FA4C00BEA79A3EE618EF24.edm" hidden="1">#REF!</definedName>
    <definedName name="_bdm.4B580226A0E0441D888524840E5269AD.edm" hidden="1">#REF!</definedName>
    <definedName name="_bdm.4b62610c01a44b3c816d0e30f587e1a1.edm" hidden="1">#REF!</definedName>
    <definedName name="_bdm.4B77C271E0A34AA39783CC8280DC280C.edm" hidden="1">#REF!</definedName>
    <definedName name="_bdm.4B8ABA18AA344562A28FEBACA73032EB.edm" hidden="1">#REF!</definedName>
    <definedName name="_bdm.4B8BED54F1494036B8DDCB29760B1DDC.edm" hidden="1">#REF!</definedName>
    <definedName name="_bdm.4ba200bd64ab4b2998ea7adc03076c1e.edm" hidden="1">#REF!</definedName>
    <definedName name="_bdm.4BB2D122603745CDB8FB2CC03C625D70.edm" hidden="1">#REF!</definedName>
    <definedName name="_bdm.4BB35448088E41D98CFD451B428006CD.edm" hidden="1">#REF!</definedName>
    <definedName name="_bdm.4BCE705E4CB9401BAF6DE3FE1FD31242.edm" hidden="1">#REF!</definedName>
    <definedName name="_bdm.4BF80E72AA4544C5A5105825F28AAB01.edm" hidden="1">#REF!</definedName>
    <definedName name="_bdm.4BFF03A747F04E91BF49DA76CDFA26A7.edm" hidden="1">#REF!</definedName>
    <definedName name="_bdm.4C1993519FA74B838D56B377FF9B1406.edm" hidden="1">#REF!</definedName>
    <definedName name="_bdm.4C1D05D4E94F42D19928A5CE28ADEB0C.edm" hidden="1">#REF!</definedName>
    <definedName name="_bdm.4C609B051C3041ADA54E5F2682B2C05D.edm" hidden="1">#REF!</definedName>
    <definedName name="_bdm.4C63EADBDDEA4524BF4C0A75D4EB1C67.edm" hidden="1">#REF!</definedName>
    <definedName name="_bdm.4C8214FA9F7144CF93F16FAE691384CE.edm" hidden="1">#REF!</definedName>
    <definedName name="_bdm.4C94169161DE4E61AC21614CCAADF1ED.edm" hidden="1">#REF!</definedName>
    <definedName name="_bdm.4c9ce40717274f9a92fadf9b86d42b04.edm" hidden="1">#REF!</definedName>
    <definedName name="_bdm.4CA8C10C9C36414EAE01F8CABFFCB05D.edm" hidden="1">#REF!</definedName>
    <definedName name="_bdm.4CB4C24BA70041CE8CD55E1715B3AA42.edm" hidden="1">#REF!</definedName>
    <definedName name="_bdm.4CBB17DA4E73488295FD1AEFCE4F3C82.edm" hidden="1">#REF!</definedName>
    <definedName name="_bdm.4D0409A23FD240DC84D91EEA03DA30F9.edm" hidden="1">#REF!</definedName>
    <definedName name="_bdm.4D162EFD78FD41ABBB1A9658227083B4.edm" hidden="1">#REF!</definedName>
    <definedName name="_bdm.4D26415A000A4D39AA5AD8BC126D139A.edm" hidden="1">#REF!</definedName>
    <definedName name="_bdm.4D2EAFBCDB7640BE85C10C448AF67C24.edm" hidden="1">#REF!</definedName>
    <definedName name="_bdm.4D7FD33723FF4A48B238DD48BF79CC8D.edm" hidden="1">#REF!</definedName>
    <definedName name="_bdm.4D8E56783C1B4872AC6641771CE7D7CD.edm" hidden="1">#REF!</definedName>
    <definedName name="_bdm.4D9C008C9E2A4422AC9F22B0999448CF.edm" hidden="1">#REF!</definedName>
    <definedName name="_bdm.4DC370B5B70649978E2AF6F398D723AB.edm" hidden="1">#REF!</definedName>
    <definedName name="_bdm.4DC90B37599B4B17B697FD841CD7C01D.edm" hidden="1">#REF!</definedName>
    <definedName name="_bdm.4DD2E56203514EDB92039FD2C83AEF37.edm" hidden="1">#REF!</definedName>
    <definedName name="_bdm.4DE84A95C15444E0BB5121EC395B4C68.edm" hidden="1">#REF!</definedName>
    <definedName name="_bdm.4E01255A27BA4B0D9E60016F54C3031A.edm" hidden="1">#REF!</definedName>
    <definedName name="_bdm.4e0b5a04f83a4e6fb3aca214e9ca6246.edm" hidden="1">#REF!</definedName>
    <definedName name="_bdm.4E16BF75C6E5404495F5E31DA791A0EA.edm" hidden="1">#REF!</definedName>
    <definedName name="_bdm.4E1F7AF452E94E8393B4485BF546E3AD.edm" hidden="1">#REF!</definedName>
    <definedName name="_bdm.4E262E8C77244916A17A54D238168E64.edm" hidden="1">#REF!</definedName>
    <definedName name="_bdm.4e29c22577f7418582cd26ce7d69cb5a.edm" hidden="1">#REF!</definedName>
    <definedName name="_bdm.4e2aee5bb1d94e1e952069d04441f56a.edm" hidden="1">#REF!</definedName>
    <definedName name="_bdm.4E36FDEC107941E4A85DB377A66B95E8.edm" hidden="1">#REF!</definedName>
    <definedName name="_bdm.4E47CD079DEA4F7688C99CA8E3E8F462.edm" hidden="1">#REF!</definedName>
    <definedName name="_bdm.4E4AB00D3C3F478C96D0AF8DB08A4363.edm" hidden="1">#REF!</definedName>
    <definedName name="_bdm.4e5b87bb8db64ba685c2035c5679d7d4.edm" hidden="1">#REF!</definedName>
    <definedName name="_bdm.4E6E6475A9E541DAA03D287654D8A5ED.edm" hidden="1">#REF!</definedName>
    <definedName name="_bdm.4E745850D9FB43458AF180BD98A4FD21.edm" hidden="1">#REF!</definedName>
    <definedName name="_bdm.4E7AD9C73224460BA02A86BC6DADCB14.edm" hidden="1">#REF!</definedName>
    <definedName name="_bdm.4E89F9B814CE4FACA10CD8B1E1A44607.edm" hidden="1">#REF!</definedName>
    <definedName name="_bdm.4EEA90F310494A488379069F316419A9.edm" hidden="1">#REF!</definedName>
    <definedName name="_bdm.4EEE2175BA724848A2074732A966F05A.edm" hidden="1">#REF!</definedName>
    <definedName name="_bdm.4F56E487A82A4765BF723213925D2BDC.edm" hidden="1">#REF!</definedName>
    <definedName name="_bdm.4F77A5C219A046A6A664F0846E0C424C.edm" hidden="1">#REF!</definedName>
    <definedName name="_bdm.4f7e6cc038c14e90b2416782758149cd.edm" hidden="1">#REF!</definedName>
    <definedName name="_bdm.4F83AE3A041C4F38B72003456E39E846.edm" hidden="1">#REF!</definedName>
    <definedName name="_bdm.4F9DA3E7B2B4445ABB90505FEC395394.edm" hidden="1">#REF!</definedName>
    <definedName name="_bdm.4FB9C8E40DD64C49BFB871DBA9FAAF26.edm" hidden="1">#REF!</definedName>
    <definedName name="_bdm.4FBB9EC1098E4555A27E2BB3DAD4C7E3.edm" hidden="1">#REF!</definedName>
    <definedName name="_bdm.4FBF536FF2E34AA1BB2B2C99DC3785AC.edm" hidden="1">#REF!</definedName>
    <definedName name="_bdm.4FD809C3415643C89307D72772A6CBAD.edm" hidden="1">#REF!</definedName>
    <definedName name="_bdm.501f7beb624b436791d2ccfa51f39035.edm" hidden="1">#REF!</definedName>
    <definedName name="_bdm.5025BD3B8B20409BADF964DF63764EFC.edm" hidden="1">#REF!</definedName>
    <definedName name="_bdm.504E9D684CB14704AA1069D924339574.edm" hidden="1">#REF!</definedName>
    <definedName name="_bdm.50A30F3573744064AF77447C2154045D.edm" hidden="1">#REF!</definedName>
    <definedName name="_bdm.50C52F1277EE41BFA5602BE0EAE09FC9.edm" hidden="1">#REF!</definedName>
    <definedName name="_bdm.50D7C226413D428F80F25B0C3A7CFA51.edm" hidden="1">#REF!</definedName>
    <definedName name="_bdm.50DDDE01A8A2489C974A56B362893FE0.edm" hidden="1">#REF!</definedName>
    <definedName name="_bdm.50EE01B2150F40459EE23819A6FEF540.edm" hidden="1">#REF!</definedName>
    <definedName name="_bdm.50FD8DA6979543F1B4F4A0176E28F3E5.edm" hidden="1">#REF!</definedName>
    <definedName name="_bdm.5101F751062F4065B8764283EA39ED4A.edm" hidden="1">#REF!</definedName>
    <definedName name="_bdm.5102254CF1D6454DA57A6045F375B0C8.edm" hidden="1">#REF!</definedName>
    <definedName name="_bdm.513E73EA3BC1440ABBEE12F17A2A99FB.edm" hidden="1">#REF!</definedName>
    <definedName name="_bdm.51478C3B1D8F4549816AEE3ECA01302E.edm" hidden="1">#REF!</definedName>
    <definedName name="_bdm.514867c799d04b1aa1ea1fbcd625e000.edm" hidden="1">#REF!</definedName>
    <definedName name="_bdm.5173CD41A0CC4C1E926A1FA6C8708CEB.edm" hidden="1">#REF!</definedName>
    <definedName name="_bdm.5185e5d84b3e45b68e94bd8b14edce46.edm" hidden="1">#REF!</definedName>
    <definedName name="_bdm.51C019F6A300431CB35CACB44E4F2F03.edm" hidden="1">#REF!</definedName>
    <definedName name="_bdm.51CFCFE4110740CD8256841756F74A2E.edm" hidden="1">#REF!</definedName>
    <definedName name="_bdm.51D34AAA4E1742A385A5D6E212D19FDF.edm" hidden="1">#REF!</definedName>
    <definedName name="_bdm.51dbf717282346d28690c374bff9f0b9.edm" hidden="1">#REF!</definedName>
    <definedName name="_bdm.51E90233FEAA46B990EDE0D8F27CB4EF.edm" hidden="1">#REF!</definedName>
    <definedName name="_bdm.51EDBC8B6E8E48A5859CCC9312D6B0E0.edm" hidden="1">#REF!</definedName>
    <definedName name="_bdm.51F3881A053A4EEDB410CC3E88AAB9D5.edm" hidden="1">#REF!</definedName>
    <definedName name="_bdm.5211AE03C98843F9B4E6F93A5E3575D6.edm" hidden="1">#REF!</definedName>
    <definedName name="_bdm.522155EC6CC4472BBDD7F3C0F329624D.edm" hidden="1">#REF!</definedName>
    <definedName name="_bdm.523B7E2EC8894BBBB7B2A902511C5958.edm" hidden="1">#REF!</definedName>
    <definedName name="_bdm.524527DDC4ED495ABCCE4BDC13B00917.edm" hidden="1">#REF!</definedName>
    <definedName name="_bdm.52453B41148844DA9E0B7D12183FFE3D.edm" hidden="1">#REF!</definedName>
    <definedName name="_bdm.524FD813FF32480E9EF0BAC186570F2D.edm" hidden="1">#REF!</definedName>
    <definedName name="_bdm.525F1C8C138648EA8F4BFA43C57DBF9B.edm" hidden="1">#REF!</definedName>
    <definedName name="_bdm.526BDAD6E040456F816405C501D7837F.edm" hidden="1">#REF!</definedName>
    <definedName name="_bdm.5273b4ba43eb4f22b9bb48ae68af6e9d.edm" hidden="1">#REF!</definedName>
    <definedName name="_bdm.527A31645D304E08ADC463B11E542C46.edm" hidden="1">#REF!</definedName>
    <definedName name="_bdm.52ABB7EB2CA346AA84E75A7AF2F49BB4.edm" hidden="1">#REF!</definedName>
    <definedName name="_bdm.52b58ad4487f4f90a142ad5f01e36cbc.edm" hidden="1">#REF!</definedName>
    <definedName name="_bdm.52D61AC15E51480CBBBDC7E353B4EDD8.edm" hidden="1">#REF!</definedName>
    <definedName name="_bdm.52D63AF5B8ED4BCCA10331657AAC113C.edm" hidden="1">#REF!</definedName>
    <definedName name="_bdm.52DAC3115F3A478ABF6C091D2A6901F8.edm" hidden="1">#REF!</definedName>
    <definedName name="_bdm.52EC50FAE5754E4FA3D4FCB934A5C3D5.edm" hidden="1">#REF!</definedName>
    <definedName name="_bdm.52F8BA8E71B14FD3B2528313FF121B47.edm" hidden="1">#REF!</definedName>
    <definedName name="_bdm.5330967479e747cf8375010748b6466b.edm" hidden="1">#REF!</definedName>
    <definedName name="_bdm.5338BF6C717D4079AB27226531DB4CD7.edm" hidden="1">#REF!</definedName>
    <definedName name="_bdm.5338EE6A9EA84E999447183E7BBB51BB.edm" hidden="1">#REF!</definedName>
    <definedName name="_bdm.5339710C25BC4213960129ED59D2B6F0.edm" hidden="1">#REF!</definedName>
    <definedName name="_bdm.5343032ED1284EE281E0A7C871F5B101.edm" hidden="1">#REF!</definedName>
    <definedName name="_bdm.534A27683FCE42FD985BA6F2A1FBEBAC.edm" hidden="1">#REF!</definedName>
    <definedName name="_bdm.53665C79503B4793AA4B9D82F1550C12.edm" hidden="1">#REF!</definedName>
    <definedName name="_bdm.536D457E387349FA828749630E70357D.edm" hidden="1">#REF!</definedName>
    <definedName name="_bdm.537B2E80A7F546608E532D7CAC364822.edm" hidden="1">#REF!</definedName>
    <definedName name="_bdm.53851276C1514D68BCEDBB375025772C.edm" hidden="1">#REF!</definedName>
    <definedName name="_bdm.5386AA4682554BE4BA30097AA3E299A9.edm" hidden="1">#REF!</definedName>
    <definedName name="_bdm.53C08597E49B4E9ABCA71BF6DA278561.edm" hidden="1">#REF!</definedName>
    <definedName name="_bdm.5410CA1566F34E119CFFA12B7031A779.edm" hidden="1">#REF!</definedName>
    <definedName name="_bdm.5417EE8803774B4698F57DFF19BBCCB4.edm" hidden="1">#REF!</definedName>
    <definedName name="_bdm.542B5E6DD4824B0EB2BDAC028CC20A86.edm" hidden="1">#REF!</definedName>
    <definedName name="_bdm.5445F40EF9914DDD931802BF6B64770D.edm" hidden="1">#REF!</definedName>
    <definedName name="_bdm.5450321449b44ad2a7a93b269f8a23c1.edm" hidden="1">#REF!</definedName>
    <definedName name="_bdm.5455C706EA2948AA9A18E9FCC87C80B2.edm" hidden="1">#REF!</definedName>
    <definedName name="_bdm.54570E9D7ACE4134ABB63DC1039105FC.edm" hidden="1">#REF!</definedName>
    <definedName name="_bdm.546422DCD5E14C628F936BB2708D8324.edm" hidden="1">#REF!</definedName>
    <definedName name="_bdm.547C1CCC538248C7952484212C8E681E.edm" hidden="1">#REF!</definedName>
    <definedName name="_bdm.5497D0207E494125802239611CD87533.edm" hidden="1">#REF!</definedName>
    <definedName name="_bdm.54A2D715B6B24DEEAA1EDE02700B7E7E.edm" hidden="1">#REF!</definedName>
    <definedName name="_bdm.54A5BD290A3C47949FB76E1657A23E28.edm" hidden="1">#REF!</definedName>
    <definedName name="_bdm.54AAF8A2DD96412F8379859646FD5391.edm" hidden="1">#REF!</definedName>
    <definedName name="_bdm.54F4B9BD75A74B12BE7BC04F8B70B407.edm" hidden="1">#REF!</definedName>
    <definedName name="_bdm.5507CDBBDF9A4B6BA4E354F50E22B6DC.edm" hidden="1">#REF!</definedName>
    <definedName name="_bdm.550838de2d3c4a98ad25dbaa34644a21.edm" hidden="1">#REF!</definedName>
    <definedName name="_bdm.5512275A8DF044B4A37EB1040F46AD53.edm" hidden="1">#REF!</definedName>
    <definedName name="_bdm.5513D0CB7C7A4FA4884A5F9E3D4A151B.edm" hidden="1">#REF!</definedName>
    <definedName name="_bdm.554302CC0E494397B42B99101F36D8D5.edm" hidden="1">#REF!</definedName>
    <definedName name="_bdm.55484af63c6f41fd8bc9193054bf095e.edm" hidden="1">#REF!</definedName>
    <definedName name="_bdm.5548E61B0F3644A7A81C2D10FF49F6E9.edm" hidden="1">#REF!</definedName>
    <definedName name="_bdm.55665D324DD74D238FC711761F2C8540.edm" hidden="1">#REF!</definedName>
    <definedName name="_bdm.5567AA240A1349959F39E5D9AC8FE76D.edm" hidden="1">#REF!</definedName>
    <definedName name="_bdm.556ef2a1c3d74df794c100805450d1f1.edm" hidden="1">#REF!</definedName>
    <definedName name="_bdm.55D17CA8383448DF9A38F43126652928.edm" hidden="1">#REF!</definedName>
    <definedName name="_bdm.55E21603A0AC47C9BE6EE0F17034200F.edm" hidden="1">#REF!</definedName>
    <definedName name="_bdm.55FBE2D3F0D44E02A74C520BB88413C9.edm" hidden="1">#REF!</definedName>
    <definedName name="_bdm.560A2C63A79C4C27836C2200D5F5FA40.edm" hidden="1">#REF!</definedName>
    <definedName name="_bdm.560ac956338a477e9d8b1b4708073d51.edm" hidden="1">#REF!</definedName>
    <definedName name="_bdm.560b087e2fbe4d1fa216a929d7096c09.edm" hidden="1">#REF!</definedName>
    <definedName name="_bdm.56113DFEC1554196B955E02FCB1F8FC2.edm" hidden="1">#REF!</definedName>
    <definedName name="_bdm.561C058F5A8A4A2583A2751E8787EF35.edm" hidden="1">#REF!</definedName>
    <definedName name="_bdm.5631350CCD0E46568CC9D927C891D41F.edm" hidden="1">#REF!</definedName>
    <definedName name="_bdm.564454634cad40ad893285e9cdf554ec.edm" hidden="1">#REF!</definedName>
    <definedName name="_bdm.565FECE2C6DF4EBCA9DABA94BC4C4344.edm" hidden="1">#REF!</definedName>
    <definedName name="_bdm.56734576369545628FB1520613A2A3C7.edm" hidden="1">#REF!</definedName>
    <definedName name="_bdm.56DBC0C5758B4ADF997031E72D4D3F73.edm" hidden="1">#REF!</definedName>
    <definedName name="_bdm.56de310f7f374a12b1555c827a0550d4.edm" hidden="1">#REF!</definedName>
    <definedName name="_bdm.56E22E3191694D4BA85705435A1F68E2.edm" hidden="1">#REF!</definedName>
    <definedName name="_bdm.570348B5CDBD4EADB32836BE6786DC4C.edm" hidden="1">#REF!</definedName>
    <definedName name="_bdm.5725D7B2269443B2AB4E14AA7E5905E5.edm" hidden="1">#REF!</definedName>
    <definedName name="_bdm.578FDD5004354C8C963DD71416D485C6.edm" hidden="1">#REF!</definedName>
    <definedName name="_bdm.57A4543037B0402991CC067723CB2786.edm" hidden="1">#REF!</definedName>
    <definedName name="_bdm.57AC2598371D4D17B7352FBFA09177D5.edm" hidden="1">#REF!</definedName>
    <definedName name="_bdm.57af20f10060480aa799140914f521bb.edm" hidden="1">#REF!</definedName>
    <definedName name="_bdm.57C001BD6B6449B9BF112217FD5781FA.edm" hidden="1">#REF!</definedName>
    <definedName name="_bdm.57E5EF0840EC4591A6AB6053C42CCEF3.edm" hidden="1">#REF!</definedName>
    <definedName name="_bdm.57EB027591E64FFD9A11117667F2B374.edm" hidden="1">#REF!</definedName>
    <definedName name="_bdm.57EB4AB1BE564BDEBE5CAB15A2C01846.edm" hidden="1">#REF!</definedName>
    <definedName name="_bdm.581892D0A0A248C5AA9BDC06B101D316.edm" hidden="1">#REF!</definedName>
    <definedName name="_bdm.5846525C76F1412CA73228F45B52D603.edm" hidden="1">#REF!</definedName>
    <definedName name="_bdm.585E4DB3E505412BA6A6F4F0F9F45CE3.edm" hidden="1">#REF!</definedName>
    <definedName name="_bdm.587697E16F2A42158709A4E2FC146FB0.edm" hidden="1">#REF!</definedName>
    <definedName name="_bdm.587db10fb6404508a89a88b5ed0f8733.edm" hidden="1">#REF!</definedName>
    <definedName name="_bdm.588C1E677241448BAFE3D46B92876440.edm" hidden="1">#REF!</definedName>
    <definedName name="_bdm.58A518C8F18E4AB2BF962A7AABCAF474.edm" hidden="1">#REF!</definedName>
    <definedName name="_bdm.58AABB9781FA4DC0BFB181A250C64A3B.edm" hidden="1">#REF!</definedName>
    <definedName name="_bdm.58b0d9d68e24403d8f793015c000fd13.edm" hidden="1">#REF!</definedName>
    <definedName name="_bdm.58ec20dc4d364d67866655cb564934af.edm" hidden="1">#REF!</definedName>
    <definedName name="_bdm.58F70276E28F4CA682FCB518652B3BE4.edm" hidden="1">#REF!</definedName>
    <definedName name="_bdm.590AF8E7BAE44727B3539C0CE39F8A77.edm" hidden="1">#REF!</definedName>
    <definedName name="_bdm.5954C915DF7347008283FD8D9C959F72.edm" hidden="1">#REF!</definedName>
    <definedName name="_bdm.595f4b96f97c4bc59067b717c3b8b5ea.edm" hidden="1">#REF!</definedName>
    <definedName name="_bdm.5973FCAAD5CD41E7B6BBC0CBBDFB6D33.edm" hidden="1">#REF!</definedName>
    <definedName name="_bdm.598EA109D7184A7896DE648DF1309CE1.edm" hidden="1">#REF!</definedName>
    <definedName name="_bdm.59942B27B1B348BBBF2BCF20839722F6.edm" hidden="1">#REF!</definedName>
    <definedName name="_bdm.59B0182F8BF94023A38A503DA1670474.edm" hidden="1">#REF!</definedName>
    <definedName name="_bdm.59CEC58AA51D45909E82940EFBC85A37.edm" hidden="1">#REF!</definedName>
    <definedName name="_bdm.5A3C0E164DE04347B29230630D607502.edm" hidden="1">#REF!</definedName>
    <definedName name="_bdm.5A47DC9AF7AF4F2A963AB04C971EF8B2.edm" hidden="1">#REF!</definedName>
    <definedName name="_bdm.5A4D760B4F4A46239DDAFCD25D72973E.edm" hidden="1">#REF!</definedName>
    <definedName name="_bdm.5A65792EB90242478D5669FE337C4B9D.edm" hidden="1">#REF!</definedName>
    <definedName name="_bdm.5A7AAAE618244534A5F55282C0DB1CE8.edm" hidden="1">#REF!</definedName>
    <definedName name="_bdm.5A9F8E31991D4872810D07726DF8A26E.edm" hidden="1">#REF!</definedName>
    <definedName name="_bdm.5AD7E88B664E49B0AECD9239D95A61B1.edm" hidden="1">#REF!</definedName>
    <definedName name="_bdm.5AF8E0C468CE4D11A070D683EF34A70C.edm" hidden="1">#REF!</definedName>
    <definedName name="_bdm.5AFC85224B9E4A2C95E75FB7CED3E953.edm" hidden="1">#REF!</definedName>
    <definedName name="_bdm.5AFD7B1EDCC440ED81DC3597DC274786.edm" hidden="1">#REF!</definedName>
    <definedName name="_bdm.5B08FC31D76F466DB5A790CC437AAC90.edm" hidden="1">#REF!</definedName>
    <definedName name="_bdm.5B0B67C049974D07A15B06B3288FEEE0.edm" hidden="1">#REF!</definedName>
    <definedName name="_bdm.5B0DAA9D587048CC9AF2D822817D8B4B.edm" hidden="1">#REF!</definedName>
    <definedName name="_bdm.5B1B3C861F764CB1A5858989301A0451.edm" hidden="1">#REF!</definedName>
    <definedName name="_bdm.5B2C0E8E52D84133B71FF398A5D125B1.edm" hidden="1">#REF!</definedName>
    <definedName name="_bdm.5B44F995C48E43679BBEFC7E95051067.edm" hidden="1">#REF!</definedName>
    <definedName name="_bdm.5B51B29EEB2241B0B1D40D1BD2438FB5.edm" hidden="1">#REF!</definedName>
    <definedName name="_bdm.5B6A335438BA46A286AEE47F6494A025.edm" hidden="1">#REF!</definedName>
    <definedName name="_bdm.5B7D79AC0FE1449B97E0D075462F9472.edm" hidden="1">#REF!</definedName>
    <definedName name="_bdm.5BAB8B1838AC4DACB97B10207B84A8E0.edm" hidden="1">#REF!</definedName>
    <definedName name="_bdm.5bb25787c04348759fcac779d6426624.edm" hidden="1">#REF!</definedName>
    <definedName name="_bdm.5bb7986820c54097b4ab5f3538346d78.edm" hidden="1">#REF!</definedName>
    <definedName name="_bdm.5BCD88DA81D04B029FB258C5544272CF.edm" hidden="1">#REF!</definedName>
    <definedName name="_bdm.5BE127FF70D548C3B31374FE40D58B3F.edm" hidden="1">#REF!</definedName>
    <definedName name="_bdm.5BE71D6A36774950BF720CC5C787D9FA.edm" hidden="1">#REF!</definedName>
    <definedName name="_bdm.5BED10FC9C6A4F57B58F070BC3231817.edm" hidden="1">#REF!</definedName>
    <definedName name="_bdm.5C27768E69084D49BEE46802791BCF5E.edm" hidden="1">#REF!</definedName>
    <definedName name="_bdm.5C56A7D9ED614C8B9A5E3E12AD39F96D.edm" hidden="1">#REF!</definedName>
    <definedName name="_bdm.5C5F76F5E6D4412B8E62EF3DBC853141.edm" hidden="1">#N/A</definedName>
    <definedName name="_bdm.5C6EAEC58BC34C039DE5F4B789F54B0F.edm" hidden="1">#REF!</definedName>
    <definedName name="_bdm.5c71bfd90edb4c2da3de5203419bd6c9.edm" hidden="1">#REF!</definedName>
    <definedName name="_bdm.5c75a4b5d2c54d1aa391cd80c4f8b765.edm" hidden="1">#REF!</definedName>
    <definedName name="_bdm.5C7774D6EAA34277842CE01F9341C343.edm" hidden="1">#REF!</definedName>
    <definedName name="_bdm.5C81C5A697884E049256A99DAD9B84BA.edm" hidden="1">#REF!</definedName>
    <definedName name="_bdm.5c8829af506a414eabb05023324f2d82.edm" hidden="1">#REF!</definedName>
    <definedName name="_bdm.5C9786CBBCA049A4B3FAFC4D1FCCDD24.edm" hidden="1">#REF!</definedName>
    <definedName name="_bdm.5CB9F437C06F42C3BAA2CAAC7230552A.edm" hidden="1">#REF!</definedName>
    <definedName name="_bdm.5CD928FF127549BEB7DA2EEBCCDEDDF3.edm" hidden="1">#REF!</definedName>
    <definedName name="_bdm.5CFA887404E642B99E237B40FDD323CB.edm" hidden="1">#REF!</definedName>
    <definedName name="_bdm.5d067be77fd4454eb35eaa714ece94b3.edm" hidden="1">#REF!</definedName>
    <definedName name="_bdm.5d4beef445cd424bb0f31bd0329cc777.edm" hidden="1">#REF!</definedName>
    <definedName name="_bdm.5D5DFA05B7E349C39CAC241A591B7D5E.edm" hidden="1">#REF!</definedName>
    <definedName name="_bdm.5D5E3F09A10B499E9BF641D9950988EB.edm" hidden="1">#REF!</definedName>
    <definedName name="_bdm.5D623E31B7114FE680DBE759AB9D4ED0.edm" hidden="1">#REF!</definedName>
    <definedName name="_bdm.5d9e0102d5af4adcbf9666108ca6e821.edm" hidden="1">#REF!</definedName>
    <definedName name="_bdm.5DA508A620AE466FBDD0EB4D0700B147.edm" hidden="1">#REF!</definedName>
    <definedName name="_bdm.5dc567839a344e738ff8dc677f719cd9.edm" hidden="1">#REF!</definedName>
    <definedName name="_bdm.5DC7791C30E144A98A9B2F517373411F.edm" hidden="1">#REF!</definedName>
    <definedName name="_bdm.5DCB0AB22158404FABA8BAEE353A63B6.edm" hidden="1">#REF!</definedName>
    <definedName name="_bdm.5DCCD1C25D564403A26ACE98861E9837.edm" hidden="1">#REF!</definedName>
    <definedName name="_bdm.5DE1FA4961F846A3927735ADDAE1BBCE.edm" hidden="1">#REF!</definedName>
    <definedName name="_bdm.5DF5D8AE265E4ED5ABBFE1D2B1855E45.edm" hidden="1">#REF!</definedName>
    <definedName name="_bdm.5DF8C1315B9E4BB7BC5EB2E015C1A040.edm" hidden="1">#REF!</definedName>
    <definedName name="_bdm.5DF94ABA0ECB4CF7B139A9C08377FC1A.edm" hidden="1">#REF!</definedName>
    <definedName name="_bdm.5E256074643E4C819340F8851017F8F2.edm" hidden="1">#REF!</definedName>
    <definedName name="_bdm.5E73C2C3651F4451B17665D43BCECF22.edm" hidden="1">#REF!</definedName>
    <definedName name="_bdm.5E838BB34D8D4F28889BBF02642CBD3F.edm" hidden="1">#REF!</definedName>
    <definedName name="_bdm.5EBA2EB339574FDEB46A9526C7BFDEA7.edm" hidden="1">#REF!</definedName>
    <definedName name="_bdm.5ECC4018C03141F29643FC6039BBC822.edm" hidden="1">#REF!</definedName>
    <definedName name="_bdm.5ef1b654e4be433cb98b12a95cc57d6d.edm" hidden="1">#REF!</definedName>
    <definedName name="_bdm.5F0A33DA178D4CB3BE4A4D32B5C770A1.edm" hidden="1">#REF!</definedName>
    <definedName name="_bdm.5F75EA03679A4F6D9FBE9D8BACACF627.edm" hidden="1">#REF!</definedName>
    <definedName name="_bdm.5F81B5950B4E4602813C396576440BA7.edm" hidden="1">#REF!</definedName>
    <definedName name="_bdm.5FAB5A26A8984B7F9C4FBE548881C3AF.edm" hidden="1">#REF!</definedName>
    <definedName name="_bdm.5FC4011C0CD44FB18D21998A25617412.edm" hidden="1">#REF!</definedName>
    <definedName name="_bdm.5FD5DC0540BE4983B76731AEA311EA00.edm" hidden="1">#REF!</definedName>
    <definedName name="_bdm.5FEA241AF452408FA6272F43995710CF.edm" hidden="1">#REF!</definedName>
    <definedName name="_bdm.5FEF521B8BEF4B159D8A9683DC7088C8.edm" hidden="1">#REF!</definedName>
    <definedName name="_bdm.5FF66F009772464E87D2F7F4437651A0.edm" hidden="1">#REF!</definedName>
    <definedName name="_bdm.602A84C8EC834CE6A812FCE7C510C59E.edm" hidden="1">#REF!</definedName>
    <definedName name="_bdm.602C3A72C5A646D08A971EF2596C86D9.edm" hidden="1">#REF!</definedName>
    <definedName name="_bdm.6032A6CF9C2344E4B2DA3573BEC7800E.edm" hidden="1">#REF!</definedName>
    <definedName name="_bdm.608BBDD31E2A4C69890ECCF0DA64E9B7.edm" hidden="1">#REF!</definedName>
    <definedName name="_bdm.60c7967f997d49b0809583770a8ae025.edm" hidden="1">#REF!</definedName>
    <definedName name="_bdm.60D138C88C744740B023A78CAFEB93B1.edm" hidden="1">#REF!</definedName>
    <definedName name="_bdm.60e351a29dda496b815868670d973d2a.edm" hidden="1">#REF!</definedName>
    <definedName name="_bdm.60F763860ED54F31B09EE8BE7F2B447D.edm" hidden="1">#REF!</definedName>
    <definedName name="_bdm.60FBD41365C64A659C907FA8AA719D21.edm" hidden="1">#REF!</definedName>
    <definedName name="_bdm.6103af0de23a45e291cf9d4c37f11477.edm" hidden="1">#REF!</definedName>
    <definedName name="_bdm.61094CE457EA4FDF9B5B1ECE681652C5.edm" hidden="1">#REF!</definedName>
    <definedName name="_bdm.61332079290E4251B375624E3D1BB2EA.edm" hidden="1">#REF!</definedName>
    <definedName name="_bdm.6156B265ABE64801AB7902A775BBB78A.edm" hidden="1">#REF!</definedName>
    <definedName name="_bdm.6159400E2D24451C9BBE5B9A0C476044.edm" hidden="1">#REF!</definedName>
    <definedName name="_bdm.615E9F3DD37149B9B000C19A8F6140F1.edm" hidden="1">#REF!</definedName>
    <definedName name="_bdm.616A398C292240ACAF5DB86C3D7266DD.edm" hidden="1">#REF!</definedName>
    <definedName name="_bdm.6170DC8CD116401BB88706F23DB2BD5B.edm" hidden="1">#REF!</definedName>
    <definedName name="_bdm.617D9B9C68894CE8A739C3754E7E7E49.edm" hidden="1">#REF!</definedName>
    <definedName name="_bdm.619A506D07F24B2CA1DF04261EFB0027.edm" hidden="1">#REF!</definedName>
    <definedName name="_bdm.61DD75C9492D4B2CA6B56155FF4295B5.edm" hidden="1">#REF!</definedName>
    <definedName name="_bdm.61E45F94763543F3B6355E31234D4B75.edm" hidden="1">#REF!</definedName>
    <definedName name="_bdm.61F146A2E0AD4C598E014D0DDF088AFA.edm" hidden="1">#REF!</definedName>
    <definedName name="_bdm.61F4C9F5A4C04A2FA7B9C0416660D706.edm" hidden="1">#REF!</definedName>
    <definedName name="_bdm.6202A55DC72B4C13ABB675BD4681A8EE.edm" hidden="1">#REF!</definedName>
    <definedName name="_bdm.6208820C53D148E7B054373AF3F17A43.edm" hidden="1">#REF!</definedName>
    <definedName name="_bdm.6220CBA1FA3241B48B1BCE5746366E38.edm" hidden="1">#REF!</definedName>
    <definedName name="_bdm.62226A3E8AB8427C953E35C38B945E4B.edm" hidden="1">#REF!</definedName>
    <definedName name="_bdm.6234E977F55241CE92ABF38F1A6F7337.edm" hidden="1">#REF!</definedName>
    <definedName name="_bdm.6239EF8B4D5A45CCAC4026A803336678.edm" hidden="1">#REF!</definedName>
    <definedName name="_bdm.624f6f92b80146b19da500d1f1d26136.edm" hidden="1">#REF!</definedName>
    <definedName name="_bdm.62581CBC64ED4A6A88EBC2DFC26754A5.edm" hidden="1">#REF!</definedName>
    <definedName name="_bdm.62986F4E65354FE196425DE6C4794C44.edm" hidden="1">#REF!</definedName>
    <definedName name="_bdm.62C9D1D45CD5445DA4CC7E40B3FA5A90.edm" hidden="1">#REF!</definedName>
    <definedName name="_bdm.62DD6F68743E4E68BE84FACB7BA13B06.edm" hidden="1">#REF!</definedName>
    <definedName name="_bdm.62E6BBC5199B453A80F8EA3DC2CE2604.edm" hidden="1">#REF!</definedName>
    <definedName name="_bdm.62EE412F309E45FFA40339F8664F4D37.edm" hidden="1">#REF!</definedName>
    <definedName name="_bdm.630B37FAA6F14F459959169F403C4734.edm" hidden="1">#REF!</definedName>
    <definedName name="_bdm.6324223C5D9E47D681EF54E25EB374E8.edm" hidden="1">#REF!</definedName>
    <definedName name="_bdm.633E79E319574FF0A3BF80C61AFDFD05.edm" hidden="1">#REF!</definedName>
    <definedName name="_bdm.63585A4A3F1D41C7AE2D1FEBB2557792.edm" hidden="1">#REF!</definedName>
    <definedName name="_bdm.636BEF758C6847B6A357D80E38A35A7D.edm" hidden="1">#REF!</definedName>
    <definedName name="_bdm.636F67A9B6D24875B7C563E0A2D70076.edm" hidden="1">#REF!</definedName>
    <definedName name="_bdm.63900290415B46FAA255C33C80AC48E6.edm" hidden="1">#REF!</definedName>
    <definedName name="_bdm.63B2D6A7F8DE4CAFBB0631A255446BD4.edm" hidden="1">#REF!</definedName>
    <definedName name="_bdm.63EA961D36414DF7B50C82F00D7E30D2.edm" hidden="1">#REF!</definedName>
    <definedName name="_bdm.641B04914A374D2698C7DBE3D63CC5F0.edm" hidden="1">#REF!</definedName>
    <definedName name="_bdm.6422886E0FE84F7D9A63AC3FDCD0AF12.edm" hidden="1">#REF!</definedName>
    <definedName name="_bdm.6429AF0BDA4848998722EFA6DA97BA08.edm" hidden="1">#REF!</definedName>
    <definedName name="_bdm.6434DBF9B37449F9A8662262D26D04DC.edm" hidden="1">#REF!</definedName>
    <definedName name="_bdm.64779DF6665E4EC4AA91B069EE8490F2.edm" hidden="1">#REF!</definedName>
    <definedName name="_bdm.64904AD200594CC28B121CD09C6A2F9A.edm" hidden="1">#REF!</definedName>
    <definedName name="_bdm.64960AA74F014B2A8D481149127A5350.edm" hidden="1">#REF!</definedName>
    <definedName name="_bdm.649EA3DB61094291BF6355C5D8824CDF.edm" hidden="1">#REF!</definedName>
    <definedName name="_bdm.64ACEDBA630444E5A12B84B56B9F02D1.edm" hidden="1">#REF!</definedName>
    <definedName name="_bdm.64ECB322A094447697D357947D19B80E.edm" hidden="1">#REF!</definedName>
    <definedName name="_bdm.64F1A1A1EA344A84B2A8420048BA379A.edm" hidden="1">#REF!</definedName>
    <definedName name="_bdm.650B7D2CEEA345C891CF8AFC615B6EB7.edm" hidden="1">#REF!</definedName>
    <definedName name="_bdm.651244CF1AC7435291CFC927A444A5B4.edm" hidden="1">#REF!</definedName>
    <definedName name="_bdm.652cdfed860b49cd8ac48a4807afe0f0.edm" hidden="1">#REF!</definedName>
    <definedName name="_bdm.654A1D654B38462AA8EDAE5182DF7626.edm" hidden="1">#REF!</definedName>
    <definedName name="_bdm.65635E58E67B43EA9777D55D86ADA5C4.edm" hidden="1">#REF!</definedName>
    <definedName name="_bdm.656EBCAB10AA481FAF7FF78D68A66013.edm" hidden="1">#REF!</definedName>
    <definedName name="_bdm.65756fd9971e49789904a93a59125a3c.edm" hidden="1">#REF!</definedName>
    <definedName name="_bdm.659330EFA9A440D8BC211653C201B90E.edm" hidden="1">#REF!</definedName>
    <definedName name="_bdm.65AB3ED1419746C09091E62E2766DDD6.edm" hidden="1">#REF!</definedName>
    <definedName name="_bdm.65C047241DF84B38B29A572859AB79A3.edm" hidden="1">#REF!</definedName>
    <definedName name="_bdm.65C65F67A4CB40408B1BC1050615F8C3.edm" hidden="1">#REF!</definedName>
    <definedName name="_bdm.65DC78E7401341CDA49B525959545B8F.edm" hidden="1">#REF!</definedName>
    <definedName name="_bdm.6606360DD6164482A61617BEC943930E.edm" hidden="1">#REF!</definedName>
    <definedName name="_bdm.6636595dc28e49e7b0c1c6fed0bc862a.edm" hidden="1">#REF!</definedName>
    <definedName name="_bdm.664B0539E49F4E3C9115387D070E8753.edm" hidden="1">#REF!</definedName>
    <definedName name="_bdm.66827AB4544D4F9EBDC392C372DF36AE.edm" hidden="1">#REF!</definedName>
    <definedName name="_bdm.668788B3ABBA43CF8030BB1B7E75EF9E.edm" hidden="1">#REF!</definedName>
    <definedName name="_bdm.6687B795F3CB4A0FACA3C5B0B8FC9CB7.edm" hidden="1">#REF!</definedName>
    <definedName name="_bdm.66883358A55F4897900CBD9F2B1957AA.edm" hidden="1">#REF!</definedName>
    <definedName name="_bdm.669A89177B434F43993AA261FBC0B7A2.edm" hidden="1">#REF!</definedName>
    <definedName name="_bdm.669DEA937320441C8CE7E53CE6558ED4.edm" hidden="1">#REF!</definedName>
    <definedName name="_bdm.66B57CFDF4AD49A597F0839C6CCBD57E.edm" hidden="1">#REF!</definedName>
    <definedName name="_bdm.66C0658C30B64339AF26B7EA09920FF8.edm" hidden="1">#REF!</definedName>
    <definedName name="_bdm.66c5b279493d4103a4f932d7cf7dcdf7.edm" hidden="1">#REF!</definedName>
    <definedName name="_bdm.66FF06DE02814C82B0A443E8B87A11AA.edm" hidden="1">#REF!</definedName>
    <definedName name="_bdm.67063326F2C64FCF822CCCB3B174CBBE.edm" hidden="1">#REF!</definedName>
    <definedName name="_bdm.6714C97A2D34476B8EA9318B0E871CFB.edm" hidden="1">#REF!</definedName>
    <definedName name="_bdm.67375D07D8AB4D63997528F0D627973F.edm" hidden="1">#REF!</definedName>
    <definedName name="_bdm.673D5CBF9D0D4764B8FA10283B95ABE6.edm" hidden="1">#REF!</definedName>
    <definedName name="_bdm.676D48D117C84BC197309B09B5D542FD.edm" hidden="1">#REF!</definedName>
    <definedName name="_bdm.676E992158924E9AB992EAA8A49410B7.edm" hidden="1">#REF!</definedName>
    <definedName name="_bdm.6778AE86F26E4EEB8928FA70F3418CB0.edm" hidden="1">#REF!</definedName>
    <definedName name="_bdm.67C0E98EC1064B7A8633E59FD5BA929F.edm" hidden="1">#REF!</definedName>
    <definedName name="_bdm.67C712D93EA845D3974B1B97586E278E.edm" hidden="1">#REF!</definedName>
    <definedName name="_bdm.67D17D2E645544EA83EBE40D05655657.edm" hidden="1">#REF!</definedName>
    <definedName name="_bdm.67FB2D52A9B644798DDF169729F4A904.edm" hidden="1">#REF!</definedName>
    <definedName name="_bdm.68038E86F301453F95905AC8F2C3261A.edm" hidden="1">#REF!</definedName>
    <definedName name="_bdm.682a04945e1e4185942122ea79f09650.edm" hidden="1">#REF!</definedName>
    <definedName name="_bdm.682b803657ca436dab747419f46caf8c.edm" hidden="1">#REF!</definedName>
    <definedName name="_bdm.6848FAF9105F474CBC6B4B459EDBDC99.edm" hidden="1">#REF!</definedName>
    <definedName name="_bdm.685C569936124519B878584D9D2A1487.edm" hidden="1">#REF!</definedName>
    <definedName name="_bdm.68868B154A5247E5BA9D78F94BE3D2B2.edm" hidden="1">#REF!</definedName>
    <definedName name="_bdm.688804C8C9054894970DCCD87B0D6803.edm" hidden="1">#REF!</definedName>
    <definedName name="_bdm.68A23C9F07174C34AFB8C45BC896150A.edm" hidden="1">#REF!</definedName>
    <definedName name="_bdm.68C18C4586AB4E26B7D9A07B4ED2B2B5.edm" hidden="1">#REF!</definedName>
    <definedName name="_bdm.68C92B33EBDF4C5BADB90000D67985F4.edm" hidden="1">#REF!</definedName>
    <definedName name="_bdm.68E8683425E44913832495649273ED49.edm" hidden="1">#REF!</definedName>
    <definedName name="_bdm.69045B3BAA454337AB43951509DD5291.edm" hidden="1">#REF!</definedName>
    <definedName name="_bdm.69047049C9244C729FF6EE30E5DFD4A0.edm" hidden="1">#REF!</definedName>
    <definedName name="_bdm.69100c9bb46b4015a134934a40d8d2d9.edm" hidden="1">#REF!</definedName>
    <definedName name="_bdm.69230AE42D8746A39B2858428DB2966A.edm" hidden="1">#REF!</definedName>
    <definedName name="_bdm.69300C1D0CC34EE28BE7C0755D8818D0.edm" hidden="1">#REF!</definedName>
    <definedName name="_bdm.6930235527274B148411003EE2C9910C.edm" hidden="1">#REF!</definedName>
    <definedName name="_bdm.69A9A6DC116C485BA401FA80209C0F07.edm" hidden="1">#REF!</definedName>
    <definedName name="_bdm.69D34A0EBC6F48EDBE0F7B27EA4A1AEF.edm" hidden="1">#REF!</definedName>
    <definedName name="_bdm.69DC13DBFEFC4273B3C0A9AEC399134C.edm" hidden="1">#REF!</definedName>
    <definedName name="_bdm.69F2EE708C204E01A2E8857C3ACE8ACF.edm" hidden="1">#REF!</definedName>
    <definedName name="_bdm.69FEE42BF0F7431297BC2D8FB6422F6A.edm" hidden="1">#REF!</definedName>
    <definedName name="_bdm.6A2CCDE8B9B14F41A1EAD164A3A2C94D.edm" hidden="1">#REF!</definedName>
    <definedName name="_bdm.6a4409fcd2f94c6786e84bd54108a461.edm" hidden="1">#REF!</definedName>
    <definedName name="_bdm.6A49C7A932564D1A90FB243DCD1C4C5A.edm" hidden="1">#REF!</definedName>
    <definedName name="_bdm.6A68A1F72FC24110B06115960792E9FC.edm" hidden="1">#REF!</definedName>
    <definedName name="_bdm.6a69003dc96345a585d5c0745463b202.edm" hidden="1">#REF!</definedName>
    <definedName name="_bdm.6AB5F41DE59C4782BAE4F6A8E420BA25.edm" hidden="1">#REF!</definedName>
    <definedName name="_bdm.6AB7D081F58C474CAAA9AC6146DE51D9.edm" hidden="1">#REF!</definedName>
    <definedName name="_bdm.6B02834BCD4B48379B014B3B4E3B5FA8.edm" hidden="1">#N/A</definedName>
    <definedName name="_bdm.6B05A3FBC6814F68B1140B0BDC1D07B4.edm" hidden="1">#REF!</definedName>
    <definedName name="_bdm.6B201840941E48BA959136ECDEDBD2D6.edm" hidden="1">#REF!</definedName>
    <definedName name="_bdm.6B2AA98736824B9681EB1BCFA19A6ABB.edm" hidden="1">#REF!</definedName>
    <definedName name="_bdm.6B41DD98AC3B4D7E8A25D8D8D27A4748.edm" hidden="1">#REF!</definedName>
    <definedName name="_bdm.6B42A596978B48CBAF25AF442B2E7E6C.edm" hidden="1">#REF!</definedName>
    <definedName name="_bdm.6B43F2D5EB4449EBB7E17BCDE7F01AEC.edm" hidden="1">#REF!</definedName>
    <definedName name="_bdm.6B4B064C20C2489DA099E26E2629B162.edm" hidden="1">#REF!</definedName>
    <definedName name="_bdm.6B602E573B154B4BB3F6A3EFFC9D2723.edm" hidden="1">#REF!</definedName>
    <definedName name="_bdm.6B620D6098CF42FEABBB919F61838245.edm" hidden="1">#REF!</definedName>
    <definedName name="_bdm.6B7EA0AB148C432BB3B777A4AED74177.edm" hidden="1">#REF!</definedName>
    <definedName name="_bdm.6B9182C8112D4EAC83CB99C9503A879C.edm" hidden="1">#REF!</definedName>
    <definedName name="_bdm.6BA994E92E0148028169F8A4F966246A.edm" hidden="1">#REF!</definedName>
    <definedName name="_bdm.6BB1D01BEFFE4E7E92A51186CF5238AA.edm" hidden="1">#REF!</definedName>
    <definedName name="_bdm.6BBBD9FE23324ABC9DB66074F8349D7F.edm" hidden="1">#REF!</definedName>
    <definedName name="_bdm.6BD880239D1C44FAA90CB274336F78D3.edm" hidden="1">#REF!</definedName>
    <definedName name="_bdm.6BE758028BB64EB68FA95C6956572C5A.edm" hidden="1">#REF!</definedName>
    <definedName name="_bdm.6C095F8CCBCC47278128FB05D59071A1.edm" hidden="1">#REF!</definedName>
    <definedName name="_bdm.6C283B662EE7474EA1E7974C29435789.edm" hidden="1">#REF!</definedName>
    <definedName name="_bdm.6C2FCA9B6D6C44B2A121F199CB5C97C4.edm" hidden="1">#REF!</definedName>
    <definedName name="_bdm.6C311AB9EE214BA8A1754ED5FAF30E78.edm" hidden="1">#REF!</definedName>
    <definedName name="_bdm.6C3B6C47592B4DE59ED6961A1F65659C.edm" hidden="1">#REF!</definedName>
    <definedName name="_bdm.6C4B2D4371BA47AEB545333D46A49851.edm" hidden="1">#REF!</definedName>
    <definedName name="_bdm.6C72E27D74A54B4B9AE3D2039C009EE7.edm" hidden="1">#REF!</definedName>
    <definedName name="_bdm.6c7c5fd33a704320b60c52ea07369d4f.edm" hidden="1">#REF!</definedName>
    <definedName name="_bdm.6C942D9AF068419A8BD219D66D09A0BF.edm" hidden="1">#REF!</definedName>
    <definedName name="_bdm.6cd64b0933574ede8c98eae784ad91e5.edm" hidden="1">#REF!</definedName>
    <definedName name="_bdm.6D4222C464FC4F748CF62DC2C25CF22F.edm" hidden="1">#REF!</definedName>
    <definedName name="_bdm.6d5e7bb4427f46e5b49d4dde5f86fba4.edm" hidden="1">#REF!</definedName>
    <definedName name="_bdm.6D5F740100B3475E8D49CBB53F55126A.edm" hidden="1">#REF!</definedName>
    <definedName name="_bdm.6d6b6b49e6cf4f038e6f9049faa6d2c6.edm" hidden="1">#REF!</definedName>
    <definedName name="_bdm.6D79AF17B4B54CCB8E4C1B7AC89D1413.edm" hidden="1">#REF!</definedName>
    <definedName name="_bdm.6D7C1E70F7FF4E128D6432DA43BE94E4.edm" hidden="1">#REF!</definedName>
    <definedName name="_bdm.6D857EB32AE6417CADBC2A7750B7916C.edm" hidden="1">#REF!</definedName>
    <definedName name="_bdm.6DA0355CFE27486DA8A9056A110AA106.edm" hidden="1">#REF!</definedName>
    <definedName name="_bdm.6DA55B67200040588F9788593D4F5C53.edm" hidden="1">#REF!</definedName>
    <definedName name="_bdm.6DB246DC50AF47BEA5F6C6EB0537D0D5.edm" hidden="1">#REF!</definedName>
    <definedName name="_bdm.6DB806BF557E4921A6B5E90CD53067CF.edm" hidden="1">#REF!</definedName>
    <definedName name="_bdm.6DD314D2F0F74BD986E8A3BE58B24471.edm" hidden="1">#REF!</definedName>
    <definedName name="_bdm.6de6cbdb8e3148d48a46b24c1f3aeaf1.edm" hidden="1">#REF!</definedName>
    <definedName name="_bdm.6df11175217f4e6091a34650eec02bfd.edm" hidden="1">#REF!</definedName>
    <definedName name="_bdm.6E0FE62E9DB24CFDA732152B43DC32FB.edm" hidden="1">#REF!</definedName>
    <definedName name="_bdm.6E154EB6BBF94BF3B972A80CFB6E6119.edm" hidden="1">#REF!</definedName>
    <definedName name="_bdm.6e1c33fad5514ba58eb1478f649f4a5c.edm" hidden="1">#REF!</definedName>
    <definedName name="_bdm.6E418B60F2094182AF4F67DC83DD6E1E.edm" hidden="1">#REF!</definedName>
    <definedName name="_bdm.6E4EDAFF5C5E4BFE927DBC37E0C9EB91.edm" hidden="1">#REF!</definedName>
    <definedName name="_bdm.6E953CA318C14B2C85D0F48E4FFD2569.edm" hidden="1">#REF!</definedName>
    <definedName name="_bdm.6E9579943CB742F8B0DB570B4C028C6F.edm" hidden="1">#REF!</definedName>
    <definedName name="_bdm.6E96624EFDE14424BDCD2D5170B23F45.edm" hidden="1">#REF!</definedName>
    <definedName name="_bdm.6EDEFEDF71164DD8B61F8870D9B07B6E.edm" hidden="1">#REF!</definedName>
    <definedName name="_bdm.6EEEDF3B7C2140CB8A34A3B3BDF9B90A.edm" hidden="1">#REF!</definedName>
    <definedName name="_bdm.6F0FE525CDEB48D4989110AB6E57D21C.edm" hidden="1">#REF!</definedName>
    <definedName name="_bdm.6F3E2195DFFC4126AD8F28EF51C4FF61.edm" hidden="1">#REF!</definedName>
    <definedName name="_bdm.6F4D3C881D754F30999F7CA27EA88D54.edm" hidden="1">#REF!</definedName>
    <definedName name="_bdm.6F7733A31B1F413E924A72DFDA637695.edm" hidden="1">#REF!</definedName>
    <definedName name="_bdm.6FB0E29A46D84512B0D89AE2DD4061AA.edm" hidden="1">#REF!</definedName>
    <definedName name="_bdm.6FC1A757A54F4363A44CDD8F7E0EDE46.edm" hidden="1">#REF!</definedName>
    <definedName name="_bdm.6FC6E1EAFC6645A1B58BAF2028937DDD.edm" hidden="1">#REF!</definedName>
    <definedName name="_bdm.6FD54A6325EB438AB7851C3608E89410.edm" hidden="1">#REF!</definedName>
    <definedName name="_bdm.6FEF37A7D17448339B75B78232BCAFAC.edm" hidden="1">#REF!</definedName>
    <definedName name="_bdm.7013DCD22DAF4A67AE8E672855177C39.edm" hidden="1">#N/A</definedName>
    <definedName name="_bdm.7071134B998A4C2084315552761630DB.edm" hidden="1">#REF!</definedName>
    <definedName name="_bdm.7073b89de3c64d1da89fd210c90d8f4c.edm" hidden="1">#REF!</definedName>
    <definedName name="_bdm.708C91E823E84AC79FD617E6B07DC4C7.edm" hidden="1">#REF!</definedName>
    <definedName name="_bdm.708F6F0489344CBEB1B339A04B500C49.edm" hidden="1">#REF!</definedName>
    <definedName name="_bdm.70915FA079984CB393C142D78B3EAFF9.edm" hidden="1">#REF!</definedName>
    <definedName name="_bdm.709487651a41466e9abd282a573d4d79.edm" hidden="1">#REF!</definedName>
    <definedName name="_bdm.70b09d90a89142f4873026bf7cd04ca1.edm" hidden="1">#REF!</definedName>
    <definedName name="_bdm.7104C30DCB774CA99DFD8BDBDD672917.edm" hidden="1">#REF!</definedName>
    <definedName name="_bdm.7139E5CFDEB141FBBA1B99A17BCB8720.edm" hidden="1">#REF!</definedName>
    <definedName name="_bdm.713F27D669A94C288CC85D0A9BC2AC28.edm" hidden="1">#REF!</definedName>
    <definedName name="_bdm.716EB0114CBB43BA811D94F65E3CBC74.edm" hidden="1">#REF!</definedName>
    <definedName name="_bdm.7180ad068791446da4deba6efe3d332c.edm" hidden="1">#REF!</definedName>
    <definedName name="_bdm.71812CD5AF314E6BB1254F6BC38FB843.edm" hidden="1">#REF!</definedName>
    <definedName name="_bdm.7188286327144768A0948EA37C61876A.edm" hidden="1">#REF!</definedName>
    <definedName name="_bdm.71994055A896434D9D6D737E6A2C5200.edm" hidden="1">#REF!</definedName>
    <definedName name="_bdm.71AE81C4AE144BCAA912691B213C8CC8.edm" hidden="1">#REF!</definedName>
    <definedName name="_bdm.71c063ddc54342678e198b3eb3b865e8.edm" hidden="1">#REF!</definedName>
    <definedName name="_bdm.71F2B6AADF3F4D7B8795640D39B47527.edm" hidden="1">#REF!</definedName>
    <definedName name="_bdm.71FBA76A586E452A886E5C7EAF2557BB.edm" hidden="1">#REF!</definedName>
    <definedName name="_bdm.726682B004B041A9B999598AE61C6458.edm" hidden="1">#REF!</definedName>
    <definedName name="_bdm.728C186DF07B491DBF7F9AC4B535C661.edm" hidden="1">#REF!</definedName>
    <definedName name="_bdm.72947A2AB2064ABEB7CF0156EA8A0E86.edm" hidden="1">#REF!</definedName>
    <definedName name="_bdm.72BB8CB232EF4E5CB595F31611EF52DE.edm" hidden="1">#REF!</definedName>
    <definedName name="_bdm.72c6ca96ac4b435a87e814965a50ae6b.edm" hidden="1">#REF!</definedName>
    <definedName name="_bdm.72c77a5866784a58bb31401376e8bd19.edm" hidden="1">#REF!</definedName>
    <definedName name="_bdm.72c7aaa2a9a34dfbba2fa5ca30585f7f.edm" hidden="1">#REF!</definedName>
    <definedName name="_bdm.72C8E39D7A354253B4A55BB5252BF5DC.edm" hidden="1">#REF!</definedName>
    <definedName name="_bdm.72CEE15C604D439FAD02F35D815C25FA.edm" hidden="1">#REF!</definedName>
    <definedName name="_bdm.730505A44D8447DE857D0BE094CB2840.edm" hidden="1">#REF!</definedName>
    <definedName name="_bdm.731A8B054B3341E5AA04B0C79ED5C8A2.edm" hidden="1">#REF!</definedName>
    <definedName name="_bdm.732EC9215ED54960BBFF451B4D8EFF7C.edm" hidden="1">#REF!</definedName>
    <definedName name="_bdm.734654F94C264AFFBA1623211F07EA97.edm" hidden="1">#REF!</definedName>
    <definedName name="_bdm.735097986CE54326B7BA864DF576705F.edm" hidden="1">#REF!</definedName>
    <definedName name="_bdm.735C060E693644A689DC5DDA8D1C185B.edm" hidden="1">#REF!</definedName>
    <definedName name="_bdm.739FB162124B404B8C2993BE115DB57A.edm" hidden="1">#REF!</definedName>
    <definedName name="_bdm.73DCD7C94E244F9A83BD2CFB7117CCE0.edm" hidden="1">#REF!</definedName>
    <definedName name="_bdm.741098BBE5FA48B0B6C85CF368C8E327.edm" hidden="1">#REF!</definedName>
    <definedName name="_bdm.744AF33A0391419B920179741B3630E9.edm" hidden="1">#REF!</definedName>
    <definedName name="_bdm.744BE62D03BA46ADB191E1FE319D8F31.edm" hidden="1">#REF!</definedName>
    <definedName name="_bdm.744D2A281F664D7DA9CFCF93E63FAFFD.edm" hidden="1">#REF!</definedName>
    <definedName name="_bdm.7450F73FDF84422B8F11B452921D7E10.edm" hidden="1">#REF!</definedName>
    <definedName name="_bdm.74AC777AC12D468FBE376BED12CAB25A.edm" hidden="1">#REF!</definedName>
    <definedName name="_bdm.74C218C247C1415B9C886D4D25939990.edm" hidden="1">#REF!</definedName>
    <definedName name="_bdm.74CEB6C464914014B89018F02FA551C2.edm" hidden="1">#REF!</definedName>
    <definedName name="_bdm.74D10ABF6831466DBC111ACC24EB5ACA.edm" hidden="1">#REF!</definedName>
    <definedName name="_bdm.74EF6AD448704EF48733260876C3D82C.edm" hidden="1">#REF!</definedName>
    <definedName name="_bdm.750010D6873446AC85FDD9B2F887A40D.edm" hidden="1">#REF!</definedName>
    <definedName name="_bdm.75008AA5CD0748C7935FB1AFE1B11312.edm" hidden="1">#REF!</definedName>
    <definedName name="_bdm.75254CFCD94A4936857C07E96A23F9BB.edm" hidden="1">#REF!</definedName>
    <definedName name="_bdm.753bf032e71745de8a4c7485bc4a1a1c.edm" hidden="1">#REF!</definedName>
    <definedName name="_bdm.754C0A0C30F14B3B910E800DD2C69683.edm" hidden="1">#REF!</definedName>
    <definedName name="_bdm.755B6B72831D481C87E39E43D0FF131B.edm" hidden="1">#REF!</definedName>
    <definedName name="_bdm.755CB3F06B6C44C8B0786DA94EF85882.edm" hidden="1">#REF!</definedName>
    <definedName name="_bdm.757B02983E324324B6BAEBD92BA12FAC.edm" hidden="1">#REF!</definedName>
    <definedName name="_bdm.759becd37e4b47c3afee73548abb3099.edm" hidden="1">#REF!</definedName>
    <definedName name="_bdm.75B58EA0A8294664B2C0ADBB64958659.edm" hidden="1">#REF!</definedName>
    <definedName name="_bdm.75C88F756A964C6DA6811D1774428C33.edm" hidden="1">#REF!</definedName>
    <definedName name="_bdm.75D78469C86943B48BA5C20DF75A4EF5.edm" hidden="1">#REF!</definedName>
    <definedName name="_bdm.75DA56A6F0FF44499BCA584A02394AD8.edm" hidden="1">#REF!</definedName>
    <definedName name="_bdm.75F7B0CB029446B3B5258A431D7CAD75.edm" hidden="1">#REF!</definedName>
    <definedName name="_bdm.75FB2A8005A443568109291CB5FACC85.edm" hidden="1">#REF!</definedName>
    <definedName name="_bdm.7601E6A8A961459BA1021993E5F19242.edm" hidden="1">#REF!</definedName>
    <definedName name="_bdm.76171109033B4025B310A8E35A6F1466.edm" hidden="1">#REF!</definedName>
    <definedName name="_bdm.763E72617133416BAC6A4AF717F7A321.edm" hidden="1">#REF!</definedName>
    <definedName name="_bdm.764603CD5E934E40AD63871540C897C5.edm" hidden="1">#REF!</definedName>
    <definedName name="_bdm.764d8e2ed8144f13b1fd8ed9feef8d02.edm" hidden="1">#REF!</definedName>
    <definedName name="_bdm.7657DBBD748A497DB6E79DC2C1E1883C.edm" hidden="1">#REF!</definedName>
    <definedName name="_bdm.7659A8C4C5364072A6B3AA9C0E0FB241.edm" hidden="1">#REF!</definedName>
    <definedName name="_bdm.765e2f5f3ef240859bd1ed0aa59e1a1b.edm" hidden="1">#REF!</definedName>
    <definedName name="_bdm.766B9CB9706E493EBA66FEC1413B6B5F.edm" hidden="1">#REF!</definedName>
    <definedName name="_bdm.76B4DCA3E37C4D4E8D911B8E7EEA1DC7.edm" hidden="1">#REF!</definedName>
    <definedName name="_bdm.76B5D5ACCD0C44E2BFD08F9F41944B1A.edm" hidden="1">#REF!</definedName>
    <definedName name="_bdm.76B6AE34BA434933A0CD256CA805396C.edm" hidden="1">#REF!</definedName>
    <definedName name="_bdm.76FB0B1FDEDC4D669AC6097575B0C6DE.edm" hidden="1">#REF!</definedName>
    <definedName name="_bdm.7706A7A1C7BF4C5AA5CCE094CCFB8F1D.edm" hidden="1">#REF!</definedName>
    <definedName name="_bdm.7725F462D7BF4785B99AB5335493E0F6.edm" hidden="1">#REF!</definedName>
    <definedName name="_bdm.77297894a402423795caaca81ccb043c.edm" hidden="1">#REF!</definedName>
    <definedName name="_bdm.773127DD20A641F48C57B66A6A7AE71F.edm" hidden="1">#REF!</definedName>
    <definedName name="_bdm.775D4A09300F4CBB8FE9721D4791CAFF.edm" hidden="1">#REF!</definedName>
    <definedName name="_bdm.77608A2C623046EBBE56CAA955FAE6BC.edm" hidden="1">#REF!</definedName>
    <definedName name="_bdm.7772D47905CB47B0BB9B95F6F436441E.edm" hidden="1">#REF!</definedName>
    <definedName name="_bdm.77A392D8760B4E459633E80EBE0185CB.edm" hidden="1">#REF!</definedName>
    <definedName name="_bdm.77CCDF9251144395BA2A7CB2867EC79F.edm" hidden="1">#REF!</definedName>
    <definedName name="_bdm.77CE5301AEC4469987FA10796DE7D18F.edm" hidden="1">#REF!</definedName>
    <definedName name="_bdm.77e7ed54b59744d7885283b26fa5b154.edm" hidden="1">#REF!</definedName>
    <definedName name="_bdm.78111E0817DF4B04961A7178141E4FFD.edm" hidden="1">#REF!</definedName>
    <definedName name="_bdm.781D01124EC445498516B23A82DB9942.edm" hidden="1">#REF!</definedName>
    <definedName name="_bdm.782945CBCDB24AC0B44921AE87C5DCC9.edm" hidden="1">#REF!</definedName>
    <definedName name="_bdm.7830B5E037B24585A02BEAA44002C3A0.edm" hidden="1">#REF!</definedName>
    <definedName name="_bdm.7830E020EA3C4020A82347FB055551E8.edm" hidden="1">#REF!</definedName>
    <definedName name="_bdm.78368F0939484799B916C35B5A9A51FE.edm" hidden="1">#REF!</definedName>
    <definedName name="_bdm.783B29A0DA5A4564AE0C42EAEFDB1B83.edm" hidden="1">#REF!</definedName>
    <definedName name="_bdm.784f8c6181684ef5bbd0f3521dc7f871.edm" hidden="1">#REF!</definedName>
    <definedName name="_bdm.78AA379654024EDBA73E5F87BE39EBFE.edm" hidden="1">#REF!</definedName>
    <definedName name="_bdm.78BA63E1D6964B71979E814648362561.edm" hidden="1">#REF!</definedName>
    <definedName name="_bdm.78F24EC1F03749C99389BFD5EE935AB4.edm" hidden="1">#REF!</definedName>
    <definedName name="_bdm.78FB723E79274F028DC9D7D19BF646E5.edm" hidden="1">#REF!</definedName>
    <definedName name="_bdm.79535B0FE278451C8B11F7CAD9792AAC.edm" hidden="1">#REF!</definedName>
    <definedName name="_bdm.795E40F1F604425587F9B53D2B24FD37.edm" hidden="1">#REF!</definedName>
    <definedName name="_bdm.7968AEBD35644B06A90C8B8701CA822D.edm" hidden="1">#REF!</definedName>
    <definedName name="_bdm.798b4053286a41e39339a0529d460e19.edm" hidden="1">#REF!</definedName>
    <definedName name="_bdm.79b8b55755214b348ff6c99c7a7f4a43.edm" hidden="1">#REF!</definedName>
    <definedName name="_bdm.79BABABE92C9484AA93AB471712F91D2.edm" hidden="1">#REF!</definedName>
    <definedName name="_bdm.79F454C955ED4C459A71201F88E81858.edm" hidden="1">#REF!</definedName>
    <definedName name="_bdm.7A0452BB70054FB19664F441DBCFC462.edm" hidden="1">#REF!</definedName>
    <definedName name="_bdm.7A3C8D8F0FC74EE5B3391DF7C2340813.edm" hidden="1">#REF!</definedName>
    <definedName name="_bdm.7A5B3BAFECEE4863B8AD896C729B4673.edm" hidden="1">#REF!</definedName>
    <definedName name="_bdm.7a7cc5dfeb614ec8a40b973d2f03e38c.edm" hidden="1">#REF!</definedName>
    <definedName name="_bdm.7A84CF76518E45C99C7E00EC3EBE6136.edm" hidden="1">#REF!</definedName>
    <definedName name="_bdm.7A8DB7562FB84DB5B5BCC5CDA3E20DE3.edm" hidden="1">#REF!</definedName>
    <definedName name="_bdm.7A944846AEAA4F3A960120E650FB429E.edm" hidden="1">#REF!</definedName>
    <definedName name="_bdm.7AABE1EE57624C1FB2CB53D2363B23D1.edm" hidden="1">#REF!</definedName>
    <definedName name="_bdm.7AAF16C02D91457BA1B1E7EC550038BE.edm" hidden="1">#REF!</definedName>
    <definedName name="_bdm.7ACF4594DF264907A2B2511224A2ADC5.edm" hidden="1">#REF!</definedName>
    <definedName name="_bdm.7AEC1FFE705A4DA8B71455AD56726560.edm" hidden="1">#REF!</definedName>
    <definedName name="_bdm.7AF104B0C9D44852BC6B1AF60CDB43F9.edm" hidden="1">#REF!</definedName>
    <definedName name="_bdm.7B54E219718F482DA0AFBBC99BB1247C.edm" hidden="1">#REF!</definedName>
    <definedName name="_bdm.7b7197d2ed6d4755809b6d7edb01e0f3.edm" hidden="1">#REF!</definedName>
    <definedName name="_bdm.7B77B4F94D554871BE570AB753E1BF22.edm" hidden="1">#REF!</definedName>
    <definedName name="_bdm.7B7CB60191CF44468BC8A1D0BBD2F628.edm" hidden="1">#REF!</definedName>
    <definedName name="_bdm.7B8B2158DDA44347990C6ACA3AE7CA12.edm" hidden="1">#REF!</definedName>
    <definedName name="_bdm.7BA123EBFB8844C7BF97099DF921EC50.edm" hidden="1">#REF!</definedName>
    <definedName name="_bdm.7BA6450983D2447B8A9ABDF7C8CFB57F.edm" hidden="1">#REF!</definedName>
    <definedName name="_bdm.7BB4DD78C4CE47178C5D1D1B11164F80.edm" hidden="1">#REF!</definedName>
    <definedName name="_bdm.7BD0D6069F434839BB4743D89811F394.edm" hidden="1">#REF!</definedName>
    <definedName name="_bdm.7BE180353F454377B096F093F73143DF.edm" hidden="1">#REF!</definedName>
    <definedName name="_bdm.7C0010B6E43D44F2868361F1222D6009.edm" hidden="1">#REF!</definedName>
    <definedName name="_bdm.7C1AAF797AD84461A2978749BE0BD687.edm" hidden="1">#REF!</definedName>
    <definedName name="_bdm.7C3EB9FC7633456E9FAC9CECEFC69352.edm" hidden="1">#REF!</definedName>
    <definedName name="_bdm.7C42C5353FEE4A468B4A7C21B9D2F270.edm" hidden="1">#REF!</definedName>
    <definedName name="_bdm.7c46d30c4ed546c79d2710dfa66d8077.edm" hidden="1">#REF!</definedName>
    <definedName name="_bdm.7C506D1E281141D8902A8A991B7AF3F7.edm" hidden="1">#REF!</definedName>
    <definedName name="_bdm.7C70291E81E941B6AC935F0116E041B2.edm" hidden="1">#REF!</definedName>
    <definedName name="_bdm.7C96EF622B584B34B629DF3CAB7DC965.edm" hidden="1">#REF!</definedName>
    <definedName name="_bdm.7C9A09BC67D643D09B3612DE479B8ECD.edm" hidden="1">#REF!</definedName>
    <definedName name="_bdm.7CB09EB48FEA46F5AFF5188C9C101FD7.edm" hidden="1">#REF!</definedName>
    <definedName name="_bdm.7ccdc9c73dbb43ffa4b9d0ae854a7663.edm" hidden="1">#REF!</definedName>
    <definedName name="_bdm.7CDA1910CC224F028CAD73F816ED9C7A.edm" hidden="1">#REF!</definedName>
    <definedName name="_bdm.7CE67816C1C24B0A81F4024DC18F8251.edm" hidden="1">#REF!</definedName>
    <definedName name="_bdm.7D0D52693844449E9946C6077AC75B08.edm" hidden="1">#REF!</definedName>
    <definedName name="_bdm.7D0FF403B4D742F883FBB21FE3CB9A0A.edm" hidden="1">#REF!</definedName>
    <definedName name="_bdm.7D1C574FEF0C40DAB5A81DF546E38A91.edm" hidden="1">#REF!</definedName>
    <definedName name="_bdm.7D2AE65BCDD8402184A4084C77A9A298.edm" hidden="1">#REF!</definedName>
    <definedName name="_bdm.7D421EF197B14F42A6F708261B37ED44.edm" hidden="1">#REF!</definedName>
    <definedName name="_bdm.7D63576DD9DA47D7991DAF64B3455198.edm" hidden="1">#REF!</definedName>
    <definedName name="_bdm.7D64E941A85C4A409D62D8E95B11D6FE.edm" hidden="1">#REF!</definedName>
    <definedName name="_bdm.7D6CEEACD59648C68EBB997EBDA41A74.edm" hidden="1">#REF!</definedName>
    <definedName name="_bdm.7DA09EAB80AD42DD989FFDC3C27E2FF9.edm" hidden="1">#REF!</definedName>
    <definedName name="_bdm.7daedc6015e5473eb3a68e19e81d44a8.edm" hidden="1">#REF!</definedName>
    <definedName name="_bdm.7DCE97D648864CC6B0E8A186C5A7645F.edm" hidden="1">#REF!</definedName>
    <definedName name="_bdm.7DF43EA2114D43169AC68EAC70893052.edm" hidden="1">#REF!</definedName>
    <definedName name="_bdm.7DFFACCE8BCD414DB90EBDC72DAE18A9.edm" hidden="1">#REF!</definedName>
    <definedName name="_bdm.7E07BF12F1D246A5885E51C62BF2EB04.edm" hidden="1">#REF!</definedName>
    <definedName name="_bdm.7E395EEE1D72449F95B139772019026C.edm" hidden="1">#REF!</definedName>
    <definedName name="_bdm.7E6BC36725CD4161A74299BAF19F6845.edm" hidden="1">#REF!</definedName>
    <definedName name="_bdm.7E8AE11885DC461B810B0E05A60DE096.edm" hidden="1">#REF!</definedName>
    <definedName name="_bdm.7E8E6EBE5B0A45BAAD74AE2A31D5EDF8.edm" hidden="1">#REF!</definedName>
    <definedName name="_bdm.7E993F6775124D21B23CEB792619D45E.edm" hidden="1">#REF!</definedName>
    <definedName name="_bdm.7e9f98a5514c4fb180365ce1d2d27c47.edm" hidden="1">#REF!</definedName>
    <definedName name="_bdm.7EF497792EEA469B8C9BA3A34AFB875D.edm" hidden="1">#REF!</definedName>
    <definedName name="_bdm.7F20B7387BB34C15B1552051DDD36142.edm" hidden="1">#REF!</definedName>
    <definedName name="_bdm.7F3A7A8C45624194980145FAADB6F446.edm" hidden="1">#REF!</definedName>
    <definedName name="_bdm.7F3BE668D7BB409CAB7189280697E3B4.edm" hidden="1">#REF!</definedName>
    <definedName name="_bdm.7F409C4D25E9422B97EA1FAA351A9291.edm" hidden="1">#REF!</definedName>
    <definedName name="_bdm.7F461D4BE86B4897890FE1FD0005BACC.edm" hidden="1">#REF!</definedName>
    <definedName name="_bdm.7F5F08DAA1824F7E9E2F8D20C073DB20.edm" hidden="1">#REF!</definedName>
    <definedName name="_bdm.7F6126D203334FFB90345F8D86F37522.edm" hidden="1">#REF!</definedName>
    <definedName name="_bdm.7f7053a4188d42dabb6db4dee222e1b2.edm" hidden="1">#REF!</definedName>
    <definedName name="_bdm.7F7E6DC3C6494026B611E043828BD114.edm" hidden="1">#REF!</definedName>
    <definedName name="_bdm.7F8A4C1104DE400CA42B3FB5DD9E9431.edm" hidden="1">#REF!</definedName>
    <definedName name="_bdm.7F9CE80D65E741FE982160C145751A60.edm" hidden="1">#REF!</definedName>
    <definedName name="_bdm.7fa18bff08544f39883f836472f8bb5c.edm" hidden="1">#REF!</definedName>
    <definedName name="_bdm.7FB1C3E653804847AB964B78D3390701.edm" hidden="1">#REF!</definedName>
    <definedName name="_bdm.802B99BA86754BF490DF37384FCC0E30.edm" hidden="1">#REF!</definedName>
    <definedName name="_bdm.804C435CFE364488B5904B9EED1C927B.edm" hidden="1">#REF!</definedName>
    <definedName name="_bdm.8066407821734EA5BAA73F62DFF8852C.edm" hidden="1">#REF!</definedName>
    <definedName name="_bdm.8078C88514264F26AE395CFDA5E0ECAE.edm" hidden="1">#REF!</definedName>
    <definedName name="_bdm.80C5B9B40D9B4C85AB931D64A3742923.edm" hidden="1">#REF!</definedName>
    <definedName name="_bdm.80C76DF664364147B9523F68F992EC0A.edm" hidden="1">#REF!</definedName>
    <definedName name="_bdm.80C890EC1AAA4D4A852FD198C28F0835.edm" hidden="1">#REF!</definedName>
    <definedName name="_bdm.80F9DBC3B9AA4D94B763B0C83D09672A.edm" hidden="1">#REF!</definedName>
    <definedName name="_bdm.8106C9629D874955A15315BDCCC3062C.edm" hidden="1">#REF!</definedName>
    <definedName name="_bdm.8106F0C6150A4CCDACECF1C3E18264BB.edm" hidden="1">#REF!</definedName>
    <definedName name="_bdm.811EE903FC94402996DCDE54F167F40A.edm" hidden="1">#N/A</definedName>
    <definedName name="_bdm.81375B462D1343EB95E3EE062483BB0E.edm" hidden="1">#N/A</definedName>
    <definedName name="_bdm.816c3f5edaca4fde8f33882e5a40de52.edm" hidden="1">#REF!</definedName>
    <definedName name="_bdm.81766acd0e954ba6935c2d2f8b4d30cf.edm" hidden="1">#REF!</definedName>
    <definedName name="_bdm.81779071564B46E289BE75C8F995A7F5.edm" hidden="1">#REF!</definedName>
    <definedName name="_bdm.817BF427D78E40E69F45BB83499C19C6.edm" hidden="1">#REF!</definedName>
    <definedName name="_bdm.8186C8C5C2E24B118B8986AFE626FE2E.edm" hidden="1">#REF!</definedName>
    <definedName name="_bdm.818a6231125a405aa39a97d00879915b.edm" hidden="1">#REF!</definedName>
    <definedName name="_bdm.8190f79462e740eb864158caa0f39c7f.edm" hidden="1">#REF!</definedName>
    <definedName name="_bdm.8192EBC3582F49329F30FADA78ECC79F.edm" hidden="1">#REF!</definedName>
    <definedName name="_bdm.819FBEE3BD754E8583E204832B8DE5F0.edm" hidden="1">#REF!</definedName>
    <definedName name="_bdm.81A1A7F0604C45A2B071434B3DC94F15.edm" hidden="1">#REF!</definedName>
    <definedName name="_bdm.81A5E6DACDF345888622553528209F26.edm" hidden="1">#REF!</definedName>
    <definedName name="_bdm.81B99C2729A540119C8F44EDAFD9BF7E.edm" hidden="1">#REF!</definedName>
    <definedName name="_bdm.81DEDD717927436E9CD09EC61F0415D5.edm" hidden="1">#REF!</definedName>
    <definedName name="_bdm.81EE4141D25D4FC3A25E72FCFF2D78CC.edm" hidden="1">#REF!</definedName>
    <definedName name="_bdm.8207f59342284799ac81d9b980cb5b7f.edm" hidden="1">#REF!</definedName>
    <definedName name="_bdm.820a4fe65efc4900b31799557f503dfe.edm" hidden="1">#REF!</definedName>
    <definedName name="_bdm.82105BE92DC74D508404D36349BF95FF.edm" hidden="1">#REF!</definedName>
    <definedName name="_bdm.8225DBC5F37345CD92C70AA6C4BE6F70.edm" hidden="1">#REF!</definedName>
    <definedName name="_bdm.822B8FBDAA55424293E73C7DD4E8818E.edm" hidden="1">#REF!</definedName>
    <definedName name="_bdm.822D9B4890C942399F613E70AE0ADDD0.edm" hidden="1">#REF!</definedName>
    <definedName name="_bdm.825E1E76A73F446591F1B78085120EE9.edm" hidden="1">#REF!</definedName>
    <definedName name="_bdm.82620B25D65D4E3A9D1B07D7641A6108.edm" hidden="1">#REF!</definedName>
    <definedName name="_bdm.826AFAD4B0D74E26886AFAB7777C4FEF.edm" hidden="1">#REF!</definedName>
    <definedName name="_bdm.826E357C65B143EF90812F83DCDD273F.edm" hidden="1">#REF!</definedName>
    <definedName name="_bdm.8276961B8A974B0C990C52A8F7AD7488.edm" hidden="1">#REF!</definedName>
    <definedName name="_bdm.829BD8D1BA214784A46C2169CF3404FB.edm" hidden="1">#REF!</definedName>
    <definedName name="_bdm.82A299D402A14520AEFEE680B599DE09.edm" hidden="1">#REF!</definedName>
    <definedName name="_bdm.82B8FA79076E441F955D15545FA8EFE0.edm" hidden="1">#REF!</definedName>
    <definedName name="_bdm.82c3efac2b86414b9f1d2b6fff622d69.edm" hidden="1">#REF!</definedName>
    <definedName name="_bdm.82CD833094A74C88B90DF0F7A672E18A.edm" hidden="1">#REF!</definedName>
    <definedName name="_bdm.82DD90092F314A7D901D9BB0B594D0A8.edm" hidden="1">#REF!</definedName>
    <definedName name="_bdm.8300C70DF3144E0786D9B7C3B9230531.edm" hidden="1">#REF!</definedName>
    <definedName name="_bdm.830145647A6241128AADEE7B0B26FD13.edm" hidden="1">#REF!</definedName>
    <definedName name="_bdm.8310D1A4320B4E319F7DB7149C38843C.edm" hidden="1">#REF!</definedName>
    <definedName name="_bdm.832766EC50344FF786C12182C220B003.edm" hidden="1">#REF!</definedName>
    <definedName name="_bdm.839d79af4fb640bda9ddbc0ef588f19e.edm" hidden="1">#REF!</definedName>
    <definedName name="_bdm.83BB34A85EAB412C8997D66414770AAA.edm" hidden="1">#REF!</definedName>
    <definedName name="_bdm.83C3FAE18085474A8FF1AFD6067DBE31.edm" hidden="1">#REF!</definedName>
    <definedName name="_bdm.83D6D3092D17448F9A8423DB7B05B457.edm" hidden="1">#REF!</definedName>
    <definedName name="_bdm.843284ae470f4fd3964cfbcd2ce4a731.edm" hidden="1">#REF!</definedName>
    <definedName name="_bdm.84418FAD4581416EB92893ECED81A454.edm" hidden="1">#REF!</definedName>
    <definedName name="_bdm.8450DAFD0FDF4100BE9A7C2149ABF817.edm" hidden="1">#REF!</definedName>
    <definedName name="_bdm.8466D865471C4453A27204E9C0B15CEF.edm" hidden="1">#REF!</definedName>
    <definedName name="_bdm.846A4F91545749DFB336E2261687200F.edm" hidden="1">#REF!</definedName>
    <definedName name="_bdm.84784E60D73545E6B6016B1D29D10AA7.edm" hidden="1">#REF!</definedName>
    <definedName name="_bdm.8494dad850364fc3a4d0033dba31a06c.edm" hidden="1">#REF!</definedName>
    <definedName name="_bdm.84B34E14C05A455E8ADEF07C0A12C3B4.edm" hidden="1">#REF!</definedName>
    <definedName name="_bdm.84DB052310BF45318BB7ABE88FAC38CE.edm" hidden="1">#REF!</definedName>
    <definedName name="_bdm.84F4AC5D19BF475699FB19DFBC94138C.edm" hidden="1">#REF!</definedName>
    <definedName name="_bdm.84F6E7F569C444E592FE7B1D253DEDDA.edm" hidden="1">#REF!</definedName>
    <definedName name="_bdm.84FD0EF9589B4003AF33D9E1DE75A385.edm" hidden="1">#REF!</definedName>
    <definedName name="_bdm.85184E31E17A4A7F8F37E54C522699D3.edm" hidden="1">#REF!</definedName>
    <definedName name="_bdm.85615ca6ca8e4183a0563fd001644c93.edm" hidden="1">#REF!</definedName>
    <definedName name="_bdm.85763D4894304D3F91117A063D815149.edm" hidden="1">#REF!</definedName>
    <definedName name="_bdm.85786A9BF20045F78C3F91D8542186CA.edm" hidden="1">#REF!</definedName>
    <definedName name="_bdm.85BEE75C7D774EF0988B646D2F1B0E2A.edm" hidden="1">#REF!</definedName>
    <definedName name="_bdm.85f3c25f07ce4fb590bb468b38d04e96.edm" hidden="1">#REF!</definedName>
    <definedName name="_bdm.8601E17F51894E34B88C89E44674CC83.edm" hidden="1">#REF!</definedName>
    <definedName name="_bdm.860DF6D4299943F1B39C58935DA71CF9.edm" hidden="1">#REF!</definedName>
    <definedName name="_bdm.8610AE35EF994C97A43266F01B506C9A.edm" hidden="1">#REF!</definedName>
    <definedName name="_bdm.8618D0D14ED94A0AB66DE50F31E41953.edm" hidden="1">#REF!</definedName>
    <definedName name="_bdm.861A96417FD748C6A0E73D179FB492D7.edm" hidden="1">#REF!</definedName>
    <definedName name="_bdm.86297DA36357499ABA663B94F4C37048.edm" hidden="1">#REF!</definedName>
    <definedName name="_bdm.863AD1A9EDDD47A3B0C53FD15CC83D3B.edm" hidden="1">#REF!</definedName>
    <definedName name="_bdm.86563EFF358F47BE97EDD890183134BF.edm" hidden="1">#REF!</definedName>
    <definedName name="_bdm.868C184908EE40948A160A13789AC5D2.edm" hidden="1">#REF!</definedName>
    <definedName name="_bdm.869065A166914FB68617E0F4AAAEE9FB.edm" hidden="1">#REF!</definedName>
    <definedName name="_bdm.869896EB92724115A94EA01DFADD1B1A.edm" hidden="1">#REF!</definedName>
    <definedName name="_bdm.86AA73FC0A6D423D8D55DF2F4937B1AC.edm" hidden="1">#REF!</definedName>
    <definedName name="_bdm.86BF4922796D49398DC42B2836AFD19C.edm" hidden="1">#REF!</definedName>
    <definedName name="_bdm.86C49368874743489F2E99BD8348C858.edm" hidden="1">#REF!</definedName>
    <definedName name="_bdm.86C65D81E10344BD99DF6B7723B7BA82.edm" hidden="1">#REF!</definedName>
    <definedName name="_bdm.86EFC08551584F609588234F21FE7A18.edm" hidden="1">#REF!</definedName>
    <definedName name="_bdm.8701118973FF475EB49E55C70570EA49.edm" hidden="1">#REF!</definedName>
    <definedName name="_bdm.8733A52DE57B472B8D1F29B7E1E00925.edm" hidden="1">#REF!</definedName>
    <definedName name="_bdm.875EF397CE15430CB7FEB38B003E0684.edm" hidden="1">#REF!</definedName>
    <definedName name="_bdm.876C1063A2EE47249D19AF5F7EF1B5AF.edm" hidden="1">#REF!</definedName>
    <definedName name="_bdm.877833aee1f8454c87e62f936a71a4ab.edm" hidden="1">#REF!</definedName>
    <definedName name="_bdm.878B83AC7F29446096FD351370BEB187.edm" hidden="1">#REF!</definedName>
    <definedName name="_bdm.87BA46752A944CB5B06D7ED6C134BB51.edm" hidden="1">#REF!</definedName>
    <definedName name="_bdm.87D841F622754808B0F3D9B64ACE3CAD.edm" hidden="1">#REF!</definedName>
    <definedName name="_bdm.880EC016300D4540A820C5EF14A193C1.edm" hidden="1">#REF!</definedName>
    <definedName name="_bdm.880EC9F9A8E440F18C2008C54191774E.edm" hidden="1">#REF!</definedName>
    <definedName name="_bdm.88158C19CFDB4F239A3369DCDC7590B9.edm" hidden="1">#REF!</definedName>
    <definedName name="_bdm.885099bd63584da2a7be7d5346bcd1aa.edm" hidden="1">#REF!</definedName>
    <definedName name="_bdm.88652094eb32466c935a44ee16e2aa9c.edm" hidden="1">#REF!</definedName>
    <definedName name="_bdm.886A62D0D6A84642A24D8DFC902275F2.edm" hidden="1">#REF!</definedName>
    <definedName name="_bdm.886cc74ea9d4455e9747f23d9ab017a8.edm" hidden="1">#REF!</definedName>
    <definedName name="_bdm.88AFB6DC9EF143DE8B3CA6B202445B2B.edm" hidden="1">#REF!</definedName>
    <definedName name="_bdm.88B387E3D3094456A432327470FB5C4C.edm" hidden="1">#REF!</definedName>
    <definedName name="_bdm.88C11452DC4B4EE58137429C3111A5C0.edm" hidden="1">#REF!</definedName>
    <definedName name="_bdm.88d9a6a49e3946f381c7e5670bd3054b.edm" hidden="1">#REF!</definedName>
    <definedName name="_bdm.88E9ADACE2BD437AB14D3FA2DD6B62CA.edm" hidden="1">#REF!</definedName>
    <definedName name="_bdm.88FDC6CC8F9F4A1FBAF3AFF60F1BEDB6.edm" hidden="1">#REF!</definedName>
    <definedName name="_bdm.8921C532C4FB424B84FB7CE7DA81D2E9.edm" hidden="1">#REF!</definedName>
    <definedName name="_bdm.8927F11193184BE2BB3B17038F4AE3A2.edm" hidden="1">#REF!</definedName>
    <definedName name="_bdm.8980659ECA454B93903CA11C97C9C982.edm" hidden="1">#REF!</definedName>
    <definedName name="_bdm.89975CB92AE446B69639F7AE5D78C85A.edm" hidden="1">#REF!</definedName>
    <definedName name="_bdm.89A0D09E6534458A8F29AA4C573E0A98.edm" hidden="1">#REF!</definedName>
    <definedName name="_bdm.89B0B972E4AE4B92B51FBB55BDD0774E.edm" hidden="1">#REF!</definedName>
    <definedName name="_bdm.89B44E7713634539BF0894F037BA3ECF.edm" hidden="1">#REF!</definedName>
    <definedName name="_bdm.89DACCCFFCA34132B2A4DDA481D79306.edm" hidden="1">#REF!</definedName>
    <definedName name="_bdm.89DAFC7838C34046A9D8C298DD9117F1.edm" hidden="1">#REF!</definedName>
    <definedName name="_bdm.89F07F244ADF43798D83C92AD2C8784F.edm" hidden="1">#REF!</definedName>
    <definedName name="_bdm.8a73c09aa9c34c749d54d74a26288f8e.edm" hidden="1">#REF!</definedName>
    <definedName name="_bdm.8a8599086d8843d8a69503a4b43b6250.edm" hidden="1">#REF!</definedName>
    <definedName name="_bdm.8A88FCC3E8C24A56A8F9283E3871EEFA.edm" hidden="1">#REF!</definedName>
    <definedName name="_bdm.8A9C1912B77D455AB571A2A4DA86EB0E.edm" hidden="1">#REF!</definedName>
    <definedName name="_bdm.8AA11C2E94CF4893B45FDA95136D3472.edm" hidden="1">#REF!</definedName>
    <definedName name="_bdm.8AFAD1E55CF54B2CB2763E966F2A4D9B.edm" hidden="1">#REF!</definedName>
    <definedName name="_bdm.8B13E445091B4C92B55FE1C7042D217A.edm" hidden="1">#REF!</definedName>
    <definedName name="_bdm.8B18518335C34006BD81D6E5DE2F530B.edm" hidden="1">#REF!</definedName>
    <definedName name="_bdm.8B63CACEC3A243DAB77B20E3142C0507.edm" hidden="1">#REF!</definedName>
    <definedName name="_bdm.8B64D793621E4E9280CEFABBBA5FBBF3.edm" hidden="1">#REF!</definedName>
    <definedName name="_bdm.8B68F966DEB44448A54391AF9616BFB5.edm" hidden="1">#REF!</definedName>
    <definedName name="_bdm.8B7264BDE7F04FF19ECD0D415AE856E0.edm" hidden="1">#REF!</definedName>
    <definedName name="_bdm.8B9ED51E5F504F5D918EAFD1C6B825C7.edm" hidden="1">#REF!</definedName>
    <definedName name="_bdm.8ba9f4f76f664eaca705501144cb7f70.edm" hidden="1">#REF!</definedName>
    <definedName name="_bdm.8BB1206B0084486C9BDEC5FD4584544A.edm" hidden="1">#REF!</definedName>
    <definedName name="_bdm.8BC4A41A688A4CC4A97B6E9FF619B730.edm" hidden="1">#REF!</definedName>
    <definedName name="_bdm.8BC816133E614289817EBA2F666FD423.edm" hidden="1">#REF!</definedName>
    <definedName name="_bdm.8BD70CBC979F437BBFD783E505B68E85.edm" hidden="1">#REF!</definedName>
    <definedName name="_bdm.8C07ED698BCD4F6D8806CAB48FA3F6FD.edm" hidden="1">#REF!</definedName>
    <definedName name="_bdm.8C25A13D20214267AB135338C9E3ED23.edm" hidden="1">#REF!</definedName>
    <definedName name="_bdm.8C3875C7282749369BA7D7D91F33852D.edm" hidden="1">#REF!</definedName>
    <definedName name="_bdm.8C50BA3856204A2DA41745D3367B9AA4.edm" hidden="1">#REF!</definedName>
    <definedName name="_bdm.8C74585C60434AF3B9876280D070D6F9.edm" hidden="1">#REF!</definedName>
    <definedName name="_bdm.8C7725F7425347039FE258EC2179CAE0.edm" hidden="1">#REF!</definedName>
    <definedName name="_bdm.8C80E7A888EA4F65A5399702F6996FA6.edm" hidden="1">#REF!</definedName>
    <definedName name="_bdm.8C8445F4C00E443BAC11AA5D1C996D55.edm" hidden="1">#REF!</definedName>
    <definedName name="_bdm.8CD269A8379847EC9C1D78F67BFBC6B1.edm" hidden="1">#REF!</definedName>
    <definedName name="_bdm.8CD4BB7CC77143A4986A178FC1E93EE0.edm" hidden="1">#REF!</definedName>
    <definedName name="_bdm.8CE84F57BAC04623BF34736AAE8443F3.edm" hidden="1">#REF!</definedName>
    <definedName name="_bdm.8CE8B2D4D1E445938F0ABC1E9E14E3EC.edm" hidden="1">#REF!</definedName>
    <definedName name="_bdm.8D00D9BBF5984FE8872374F233E01DF7.edm" hidden="1">#REF!</definedName>
    <definedName name="_bdm.8D087A5418824138AE859518616CFF51.edm" hidden="1">#REF!</definedName>
    <definedName name="_bdm.8D146D10572242558467DE0384C949F9.edm" hidden="1">#REF!</definedName>
    <definedName name="_bdm.8D2B1F1A65BA487DAF7C0BA1723C4DB3.edm" hidden="1">#REF!</definedName>
    <definedName name="_bdm.8D6641114CD64F39ABC6EC7D9889753F.edm" hidden="1">#REF!</definedName>
    <definedName name="_bdm.8D753786E83E4D66800DAB89AE5A5C87.edm" hidden="1">#REF!</definedName>
    <definedName name="_bdm.8D99F12381C74C71AC12D69C8B1356AC.edm" hidden="1">#REF!</definedName>
    <definedName name="_bdm.8DC374C4F4244DB6AA20A6BFA093E9E4.edm" hidden="1">#REF!</definedName>
    <definedName name="_bdm.8deeb3ff883145c69fa1bcdaf8e70c69.edm" hidden="1">#REF!</definedName>
    <definedName name="_bdm.8DF7EBDDCEFF487E885014680DD13EB5.edm" hidden="1">#REF!</definedName>
    <definedName name="_bdm.8E1397243BC749B197EA0113AFB1D93E.edm" hidden="1">#REF!</definedName>
    <definedName name="_bdm.8e1a0eb0a92647b0a3c78d4a040bba72.edm" hidden="1">#REF!</definedName>
    <definedName name="_bdm.8E36244776D7409285DD4B6A44350DCF.edm" hidden="1">#REF!</definedName>
    <definedName name="_bdm.8E54A519150D46A4ABC964164A7C70C7.edm" hidden="1">#REF!</definedName>
    <definedName name="_bdm.8ED0E42ACB0D4D5CA01DFDF7A20D353F.edm" hidden="1">#REF!</definedName>
    <definedName name="_bdm.8EDA3A5DED9449DE80E242280BDBE6B3.edm" hidden="1">#REF!</definedName>
    <definedName name="_bdm.8EE45DC8930041C680F77BE808ED8754.edm" hidden="1">#REF!</definedName>
    <definedName name="_bdm.8EE63448AB844A6F8A015A4F7EEEA2DC.edm" hidden="1">#REF!</definedName>
    <definedName name="_bdm.8eee8056d9e24c8db4b2e4eb13038bd6.edm" hidden="1">#REF!</definedName>
    <definedName name="_bdm.8EFAB69D6C92463A99360A412F2E1955.edm" hidden="1">#REF!</definedName>
    <definedName name="_bdm.8EFC7E458E854055BCAB6BEBF8009F68.edm" hidden="1">#REF!</definedName>
    <definedName name="_bdm.8f3deeeb4229464c8989fe4459881672.edm" hidden="1">#REF!</definedName>
    <definedName name="_bdm.8F544ED4EE424BA6B4315DA16768CF7F.edm" hidden="1">#REF!</definedName>
    <definedName name="_bdm.8f7c20b28333488396b3bae25e137dcf.edm" hidden="1">#REF!</definedName>
    <definedName name="_bdm.8f84f19d444148a6a5e5082a8308a096.edm" hidden="1">#REF!</definedName>
    <definedName name="_bdm.8fa178866cf74cd39b5736218f000cc7.edm" hidden="1">#REF!</definedName>
    <definedName name="_bdm.8FB2191799EA42629B7925AB6B18D935.edm" hidden="1">#REF!</definedName>
    <definedName name="_bdm.8FBDAE30198A48AAB0506CDA364ED033.edm" hidden="1">#REF!</definedName>
    <definedName name="_bdm.8FC919D4E6F74AAAA2F0DA5303CE32CB.edm" hidden="1">#REF!</definedName>
    <definedName name="_bdm.8FFA3FF0BDE94BFC83391A0C1D5B34BD.edm" hidden="1">#REF!</definedName>
    <definedName name="_bdm.9019157A179F4601951A5426D33D9470.edm" hidden="1">#REF!</definedName>
    <definedName name="_bdm.90B1A4FFB4314AEA92B4F46FC710B1B9.edm" hidden="1">#REF!</definedName>
    <definedName name="_bdm.90BEA131AC544D3E98167699E2194B71.edm" hidden="1">#REF!</definedName>
    <definedName name="_bdm.913A30D3579F4148A8254EFCBF612B44.edm" hidden="1">#REF!</definedName>
    <definedName name="_bdm.91623E3F2EC04FE1ABE973ABD81AD336.edm" hidden="1">#REF!</definedName>
    <definedName name="_bdm.91727398F9184BA48CF8CDA7548C5E51.edm" hidden="1">#REF!</definedName>
    <definedName name="_bdm.91730B907C604C6E959EA593028EFD9E.edm" hidden="1">#REF!</definedName>
    <definedName name="_bdm.918855C3D28542E09698C9C957A91620.edm" hidden="1">#REF!</definedName>
    <definedName name="_bdm.9188ba77468e4defb38f95cc0fc481c9.edm" hidden="1">#REF!</definedName>
    <definedName name="_bdm.918B57F3045D443DB546CB097D7F21B7.edm" hidden="1">#REF!</definedName>
    <definedName name="_bdm.91ab871c60b846cd846358de2e7e2602.edm" hidden="1">#REF!</definedName>
    <definedName name="_bdm.92232E1FAD1B493C83BB1657D4A066FE.edm" hidden="1">#REF!</definedName>
    <definedName name="_bdm.92577EE8FE12492A90233DA603EA0008.edm" hidden="1">#REF!</definedName>
    <definedName name="_bdm.925E2F55CF8D4B9FB5115960262760AA.edm" hidden="1">#REF!</definedName>
    <definedName name="_bdm.92612B97A0A741B486CA7ED5769502B1.edm" hidden="1">#REF!</definedName>
    <definedName name="_bdm.926DE7FEA01441B583C1E4535FF5F80B.edm" hidden="1">#REF!</definedName>
    <definedName name="_bdm.92C3EBA65706499DA10E40664DBE7402.edm" hidden="1">#REF!</definedName>
    <definedName name="_bdm.92DD99ABC97B4FFE8E6BA40653FBA4C5.edm" hidden="1">#REF!</definedName>
    <definedName name="_bdm.930CD3087D6A4F2D8799594F0D96BFEB.edm" hidden="1">#REF!</definedName>
    <definedName name="_bdm.9312B1F5664F40D6A1D8F894E0D8679F.edm" hidden="1">#REF!</definedName>
    <definedName name="_bdm.9318044AA1074ED4B92831186649DE79.edm" hidden="1">#REF!</definedName>
    <definedName name="_bdm.9325C15C003F4EFDB81D3FACD003F0A9.edm" hidden="1">#REF!</definedName>
    <definedName name="_bdm.935D41A73FDD400E8C026DAED206A9D3.edm" hidden="1">#REF!</definedName>
    <definedName name="_bdm.93887D7BE68C462581D148295CA0196E.edm" hidden="1">#REF!</definedName>
    <definedName name="_bdm.93ABC840A79244EC8637FB1044B8C363.edm" hidden="1">#REF!</definedName>
    <definedName name="_bdm.93B97727D592427FB31965F818C98691.edm" hidden="1">#REF!</definedName>
    <definedName name="_bdm.93c2f4399b4a451e9732af11f0fa9689.edm" hidden="1">#REF!</definedName>
    <definedName name="_bdm.93C382C26C324B1CA57E554743EFC2D2.edm" hidden="1">#REF!</definedName>
    <definedName name="_bdm.93F75AE2A9FF4F21A4BE202094CC0593.edm" hidden="1">#REF!</definedName>
    <definedName name="_bdm.9400D636B37F45C8BE359A2D570B7C04.edm" hidden="1">#REF!</definedName>
    <definedName name="_bdm.940A345C99384A059C021BEF20376E52.edm" hidden="1">#REF!</definedName>
    <definedName name="_bdm.94154C22014A432E96D4DE0E6A929D88.edm" hidden="1">#REF!</definedName>
    <definedName name="_bdm.942B003AE77E47C58E3DCA7FF0CF30C0.edm" hidden="1">#REF!</definedName>
    <definedName name="_bdm.943ab741f3ee4822a6e6c1ed92711a8a.edm" hidden="1">#REF!</definedName>
    <definedName name="_bdm.94717732A62D407EA507BC61C5FF8060.edm" hidden="1">#REF!</definedName>
    <definedName name="_bdm.94a3124ff7834cdc9fe91c6e57ed0b82.edm" hidden="1">#REF!</definedName>
    <definedName name="_bdm.94B892CC596B4B9C8A2113E1C66D9A32.edm" hidden="1">#REF!</definedName>
    <definedName name="_bdm.94BA57C7E69147F58F28DA1776F2A02C.edm" hidden="1">#REF!</definedName>
    <definedName name="_bdm.94C4A2603AB7438DA77D000A8A3B25C9.edm" hidden="1">#REF!</definedName>
    <definedName name="_bdm.94EF2D39D0CF49058E42B32E62D336A3.edm" hidden="1">#REF!</definedName>
    <definedName name="_bdm.952F0AC2E9494226B6C2C27F8535BB60.edm" hidden="1">#REF!</definedName>
    <definedName name="_bdm.9552ADE14C424E11A5DA15D6E0E1559B.edm" hidden="1">#REF!</definedName>
    <definedName name="_bdm.95633C52CE9543F586ED9CF2FF8A24DE.edm" hidden="1">#REF!</definedName>
    <definedName name="_bdm.95A2710A11F94659A01350A103FEB1D7.edm" hidden="1">#REF!</definedName>
    <definedName name="_bdm.95B1635A4CF049C09381D2403CFABC71.edm" hidden="1">#REF!</definedName>
    <definedName name="_bdm.95D28A266DD8443AA7BED8B58061B570.edm" hidden="1">#REF!</definedName>
    <definedName name="_bdm.95EC27906BE64119B04F7E43664DA3C7.edm" hidden="1">#REF!</definedName>
    <definedName name="_bdm.9614B132FB894DE0B0617E68ACF5689E.edm" hidden="1">#REF!</definedName>
    <definedName name="_bdm.961ac7cb8dbb46dab3ecceddbff3c214.edm" hidden="1">#REF!</definedName>
    <definedName name="_bdm.9634D324061A49209C09F46DD0EE9CAD.edm" hidden="1">#REF!</definedName>
    <definedName name="_bdm.963B5CF86FF547528AECDC26B28572CC.edm" hidden="1">#REF!</definedName>
    <definedName name="_bdm.96447C8593D0418BA31BCCDF26E3FE88.edm" hidden="1">#REF!</definedName>
    <definedName name="_bdm.9661F1AE254A4A2DABFA22A894027C89.edm" hidden="1">#REF!</definedName>
    <definedName name="_bdm.9683DA62E8A0453CA6F7AFCAB3A0154A.edm" hidden="1">#REF!</definedName>
    <definedName name="_bdm.96a95b4dc8674c6da2cf551cc390ba52.edm" hidden="1">#REF!</definedName>
    <definedName name="_bdm.96ae18b9d6984379a9f4fbb781b1f5cb.edm" hidden="1">#REF!</definedName>
    <definedName name="_bdm.96c0bf06327e4d3d8e93d27ba657a2ff.edm" hidden="1">#REF!</definedName>
    <definedName name="_bdm.96CFBC7C7B984B93A08E325061FDFC79.edm" hidden="1">#N/A</definedName>
    <definedName name="_bdm.96E7E7AFA7E641A0BB751378086046A4.edm" hidden="1">#REF!</definedName>
    <definedName name="_bdm.96F256D524A24DC5AD9A5184D9957ADF.edm" hidden="1">#REF!</definedName>
    <definedName name="_bdm.96F56E84D8554E82AE76FCFB34FC396F.edm" hidden="1">#REF!</definedName>
    <definedName name="_bdm.973B76BC34BD4C12BA22BAC07F75768B.edm" hidden="1">#REF!</definedName>
    <definedName name="_bdm.978D61D0A03C4DA8AF6452FEDA8310F2.edm" hidden="1">#REF!</definedName>
    <definedName name="_bdm.979110D7AF5C40F4A0B693D138A27D6D.edm" hidden="1">#REF!</definedName>
    <definedName name="_bdm.979BD10B12F749B7AD0DB9B402BB5993.edm" hidden="1">#REF!</definedName>
    <definedName name="_bdm.97A08F666CC2440E95E3A9E5D9CC274B.edm" hidden="1">#REF!</definedName>
    <definedName name="_bdm.97A454B2A659469A8BE5CF8CF62A9919.edm" hidden="1">#REF!</definedName>
    <definedName name="_bdm.97a4cf10209e44d6a6bfb71994784893.edm" hidden="1">#REF!</definedName>
    <definedName name="_bdm.97AB7D7950744577B246D5F16A76168C.edm" hidden="1">#REF!</definedName>
    <definedName name="_bdm.97B4EF6148FD49D2A0B5737D0BFB1944.edm" hidden="1">#REF!</definedName>
    <definedName name="_bdm.97CFAE4012314E939D826EEEB6A16204.edm" hidden="1">#REF!</definedName>
    <definedName name="_bdm.9806A1F03FD248A38C60A309288B7988.edm" hidden="1">#REF!</definedName>
    <definedName name="_bdm.9845d6e738c1470e85905a2466c0861c.edm" hidden="1">#REF!</definedName>
    <definedName name="_bdm.985D0EAA862B4E348B45116324ED6B44.edm" hidden="1">#REF!</definedName>
    <definedName name="_bdm.986C0734A57B4A4F81FFB4500A7E7430.edm" hidden="1">#REF!</definedName>
    <definedName name="_bdm.98c6a7546f8d4cff8f49cd8f638e184b.edm" hidden="1">#REF!</definedName>
    <definedName name="_bdm.98eb97ed51144e92a86527d57e927e40.edm" hidden="1">#REF!</definedName>
    <definedName name="_bdm.98ED5DBD40D349B78ADED76A47F5618D.edm" hidden="1">#REF!</definedName>
    <definedName name="_bdm.98f41d02bc0e45c38ed93645898b1e54.edm" hidden="1">#REF!</definedName>
    <definedName name="_bdm.990C87BCBB5A4124919340F92509DD11.edm" hidden="1">#REF!</definedName>
    <definedName name="_bdm.995BF6C5959A4DD1AAB02CF4B8FF34F1.edm" hidden="1">#REF!</definedName>
    <definedName name="_bdm.995E9F10940546039FA43595DB42C5FA.edm" hidden="1">#REF!</definedName>
    <definedName name="_bdm.995F04E51CD3400EA86C10627A93F5A0.edm" hidden="1">#REF!</definedName>
    <definedName name="_bdm.996BED0136B1460D93723267E4535C37.edm" hidden="1">#REF!</definedName>
    <definedName name="_bdm.997B6ECA99BD46B180D6CF2ACF08E7C8.edm" hidden="1">#REF!</definedName>
    <definedName name="_bdm.9986E50DA72245F7BC20A3113140BCF9.edm" hidden="1">#REF!</definedName>
    <definedName name="_bdm.998F335F4CE24173AF2FC4E6D92BC450.edm" hidden="1">#REF!</definedName>
    <definedName name="_bdm.999EE52DE96C4324A899D63F5CB91C13.edm" hidden="1">#REF!</definedName>
    <definedName name="_bdm.99B6E5E4E6F746D7AF9432E35B26335B.edm" hidden="1">#REF!</definedName>
    <definedName name="_bdm.99CB27A70F634AF0A304528D36F50744.edm" hidden="1">#REF!</definedName>
    <definedName name="_bdm.99D8792A071945A3AF232E5BB48A6A48.edm" hidden="1">#REF!</definedName>
    <definedName name="_bdm.99DF3ECB7E9F40A0BC4FA9EDBE4C65C4.edm" hidden="1">#REF!</definedName>
    <definedName name="_bdm.99FE0575EE1D4B6DA88027B21B95D54F.edm" hidden="1">#REF!</definedName>
    <definedName name="_bdm.99FEAC08E9CE4DE2BDBCED9FA93033B7.edm" hidden="1">#REF!</definedName>
    <definedName name="_bdm.9a0a34c79bd44e58b9640af03ef64654.edm" hidden="1">#REF!</definedName>
    <definedName name="_bdm.9A4995E27E0643C5B09E452DBB5AAE41.edm" hidden="1">#REF!</definedName>
    <definedName name="_bdm.9A4F9335D6604A5CB40D41539631581B.edm" hidden="1">#REF!</definedName>
    <definedName name="_bdm.9A9955E6482F475082D0DEE7089DB370.edm" hidden="1">#REF!</definedName>
    <definedName name="_bdm.9ab6239c64aa454593ee31206e6a36a5.edm" hidden="1">#REF!</definedName>
    <definedName name="_bdm.9AB9F303B6114253A96A6B482271323E.edm" hidden="1">#REF!</definedName>
    <definedName name="_bdm.9ADB4AF176E9453299FF8BD53DECB400.edm" hidden="1">#REF!</definedName>
    <definedName name="_bdm.9B32038C31384CC38734958962B3FC27.edm" hidden="1">#REF!</definedName>
    <definedName name="_bdm.9B33E1CDA90D4613A46961DA156920AE.edm" hidden="1">#REF!</definedName>
    <definedName name="_bdm.9b386cb99647403aa1ce63e3f8aa2b0c.edm" hidden="1">#REF!</definedName>
    <definedName name="_bdm.9B5C8226425A481293407A0BEDB2DDD8.edm" hidden="1">#REF!</definedName>
    <definedName name="_bdm.9BC69FA3002C481E8E9ECD7A1AE55C35.edm" hidden="1">#REF!</definedName>
    <definedName name="_bdm.9BF3FC06085C4F4F833152FC69FFD9C5.edm" hidden="1">#REF!</definedName>
    <definedName name="_bdm.9BF670EAB2C6478E8D6FCBDF2B466148.edm" hidden="1">#N/A</definedName>
    <definedName name="_bdm.9BFC41CC8CC742B799861BECE31BB771.edm" hidden="1">#REF!</definedName>
    <definedName name="_bdm.9C0572495B8D4F71B67DAC5AE91994FD.edm" hidden="1">#REF!</definedName>
    <definedName name="_bdm.9C1C1D08AC50499FAEF73ADE601667D4.edm" hidden="1">#REF!</definedName>
    <definedName name="_bdm.9C3C66FDD77442DF803575DB75F8629E.edm" hidden="1">#REF!</definedName>
    <definedName name="_bdm.9C8F37D1B97743BB953E401842A9D5C4.edm" hidden="1">#REF!</definedName>
    <definedName name="_bdm.9C908A5EF22145D895F10F8D62637F76.edm" hidden="1">#REF!</definedName>
    <definedName name="_bdm.9C9696EC7D2D4DADB46D42714D5FA140.edm" hidden="1">#REF!</definedName>
    <definedName name="_bdm.9CA3E52591514A4C8FD727A55922CAAB.edm" hidden="1">#REF!</definedName>
    <definedName name="_bdm.9CB781B72DE24317A4C8CFDB9F29F85C.edm" hidden="1">#REF!</definedName>
    <definedName name="_bdm.9CB99321C697409D8C95F741A063EE20.edm" hidden="1">#REF!</definedName>
    <definedName name="_bdm.9cca730bed574fd2a953d8aa6c234671.edm" hidden="1">#REF!</definedName>
    <definedName name="_bdm.9CD8E0431C4C414EB2DA3AE85BA41D9B.edm" hidden="1">#REF!</definedName>
    <definedName name="_bdm.9CF1B1F667604D498E08FF92B4E68A1B.edm" hidden="1">#REF!</definedName>
    <definedName name="_bdm.9CF2F15459A74158B93123C38B8186B1.edm" hidden="1">#REF!</definedName>
    <definedName name="_bdm.9cf551ec8e554bb08bb3422ffe699555.edm" hidden="1">#REF!</definedName>
    <definedName name="_bdm.9CF678E48F6C4CBC94855F3C78BF4489.edm" hidden="1">#REF!</definedName>
    <definedName name="_bdm.9D1A790201CE483181B710F1C6780BCD.edm" hidden="1">#REF!</definedName>
    <definedName name="_bdm.9D25476BCACD4328892740698FB7563E.edm" hidden="1">#REF!</definedName>
    <definedName name="_bdm.9D2980EFA39247BDA7E70538A24F542B.edm" hidden="1">#REF!</definedName>
    <definedName name="_bdm.9D4409BE63804097BDBE8E25B5FF407A.edm" hidden="1">#REF!</definedName>
    <definedName name="_bdm.9d76b4b5de474214a81b6b3c9d1527be.edm" hidden="1">#REF!</definedName>
    <definedName name="_bdm.9D8A4947D88E48229E195F56838E004D.edm" hidden="1">#REF!</definedName>
    <definedName name="_bdm.9DB7E27E591046779D4AF3E8E685CADC.edm" hidden="1">#REF!</definedName>
    <definedName name="_bdm.9DC533BC9FF946CA99D534EA1723F96C.edm" hidden="1">#REF!</definedName>
    <definedName name="_bdm.9DEF0F47C57C4521AB3F6330E4414181.edm" hidden="1">#REF!</definedName>
    <definedName name="_bdm.9DF13CADC2CD42EBAAACB6FDD520D95A.edm" hidden="1">#REF!</definedName>
    <definedName name="_bdm.9E1487A39FDC4180B8262C35B93FC2BA.edm" hidden="1">#REF!</definedName>
    <definedName name="_bdm.9E162DEB4C8C4A92983B6D57B0CF9C27.edm" hidden="1">#REF!</definedName>
    <definedName name="_bdm.9E2D7C3DD86D4468AA04080E8E6DD1F9.edm" hidden="1">#REF!</definedName>
    <definedName name="_bdm.9E491E19598740819FF013A1D838A2ED.edm" hidden="1">#REF!</definedName>
    <definedName name="_bdm.9E572B1CF2F4495EA23D526A8967D76F.edm" hidden="1">#REF!</definedName>
    <definedName name="_bdm.9E7F2168E1D742C89EC36CE07AF2B757.edm" hidden="1">#REF!</definedName>
    <definedName name="_bdm.9E826266F6D443BB84809BEB30F37395.edm" hidden="1">#REF!</definedName>
    <definedName name="_bdm.9E9E8E91BCE544018FF82BE73A324DC3.edm" hidden="1">#REF!</definedName>
    <definedName name="_bdm.9EADDE2E764A46D098E20F290EEE78BD.edm" hidden="1">#REF!</definedName>
    <definedName name="_bdm.9EBCF0AA7A7C4D5F973F849F5CE63AF6.edm" hidden="1">#REF!</definedName>
    <definedName name="_bdm.9EE3CE0309F143D7AD3266279802BC5D.edm" hidden="1">#REF!</definedName>
    <definedName name="_bdm.9F0A126456DC434D817E79896CE77221.edm" hidden="1">#REF!</definedName>
    <definedName name="_bdm.9F1655DB86134E72964E82058AD947F7.edm" hidden="1">#REF!</definedName>
    <definedName name="_bdm.9F5F20D8EA7844899F6E8A2B2EEF834E.edm" hidden="1">#REF!</definedName>
    <definedName name="_bdm.9F78076B14B64CC1AAEACD5A3BC72EEA.edm" hidden="1">#REF!</definedName>
    <definedName name="_bdm.9FA90766E6AC494DB2470416D1CC0A04.edm" hidden="1">#REF!</definedName>
    <definedName name="_bdm.9FAB3C1720B140508BC937C24E4CEA34.edm" hidden="1">#REF!</definedName>
    <definedName name="_bdm.9FB1AC4A504A46259280A2D2F7DBE869.edm" hidden="1">#REF!</definedName>
    <definedName name="_bdm.9FB468CB5DA74F94B6AAE27A8434CCF3.edm" hidden="1">#REF!</definedName>
    <definedName name="_bdm.9fd09290704146caa6494ea468cae2b8.edm" hidden="1">#REF!</definedName>
    <definedName name="_bdm.9FF2031A845844948A19478C242CE48D.edm" hidden="1">#REF!</definedName>
    <definedName name="_bdm.9FFB953F01314482811BD5F551748717.edm" hidden="1">#REF!</definedName>
    <definedName name="_bdm.A02055B2ACF94DA4A45B0720509D22CA.edm" hidden="1">#REF!</definedName>
    <definedName name="_bdm.A033B57DD4344FE79DE6FABEE82F8CE8.edm" hidden="1">#REF!</definedName>
    <definedName name="_bdm.A045C8D5ED834EE1A82F060E235193F8.edm" hidden="1">#REF!</definedName>
    <definedName name="_bdm.a04babee65254d93a4b8c5bb4b14c7ed.edm" hidden="1">#REF!</definedName>
    <definedName name="_bdm.A058CC90660242B997E12A81713510F2.edm" hidden="1">#REF!</definedName>
    <definedName name="_bdm.A076359D7A5B4C9DB067869CC3E1A8C2.edm" hidden="1">#REF!</definedName>
    <definedName name="_bdm.A077D9C0BDE64869BCAA3FE76D1F2FE6.edm" hidden="1">#REF!</definedName>
    <definedName name="_bdm.A085E9688A34462E9BD69934B0676D65.edm" hidden="1">#REF!</definedName>
    <definedName name="_bdm.A0880AA69BCF40B5BE2E11C400E131E2.edm" hidden="1">#REF!</definedName>
    <definedName name="_bdm.A0A84A76CE1F493EBE03245C16FAF736.edm" hidden="1">#REF!</definedName>
    <definedName name="_bdm.A0DE090E442B450D9549F67922DD6A60.edm" hidden="1">#REF!</definedName>
    <definedName name="_bdm.A0F46793F02F4246B05A9CCE3EA807BB.edm" hidden="1">#REF!</definedName>
    <definedName name="_bdm.A10360D3C9764148A055FEAE5E661F4F.edm" hidden="1">#REF!</definedName>
    <definedName name="_bdm.A11C6C7E0CC74F13A5D04BD55EB91C29.edm" hidden="1">#REF!</definedName>
    <definedName name="_bdm.A11D10FE26024E01BE629DD3540B6559.edm" hidden="1">#REF!</definedName>
    <definedName name="_bdm.A11FE4B277EA47A888BEC81B5612D60B.edm" hidden="1">#REF!</definedName>
    <definedName name="_bdm.A13BFEF0E9494D48BA7F19194FEBED14.edm" hidden="1">#REF!</definedName>
    <definedName name="_bdm.A16688E4D8D24086AFB05DBB59D8443C.edm" hidden="1">#REF!</definedName>
    <definedName name="_bdm.a1687bf0b1814d54bd41fd06130f8ac4.edm" hidden="1">#REF!</definedName>
    <definedName name="_bdm.A170F69A79F8458297EBBF2750358608.edm" hidden="1">#REF!</definedName>
    <definedName name="_bdm.A1759C1242824B97B2809AE7F0779633.edm" hidden="1">#REF!</definedName>
    <definedName name="_bdm.a176720a63534d65be64e5a51ff8fef3.edm" hidden="1">#REF!</definedName>
    <definedName name="_bdm.A19A0C9C1D984D1D8857B7A0D0CB9CC4.edm" hidden="1">#REF!</definedName>
    <definedName name="_bdm.A1B0EBEE4C314C66A9205D581CF0AD8F.edm" hidden="1">#REF!</definedName>
    <definedName name="_bdm.A1C45C4A80344FFF888AA3ED2732D21E.edm" hidden="1">#REF!</definedName>
    <definedName name="_bdm.a1cc62ca282a4ca2a6699a9b2c68ddbc.edm" hidden="1">#REF!</definedName>
    <definedName name="_bdm.A1E75375D49C43CBB3A994C03CF6B362.edm" hidden="1">#REF!</definedName>
    <definedName name="_bdm.A20F88FCF90F41EF8F53639550FA5584.edm" hidden="1">#REF!</definedName>
    <definedName name="_bdm.A2188316D6844E5EA2D92F92362FF542.edm" hidden="1">#REF!</definedName>
    <definedName name="_bdm.A21C00B7D3814BD4AA56654C2AFA5062.edm" hidden="1">#REF!</definedName>
    <definedName name="_bdm.A21CEDA733754337B864D8B8586974AB.edm" hidden="1">#REF!</definedName>
    <definedName name="_bdm.A23C95293D664D9A9D6D20D854EDA355.edm" hidden="1">#REF!</definedName>
    <definedName name="_bdm.A249B972FFE9403B9BE9923731BFF9AB.edm" hidden="1">#REF!</definedName>
    <definedName name="_bdm.A25BA051BD664C9580706CE8C81BAE25.edm" hidden="1">#REF!</definedName>
    <definedName name="_bdm.A25FE2C0F2BA4FA58401DF8C27ABEEDE.edm" hidden="1">#REF!</definedName>
    <definedName name="_bdm.A273919C152A4BC6BAD50462D9B4813F.edm" hidden="1">#REF!</definedName>
    <definedName name="_bdm.A275F27E11A7464E9EEE6AF39970CC04.edm" hidden="1">#REF!</definedName>
    <definedName name="_bdm.A278904672C44CBC867239942B9E040C.edm" hidden="1">#REF!</definedName>
    <definedName name="_bdm.A27B9E6B975246CA86D7DA904712BCEE.edm" hidden="1">#REF!</definedName>
    <definedName name="_bdm.A2B27C6BE2F44685A75A82A8E55B0364.edm" hidden="1">#REF!</definedName>
    <definedName name="_bdm.a2b6291494db48809e236d82ccf9035e.edm" hidden="1">#REF!</definedName>
    <definedName name="_bdm.A314B2D15E9342DF9FC01B1639ECFC8C.edm" hidden="1">#REF!</definedName>
    <definedName name="_bdm.A3404947F7F0424D9BF8D873D4047BA9.edm" hidden="1">#REF!</definedName>
    <definedName name="_bdm.A358A80E60A24A04B5CD6307D642D286.edm" hidden="1">#REF!</definedName>
    <definedName name="_bdm.A37CB313DC604BD995EB51D8FC4B6E35.edm" hidden="1">#REF!</definedName>
    <definedName name="_bdm.A39D7676B2194187AFDCD2B5DE5BAF5C.edm" hidden="1">#REF!</definedName>
    <definedName name="_bdm.A3B6DA8BBEA6451C803B74058E83B35B.edm" hidden="1">#REF!</definedName>
    <definedName name="_bdm.A426145EDB0F46359C819204F8AC00EF.edm" hidden="1">#REF!</definedName>
    <definedName name="_bdm.A48A5C08B6F746ACB767DE0D5CAA3512.edm" hidden="1">#REF!</definedName>
    <definedName name="_bdm.a4957de2f1d0483ea32e485889ab5c27.edm" hidden="1">#REF!</definedName>
    <definedName name="_bdm.A499F15F278B423884E6CA7C09CB8F50.edm" hidden="1">#REF!</definedName>
    <definedName name="_bdm.A49E142E7AF442738466FEFE3919F37E.edm" hidden="1">#REF!</definedName>
    <definedName name="_bdm.A4A8BAAC3D304C26A17B89C73E3B0811.edm" hidden="1">#REF!</definedName>
    <definedName name="_bdm.A4B84CDC704C42E88259F708CD1D857D.edm" hidden="1">#REF!</definedName>
    <definedName name="_bdm.A4BBC315D2454B23928F36A009E0CCC7.edm" hidden="1">#REF!</definedName>
    <definedName name="_bdm.A4BCAB83CFEA4A33807CD9F25C4F8533.edm" hidden="1">#REF!</definedName>
    <definedName name="_bdm.A4CB28A9FAAF4341A593B0F2DF7DA0FB.edm" hidden="1">#REF!</definedName>
    <definedName name="_bdm.a4db55073b104805bde70cc1414dd3b7.edm" hidden="1">#REF!</definedName>
    <definedName name="_bdm.A4E782C238CE4F7DB0209A834742E9AE.edm" hidden="1">#REF!</definedName>
    <definedName name="_bdm.A4EA05E2BF984A49BB7F2A7FE9C48C5F.edm" hidden="1">#REF!</definedName>
    <definedName name="_bdm.A518284E836041E5BBF4230B4FF366C2.edm" hidden="1">#REF!</definedName>
    <definedName name="_bdm.A51DB04F789541A298E0CB6F0E020BC1.edm" hidden="1">#REF!</definedName>
    <definedName name="_bdm.A52D58E17D0C47B18981B063A63B062C.edm" hidden="1">#REF!</definedName>
    <definedName name="_bdm.A53B981AB2E14AD5808BAADAEF6CFB33.edm" hidden="1">#REF!</definedName>
    <definedName name="_bdm.A584C4A206B24CCC898993083FEE3F4B.edm" hidden="1">#REF!</definedName>
    <definedName name="_bdm.A5929C4F46534E4BB63B10DB96871E11.edm" hidden="1">#REF!</definedName>
    <definedName name="_bdm.a5ac929e718640ea82c8f17e1045bcc6.edm" hidden="1">#REF!</definedName>
    <definedName name="_bdm.A5D3ECEA9B5A488F88FFF84CD6CCF4A2.edm" hidden="1">#REF!</definedName>
    <definedName name="_bdm.A5E0C290CF154D22857727B3DB52067B.edm" hidden="1">#REF!</definedName>
    <definedName name="_bdm.A5E640CCF4A24AFC8D64C4C9F61826AE.edm" hidden="1">#REF!</definedName>
    <definedName name="_bdm.A5E73DF485F84C989E8D026D4B8F4B22.edm" hidden="1">#REF!</definedName>
    <definedName name="_bdm.A5EAA3128FA14104A334CAAB51F1B98F.edm" hidden="1">#REF!</definedName>
    <definedName name="_bdm.A5FC179B7918421C87E388911B6FD2B1.edm" hidden="1">#REF!</definedName>
    <definedName name="_bdm.A61C88A6538D47DC89CE21C16D86E4A4.edm" hidden="1">#REF!</definedName>
    <definedName name="_bdm.A622135911AF47FABCC4E7D7AF223F67.edm" hidden="1">#REF!</definedName>
    <definedName name="_bdm.A6237C4A2691415985776C50756643C6.edm" hidden="1">#REF!</definedName>
    <definedName name="_bdm.A6271DDCE7234CDEA627CCD7CAF72367.edm" hidden="1">#REF!</definedName>
    <definedName name="_bdm.A6424382234A4891B481FB3E9A768F12.edm" hidden="1">#REF!</definedName>
    <definedName name="_bdm.A64E9CC62EA248C1AF7F17AEE4982EC1.edm" hidden="1">#REF!</definedName>
    <definedName name="_bdm.A65D719843F245469DC005D11F52D1ED.edm" hidden="1">#REF!</definedName>
    <definedName name="_bdm.A669869835D74EDAAE5CC03CBBD111E3.edm" hidden="1">#REF!</definedName>
    <definedName name="_bdm.A683A3856CEB4FAB972DDF3B06485BF4.edm" hidden="1">#REF!</definedName>
    <definedName name="_bdm.A68C63BE10684F9EA400C187C4988BB1.edm" hidden="1">#REF!</definedName>
    <definedName name="_bdm.A68EC31208CC47EAB4AF4CC1FD594D38.edm" hidden="1">#REF!</definedName>
    <definedName name="_bdm.A6929304F40B4DC49CB111D9432B9FC6.edm" hidden="1">#REF!</definedName>
    <definedName name="_bdm.A6969AD33772475C8AF02119069BFAE4.edm" hidden="1">#REF!</definedName>
    <definedName name="_bdm.A6EEC313B457497BBFD20EF872007A71.edm" hidden="1">#REF!</definedName>
    <definedName name="_bdm.A728ACDF51C54930BC19E875B45DC9DF.edm" hidden="1">#REF!</definedName>
    <definedName name="_bdm.A72CFA74BAFB4E6E8B63D193E2A3FE34.edm" hidden="1">#REF!</definedName>
    <definedName name="_bdm.A7643608E1554DC28A78D742EFA901CE.edm" hidden="1">#REF!</definedName>
    <definedName name="_bdm.a76721bc2fe5466fb485bc9570c19cfa.edm" hidden="1">#REF!</definedName>
    <definedName name="_bdm.A76A1527555C404786A96E590AAF3608.edm" hidden="1">#REF!</definedName>
    <definedName name="_bdm.A76FD84BA9484CA489F330384FADDDDB.edm" hidden="1">#REF!</definedName>
    <definedName name="_bdm.A770BFFDF3D9415581E3318004901581.edm" hidden="1">#REF!</definedName>
    <definedName name="_bdm.A7B4F475D55A4450818E289BD512BEB3.edm" hidden="1">#REF!</definedName>
    <definedName name="_bdm.A7BF9C008F024C7D9328161AB4BE5078.edm" hidden="1">#REF!</definedName>
    <definedName name="_bdm.a7cff5b8ac724282ac672c2a8a5735e5.edm" hidden="1">#REF!</definedName>
    <definedName name="_bdm.A7E58954D06F48C49B448D6584406CA7.edm" hidden="1">#REF!</definedName>
    <definedName name="_bdm.A7F2BB09FD2448E0997F6E9CF26B7E75.edm" hidden="1">#REF!</definedName>
    <definedName name="_bdm.A80693AA72C449E88652B58A62EC8BFD.edm" hidden="1">#REF!</definedName>
    <definedName name="_bdm.A8187ACB6D3842DB9363059CDB4E73FC.edm" hidden="1">#REF!</definedName>
    <definedName name="_bdm.A81FDAF5CB8F4093A7BD2C9BD3F53696.edm" hidden="1">#REF!</definedName>
    <definedName name="_bdm.A82105B8694D4DCF99FD26ADE4C512D2.edm" hidden="1">#REF!</definedName>
    <definedName name="_bdm.A83351CF59A740C3811E34CB588E5589.edm" hidden="1">#REF!</definedName>
    <definedName name="_bdm.a874a94b9c6a46d58a3fd030ef1b2023.edm" hidden="1">#REF!</definedName>
    <definedName name="_bdm.A88D1E637C68403AA3736B2D7497D21D.edm" hidden="1">#REF!</definedName>
    <definedName name="_bdm.a8a20fb538de4de3b9ea9c4d3e753f2b.edm" hidden="1">#REF!</definedName>
    <definedName name="_bdm.A8DEAB8AD6574128BB7E9F60F462C248.edm" hidden="1">#REF!</definedName>
    <definedName name="_bdm.A8DEC10E8A2442CEB27DDFCF3C8DA5BB.edm" hidden="1">#REF!</definedName>
    <definedName name="_bdm.A8F3EC7634C74B7A9A9F7394D3BEF493.edm" hidden="1">#REF!</definedName>
    <definedName name="_bdm.A8FB7EF635084E6CAB8FA3963A9156CC.edm" hidden="1">#REF!</definedName>
    <definedName name="_bdm.A9213419B955499B9933DA6B64660499.edm" hidden="1">#REF!</definedName>
    <definedName name="_bdm.A934DAE3DDBC43788B8F3199940A8AE4.edm" hidden="1">#REF!</definedName>
    <definedName name="_bdm.a9550312d7134146aef88a971f33fac1.edm" hidden="1">#REF!</definedName>
    <definedName name="_bdm.A95E6113512D4D6E9AA6815B64A913B5.edm" hidden="1">#REF!</definedName>
    <definedName name="_bdm.A9669971D128436DB4B0B0217710444A.edm" hidden="1">#REF!</definedName>
    <definedName name="_bdm.A993BD26C6DB42A99E8F2288A2705ECC.edm" hidden="1">#REF!</definedName>
    <definedName name="_bdm.A9CA403A9F8C4035936FD09FF78EEE7C.edm" hidden="1">#REF!</definedName>
    <definedName name="_bdm.A9D6A8C367074E0EB77DE3AE12E1C12D.edm" hidden="1">#REF!</definedName>
    <definedName name="_bdm.a9d6d93ececb4eed83e8d36982401693.edm" hidden="1">#REF!</definedName>
    <definedName name="_bdm.A9D70B17A28A4A7CA3036ED0B8D24715.edm" hidden="1">#REF!</definedName>
    <definedName name="_bdm.a9e38c80547c4e959536337613b3b628.edm" hidden="1">#REF!</definedName>
    <definedName name="_bdm.AA184219B8324433A99B3783011DD909.edm" hidden="1">#REF!</definedName>
    <definedName name="_bdm.AA2C2F3A0F124E558A1F13FB6A473AEC.edm" hidden="1">#REF!</definedName>
    <definedName name="_bdm.AA355EC838494D3685BA9ABF25F9259E.edm" hidden="1">#REF!</definedName>
    <definedName name="_bdm.AA4AFCBB9E8F4EFB8E5B95AF2DD8C463.edm" hidden="1">#REF!</definedName>
    <definedName name="_bdm.aa62c007b7724694ba9f6e60d6a0d96d.edm" hidden="1">#REF!</definedName>
    <definedName name="_bdm.AA75A28C94B64A3688DE2E49871820DA.edm" hidden="1">#REF!</definedName>
    <definedName name="_bdm.aab03dcb50524aba8487e8b4cf2b9886.edm" hidden="1">#REF!</definedName>
    <definedName name="_bdm.AAC7FD0E55ED4F8D92EA56494F741360.edm" hidden="1">#REF!</definedName>
    <definedName name="_bdm.AACA1A66FDD04C52AF2EA0AD74674914.edm" hidden="1">#REF!</definedName>
    <definedName name="_bdm.AB0866447D554AA1AEA595E80E0AF3DC.edm" hidden="1">#REF!</definedName>
    <definedName name="_bdm.ab22daa987444dae975680eab6723f6c.edm" hidden="1">#REF!</definedName>
    <definedName name="_bdm.AB26630BD67942F782903D1B143847AE.edm" hidden="1">#REF!</definedName>
    <definedName name="_bdm.AB32C8B2F3AE4C7086C97E255513172B.edm" hidden="1">#REF!</definedName>
    <definedName name="_bdm.AB6CBCC990EB4020B3253C5C8A860DDC.edm" hidden="1">#REF!</definedName>
    <definedName name="_bdm.AB882CDBB1504A3890D08C71E1750552.edm" hidden="1">#REF!</definedName>
    <definedName name="_bdm.AB8B044AADF04BC6AD0D21831D35FA35.edm" hidden="1">#REF!</definedName>
    <definedName name="_bdm.ABBD744E9C31420AAA451FFB086579CC.edm" hidden="1">#REF!</definedName>
    <definedName name="_bdm.ABBE17AE93274469B083F4ABA82F9FDD.edm" hidden="1">#REF!</definedName>
    <definedName name="_bdm.ABC228CAD0D84246A1AD1A95E25F0FCB.edm" hidden="1">#REF!</definedName>
    <definedName name="_bdm.ABD3FF22AECC48339136792C405BF2A8.edm" hidden="1">#REF!</definedName>
    <definedName name="_bdm.ac101079e9134d43a01a031dd9bb0c6e.edm" hidden="1">#REF!</definedName>
    <definedName name="_bdm.AC163203FD1447BA91C9ADCDE8BCF32D.edm" hidden="1">#REF!</definedName>
    <definedName name="_bdm.AC1D364CCA3E46CCAEA95C8FA1678AA8.edm" hidden="1">#REF!</definedName>
    <definedName name="_bdm.AC308CD2847E40EA911FDAE7E639C944.edm" hidden="1">#REF!</definedName>
    <definedName name="_bdm.AC31C6EB54144D4A87766EE9F09028A2.edm" hidden="1">#REF!</definedName>
    <definedName name="_bdm.AC65DC4804224D55ADB4769F7E18CB8D.edm" hidden="1">#REF!</definedName>
    <definedName name="_bdm.AC9CE2743FB74B04A6E9B6A4CB7B19DA.edm" hidden="1">#REF!</definedName>
    <definedName name="_bdm.ACA4D0FA87B84963A7A6D30C2EA6891C.edm" hidden="1">#REF!</definedName>
    <definedName name="_bdm.ACA76164BC0E42D0B820A4E7045BBC84.edm" hidden="1">#REF!</definedName>
    <definedName name="_bdm.ACAA88E225C04FFFBA9A98C0E148B30C.edm" hidden="1">#REF!</definedName>
    <definedName name="_bdm.ACAE3A5B7AE345E788BC44339F5DD1D5.edm" hidden="1">#REF!</definedName>
    <definedName name="_bdm.ACB4AACE936A4187B162314E3CE43694.edm" hidden="1">#REF!</definedName>
    <definedName name="_bdm.ACB7C617DCA54935B0AD5D132608197B.edm" hidden="1">#REF!</definedName>
    <definedName name="_bdm.ACCE2F03C6454B22912241867398AA90.edm" hidden="1">#REF!</definedName>
    <definedName name="_bdm.ACE6783FF5124479831349FA3BA105F1.edm" hidden="1">#REF!</definedName>
    <definedName name="_bdm.ad6e277815624b918336378bab45a6a6.edm" hidden="1">#REF!</definedName>
    <definedName name="_bdm.AD8D940369E248718F34F06251A0BA49.edm" hidden="1">#REF!</definedName>
    <definedName name="_bdm.AD91D64642F5469BA43243369FCA6EEF.edm" hidden="1">#REF!</definedName>
    <definedName name="_bdm.ADA131C9230041DB9FABAC8CDA8D5724.edm" hidden="1">#REF!</definedName>
    <definedName name="_bdm.ADA78FCB28A741268CA7CBFAE5BFED12.edm" hidden="1">#REF!</definedName>
    <definedName name="_bdm.ADC365077DF243E6AE73484984E8BC76.edm" hidden="1">#REF!</definedName>
    <definedName name="_bdm.ADC692A1C1124A5CBF0BD87F1B3AB6EE.edm" hidden="1">#REF!</definedName>
    <definedName name="_bdm.AE000DAB4C9C40C7B33B04E682E64760.edm" hidden="1">#REF!</definedName>
    <definedName name="_bdm.ae09397417b343b7bf1ffb28b7a50232.edm" hidden="1">#REF!</definedName>
    <definedName name="_bdm.AE1211764D6E4526A1E682FC07538AB3.edm" hidden="1">#REF!</definedName>
    <definedName name="_bdm.ae23e2899673415cb5e07c7493d1a155.edm" hidden="1">#REF!</definedName>
    <definedName name="_bdm.AE3BBBAC6E1F4E568A94AE5A8991D2AC.edm" hidden="1">#REF!</definedName>
    <definedName name="_bdm.AE4A7E55705C4A11A5DEBD9AE9EADBAA.edm" hidden="1">#REF!</definedName>
    <definedName name="_bdm.AE77D972624845EBB1AC8A71C9D942D7.edm" hidden="1">#REF!</definedName>
    <definedName name="_bdm.ae83163cf0e64b8a8de8662009168ddd.edm" hidden="1">#REF!</definedName>
    <definedName name="_bdm.AE9B21149E18428E82F485B8D8AA39C9.edm" hidden="1">#REF!</definedName>
    <definedName name="_bdm.AEA5B9372E584875A29870BECBDEBCE0.edm" hidden="1">#REF!</definedName>
    <definedName name="_bdm.aeb5340205654161b33489c1d2316de5.edm" hidden="1">#REF!</definedName>
    <definedName name="_bdm.AEBB4C81209D46EF9CE151E110091577.edm" hidden="1">#REF!</definedName>
    <definedName name="_bdm.AED13DFD6934458DBAF7E653C5B04AAE.edm" hidden="1">#REF!</definedName>
    <definedName name="_bdm.AED9E39538DA4B5EBC16D4DDF91AEF71.edm" hidden="1">#REF!</definedName>
    <definedName name="_bdm.aedf91b8cd094f2aa9225113184cd789.edm" hidden="1">#REF!</definedName>
    <definedName name="_bdm.AEF496B2221A4DE4BB25204ACF39356B.edm" hidden="1">#REF!</definedName>
    <definedName name="_bdm.AF30AA205A7244AEA0D91BDDE3DD5066.edm" hidden="1">#REF!</definedName>
    <definedName name="_bdm.AF358411DD274C789F8E8823A3E9B102.edm" hidden="1">#REF!</definedName>
    <definedName name="_bdm.AF42D9163B9B4A8EB333535F19FC3AEC.edm" hidden="1">#REF!</definedName>
    <definedName name="_bdm.af60b32b51ee4e1c8ae1369fd17b47dc.edm" hidden="1">#REF!</definedName>
    <definedName name="_bdm.af6468b996b2406d9c5000a5f07fdaa8.edm" hidden="1">#REF!</definedName>
    <definedName name="_bdm.AF66BBA18F9342ECB0394CC619EC5D0A.edm" hidden="1">#REF!</definedName>
    <definedName name="_bdm.AFC1DA9550EF4F3FB4FC30891CD7EA89.edm" hidden="1">#REF!</definedName>
    <definedName name="_bdm.AFC43F96E9F6401884C877090B365FD7.edm" hidden="1">#REF!</definedName>
    <definedName name="_bdm.AFD8A735DA8044BEB0C7F3C3E7761D9D.edm" hidden="1">#REF!</definedName>
    <definedName name="_bdm.B00F561337464E9792007C999404A50F.edm" hidden="1">#REF!</definedName>
    <definedName name="_bdm.b015f94e84234829a336eff33ba1527a.edm" hidden="1">#REF!</definedName>
    <definedName name="_bdm.B0402DB579C24DA5AD3BA1A054E3FE03.edm" hidden="1">#REF!</definedName>
    <definedName name="_bdm.b04ec7c78a8b4c42bba2d611632f5871.edm" hidden="1">#REF!</definedName>
    <definedName name="_bdm.B0578356A64D49FAA106ECC77BCBB3D3.edm" hidden="1">#REF!</definedName>
    <definedName name="_bdm.B08309F170504D1FA661C66C78E90BF1.edm" hidden="1">#REF!</definedName>
    <definedName name="_bdm.B08B263D608B4F73B536D26995841397.edm" hidden="1">#REF!</definedName>
    <definedName name="_bdm.B0A54403239A44A99C08B59F206E2BC2.edm" hidden="1">#REF!</definedName>
    <definedName name="_bdm.B0C58791ED2B49B4A0C3AEB9B269A992.edm" hidden="1">#REF!</definedName>
    <definedName name="_bdm.B0CE269D25E84D99B310D18E2DF15829.edm" hidden="1">#REF!</definedName>
    <definedName name="_bdm.b0ded80496664ba9a061a9652754b331.edm" hidden="1">#REF!</definedName>
    <definedName name="_bdm.B0EE35063C9C4601B32D2D34E2CB834C.edm" hidden="1">#REF!</definedName>
    <definedName name="_bdm.B0F1A55AE72C4086988EE27AB9B4F496.edm" hidden="1">#REF!</definedName>
    <definedName name="_bdm.B0FBFC984FCF41AFAA68BC4C23E5F05D.edm" hidden="1">#REF!</definedName>
    <definedName name="_bdm.b106ea374bfd4ea7875e8ff7f3828174.edm" hidden="1">#REF!</definedName>
    <definedName name="_bdm.B1192C9118724F539A1B74B8067C3DE6.edm" hidden="1">#REF!</definedName>
    <definedName name="_bdm.B12C02046F0B4FB7A9F9613F69288BEC.edm" hidden="1">#REF!</definedName>
    <definedName name="_bdm.B17B3BB755394521A937BD638CE056AE.edm" hidden="1">#REF!</definedName>
    <definedName name="_bdm.B17F563EAA224308BE618FB89A19A2DB.edm" hidden="1">#REF!</definedName>
    <definedName name="_bdm.B1851C77CB6042D1B2EAEE590FB82921.edm" hidden="1">#REF!</definedName>
    <definedName name="_bdm.b188ff5f48ba4d4d96acff0fd0d0e210.edm" hidden="1">#REF!</definedName>
    <definedName name="_bdm.B19B34FA89A2430BBFE8C23CBBAE4B6B.edm" hidden="1">#REF!</definedName>
    <definedName name="_bdm.B19BA504C5C7484D9BEDF067A1E98BF0.edm" hidden="1">#REF!</definedName>
    <definedName name="_bdm.B1A633DE890448FAA861407F44799A53.edm" hidden="1">#REF!</definedName>
    <definedName name="_bdm.B1BAA57CA7E0471192756F8BB8B59D2A.edm" hidden="1">#REF!</definedName>
    <definedName name="_bdm.B1E822B5B22B403BBF0215B438A77F1D.edm" hidden="1">#REF!</definedName>
    <definedName name="_bdm.B1E85176F51A4209A2C1C60E6F1AEE14.edm" hidden="1">#REF!</definedName>
    <definedName name="_bdm.B2554ABDA20E4BF6B603D4CFEDA3DC20.edm" hidden="1">#REF!</definedName>
    <definedName name="_bdm.B26C40E419F2451F868B678FBAD3A662.edm" hidden="1">#REF!</definedName>
    <definedName name="_bdm.B293B50305FD4D3EA0CEDCA2A9822970.edm" hidden="1">#REF!</definedName>
    <definedName name="_bdm.B2CE52D972724400B17C76D5794D103C.edm" hidden="1">#REF!</definedName>
    <definedName name="_bdm.B2E04C5B912046AFB0F574017B616E2C.edm" hidden="1">#REF!</definedName>
    <definedName name="_bdm.B2EEA9D5F27044FC908439A1C21279D7.edm" hidden="1">#REF!</definedName>
    <definedName name="_bdm.B30447E6CB5F4F22A154917B590293C1.edm" hidden="1">#REF!</definedName>
    <definedName name="_bdm.B353D28EB94249E1AE8101A09DC5EC61.edm" hidden="1">#REF!</definedName>
    <definedName name="_bdm.B36F816F5CCE43C1B6547A981A505358.edm" hidden="1">#REF!</definedName>
    <definedName name="_bdm.B39414C2E9E746D99E83F74500E8BAEC.edm" hidden="1">#REF!</definedName>
    <definedName name="_bdm.b39eb229bcef4a43854d29118762389c.edm" hidden="1">#REF!</definedName>
    <definedName name="_bdm.B3D6E10CAA9742C0A3B0FB3CA0B36A1E.edm" hidden="1">#REF!</definedName>
    <definedName name="_bdm.B3DB90D943E74B61AF0979C2B3353D3D.edm" hidden="1">#REF!</definedName>
    <definedName name="_bdm.B3DE07DEF7314D25A2C2CB2F3EB47B95.edm" hidden="1">#REF!</definedName>
    <definedName name="_bdm.B3E8D3C58CDE45E7A319B2214F112212.edm" hidden="1">#REF!</definedName>
    <definedName name="_bdm.B3EF4DA122384EEC83FE1931294B5FA1.edm" hidden="1">#REF!</definedName>
    <definedName name="_bdm.B3F5CB7601F34696B34DA298C1154C2E.edm" hidden="1">#REF!</definedName>
    <definedName name="_bdm.B40BDFB8FADC4C768704E3C435F7E8F7.edm" hidden="1">#REF!</definedName>
    <definedName name="_bdm.B40D8A623106403DA689413F06C0AD67.edm" hidden="1">#REF!</definedName>
    <definedName name="_bdm.B44D9EF1C1124FCD88FF8126FB812C1F.edm" hidden="1">#REF!</definedName>
    <definedName name="_bdm.B4513C934A21478DA44CAB2A44891D90.edm" hidden="1">#REF!</definedName>
    <definedName name="_bdm.B476D600683746C3AFD4B45E948D3C07.edm" hidden="1">#REF!</definedName>
    <definedName name="_bdm.B47DAB1137CA47548F9D58E1FFAF2F07.edm" hidden="1">#REF!</definedName>
    <definedName name="_bdm.B48EC9742065424AA5071E8F8DFC7DDD.edm" hidden="1">#REF!</definedName>
    <definedName name="_bdm.B4B82950AE47401C9A250B6A66DE523B.edm" hidden="1">#REF!</definedName>
    <definedName name="_bdm.B4FC5FFC6C7F407EA042952A76E78E1E.edm" hidden="1">#REF!</definedName>
    <definedName name="_bdm.B5116914295B4DD7AAFE5038D8572DA6.edm" hidden="1">#REF!</definedName>
    <definedName name="_bdm.b51bf875f2a949e89838f7302d5d914e.edm" hidden="1">#REF!</definedName>
    <definedName name="_bdm.b54b8237369245a29d500bd7243a94b9.edm" hidden="1">#REF!</definedName>
    <definedName name="_bdm.B54EC31BE6C54CE3B85E34A7D98DA63B.edm" hidden="1">#REF!</definedName>
    <definedName name="_bdm.B564F7036D454459887FC84B5E78BE32.edm" hidden="1">#REF!</definedName>
    <definedName name="_bdm.B57160B704EA4E438BFD0F0761BEC7FD.edm" hidden="1">#REF!</definedName>
    <definedName name="_bdm.B576D4BFB1EE4E82BFECB6D7A1DA4C87.edm" hidden="1">#REF!</definedName>
    <definedName name="_bdm.B57C6BAAA6C24FD3A54E95236734D635.edm" hidden="1">#REF!</definedName>
    <definedName name="_bdm.B58616B715F548E28221FC26F2969A5B.edm" hidden="1">#REF!</definedName>
    <definedName name="_bdm.B594BA720A234983ACA85285A7CEC5F0.edm" hidden="1">#REF!</definedName>
    <definedName name="_bdm.B59EC5F597E542649CA27B697DB39DC5.edm" hidden="1">#REF!</definedName>
    <definedName name="_bdm.B5AC834C2CA84A989589131009AD6667.edm" hidden="1">#REF!</definedName>
    <definedName name="_bdm.B5AFF58ABF45438AA4A40C91ABF56F85.edm" hidden="1">#REF!</definedName>
    <definedName name="_bdm.B5B133FF956545928037B920A41501DE.edm" hidden="1">#REF!</definedName>
    <definedName name="_bdm.B5BD8AECD976429E98B6CC824158A782.edm" hidden="1">#REF!</definedName>
    <definedName name="_bdm.B5C4EEA6FB304F3FB057E09222CF593F.edm" hidden="1">#REF!</definedName>
    <definedName name="_bdm.B5D228789F0A4743B7C456817ACB1770.edm" hidden="1">#REF!</definedName>
    <definedName name="_bdm.b5f25d11acbd40b58d57791e8392f04e.edm" hidden="1">#REF!</definedName>
    <definedName name="_bdm.B610121164C64E98A83235C7ED13FD96.edm" hidden="1">#REF!</definedName>
    <definedName name="_bdm.B6314F13ACEF486583A0FD55D5EB26F3.edm" hidden="1">#REF!</definedName>
    <definedName name="_bdm.B63488D19FA14793A761D5DA231E575C.edm" hidden="1">#REF!</definedName>
    <definedName name="_bdm.B643BAC2859C4AC1AC00808BCB51B9EA.edm" hidden="1">#REF!</definedName>
    <definedName name="_bdm.b6444af1ff984d6f802e47933bbfd8eb.edm" hidden="1">#REF!</definedName>
    <definedName name="_bdm.B64F3B035B774A4C98EF6283B6A771DA.edm" hidden="1">#REF!</definedName>
    <definedName name="_bdm.B65971613E734244946A733EB6F1AE34.edm" hidden="1">#REF!</definedName>
    <definedName name="_bdm.B65F1E2A89DE4A979CB9DFCE55FE6A6A.edm" hidden="1">#REF!</definedName>
    <definedName name="_bdm.B65FDCD6BC2E4D58A474C0F1728186D3.edm" hidden="1">#REF!</definedName>
    <definedName name="_bdm.B661431834EC4A98BEBF8FABA924959A.edm" hidden="1">#REF!</definedName>
    <definedName name="_bdm.B665DB9DA7534A439E1C229CD73D8CED.edm" hidden="1">#REF!</definedName>
    <definedName name="_bdm.B6915DFE5FAB45608BEF585A4D66D4A8.edm" hidden="1">#REF!</definedName>
    <definedName name="_bdm.B72FC56FDF5B462A86CBDC756FA58B6B.edm" hidden="1">#REF!</definedName>
    <definedName name="_bdm.B73E61FE1DEE4B1DB69AFB3C5E29187E.edm" hidden="1">#REF!</definedName>
    <definedName name="_bdm.B7563FFF9D344631949C979E690391B0.edm" hidden="1">#REF!</definedName>
    <definedName name="_bdm.B75A7F0FA8FA43A0B4EAA2AE64369BCC.edm" hidden="1">#REF!</definedName>
    <definedName name="_bdm.B77C235AD60E4D74A670022B54BAB423.edm" hidden="1">#REF!</definedName>
    <definedName name="_bdm.B7935013A9964631963F5D8F12DDF7C0.edm" hidden="1">#REF!</definedName>
    <definedName name="_bdm.b79c889e32ff45fa8fb8473fb4fcf490.edm" hidden="1">#REF!</definedName>
    <definedName name="_bdm.B79D0E0EF0EC46D89391CBF98EA00C20.edm" hidden="1">#REF!</definedName>
    <definedName name="_bdm.B7A31276330C4676BD75086266E3C53F.edm" hidden="1">#REF!</definedName>
    <definedName name="_bdm.B7AAB4D0EEA24B3AB94662EF69146C8E.edm" hidden="1">#REF!</definedName>
    <definedName name="_bdm.B7D933CD380543FC8339A782D5FBD56B.edm" hidden="1">#REF!</definedName>
    <definedName name="_bdm.B7F87C77D5FE4A80B571906FF5CC37B4.edm" hidden="1">#REF!</definedName>
    <definedName name="_bdm.B81DB3378B2045BBA8DD6FAB92FE8765.edm" hidden="1">#REF!</definedName>
    <definedName name="_bdm.B84E841E3BD746B2A39FD4730A1F8CB2.edm" hidden="1">#REF!</definedName>
    <definedName name="_bdm.B85DEA182F504BC0BD8927E73FC954EF.edm" hidden="1">#REF!</definedName>
    <definedName name="_bdm.B884625D23E6462D937C4FD32E54153F.edm" hidden="1">#REF!</definedName>
    <definedName name="_bdm.B8B18D931ECB48EA9CD1A75A7605DF6D.edm" hidden="1">#REF!</definedName>
    <definedName name="_bdm.B8F7C807502348C0AB89C178D1FE5904.edm" hidden="1">#REF!</definedName>
    <definedName name="_bdm.B90E02C81D094D5AB6DB1AA797C38632.edm" hidden="1">#REF!</definedName>
    <definedName name="_bdm.B9144DA5CB2F45A38D123F09E4FD5C94.edm" hidden="1">#REF!</definedName>
    <definedName name="_bdm.B92CD0F3289748E89882DD4F4A743D08.edm" hidden="1">#REF!</definedName>
    <definedName name="_bdm.b9375d179fef46249a9beb5483bbcff2.edm" hidden="1">#REF!</definedName>
    <definedName name="_bdm.B94FA1E07CD5476BB39D19E58433960E.edm" hidden="1">#REF!</definedName>
    <definedName name="_bdm.b96f43e1aa25450caeac1857866acd52.edm" hidden="1">#REF!</definedName>
    <definedName name="_bdm.B96FA398E6284E24AFB74630E22A406E.edm" hidden="1">#REF!</definedName>
    <definedName name="_bdm.b9866d3e0c1644f998e821af1f009df8.edm" hidden="1">#REF!</definedName>
    <definedName name="_bdm.B99AC761BEE64834A00974672269C5FB.edm" hidden="1">#REF!</definedName>
    <definedName name="_bdm.B99C63B7EBD640659DA7421120280B19.edm" hidden="1">#REF!</definedName>
    <definedName name="_bdm.B9AEB30502C847A88C517BBB87CBCC39.edm" hidden="1">#REF!</definedName>
    <definedName name="_bdm.B9E170E3E51E498FA159B3EF774C4589.edm" hidden="1">#REF!</definedName>
    <definedName name="_bdm.b9f52e4df4054c50a657863dbfae0257.edm" hidden="1">#REF!</definedName>
    <definedName name="_bdm.B9FDFADA032C4E92B273E728AD164D7A.edm" hidden="1">#REF!</definedName>
    <definedName name="_bdm.BA1309146D2F4F6CA7C10F6DFE630087.edm" hidden="1">#REF!</definedName>
    <definedName name="_bdm.BA2A9715E1804CD5A64C6770AC5E6500.edm" hidden="1">#REF!</definedName>
    <definedName name="_bdm.BA35339A51DD44DABA2026D1A5703D60.edm" hidden="1">#REF!</definedName>
    <definedName name="_bdm.BA5ADC5F9D78425A8ECC14D3A582C3F7.edm" hidden="1">#REF!</definedName>
    <definedName name="_bdm.BA600F8D8B864076A9A77817207FC17B.edm" hidden="1">#REF!</definedName>
    <definedName name="_bdm.BA6244EDA69643EFA848DA1ACA8BDAE9.edm" hidden="1">#REF!</definedName>
    <definedName name="_bdm.BA65D282BEC346FA9C328854311839B5.edm" hidden="1">#REF!</definedName>
    <definedName name="_bdm.BA8573DD7FC34381B4207841EF18188C.edm" hidden="1">#REF!</definedName>
    <definedName name="_bdm.BA8E3776A2A34A8C8C702C86DE3671C0.edm" hidden="1">#REF!</definedName>
    <definedName name="_bdm.BA8E8D36E79645BFA08A1D21BB13F9AC.edm" hidden="1">#REF!</definedName>
    <definedName name="_bdm.ba9a78fcae744655b1c63b5f70aa60e8.edm" hidden="1">#REF!</definedName>
    <definedName name="_bdm.BA9E5322050C4262A433883D06CA6513.edm" hidden="1">#REF!</definedName>
    <definedName name="_bdm.BAAD46B75CCF4F5CA39EA0AF9C5C868C.edm" hidden="1">#REF!</definedName>
    <definedName name="_bdm.BAB9F07499014671A474B01A85FEE181.edm" hidden="1">#REF!</definedName>
    <definedName name="_bdm.BAD64C523ED3434EBEC75DBFF58CC290.edm" hidden="1">#REF!</definedName>
    <definedName name="_bdm.bae4a490bde94362872993dca08392ae.edm" hidden="1">#REF!</definedName>
    <definedName name="_bdm.BAFE5CE10A204028B25D62111DA4C3A6.edm" hidden="1">#REF!</definedName>
    <definedName name="_bdm.BB0A597E09B84245865FAA47458A85F7.edm" hidden="1">#REF!</definedName>
    <definedName name="_bdm.BB0C23166FC54523BE8F3539238BBA71.edm" hidden="1">#REF!</definedName>
    <definedName name="_bdm.BB2ED38B1CAF40C79173C1FDCEA1AC73.edm" hidden="1">#REF!</definedName>
    <definedName name="_bdm.BB6074795A854CC697E47A2406234E22.edm" hidden="1">#REF!</definedName>
    <definedName name="_bdm.BB854FF5E05E42C3A2355D79FBB181FD.edm" hidden="1">#REF!</definedName>
    <definedName name="_bdm.bb9051fe49964e29ae0e53f8c9dedca7.edm" hidden="1">#REF!</definedName>
    <definedName name="_bdm.BBA04DE8D5B6466A9233CEC1A41043D7.edm" hidden="1">#REF!</definedName>
    <definedName name="_bdm.BBB9FAE76EBD4C8E926E72C8A0FC78F0.edm" hidden="1">#REF!</definedName>
    <definedName name="_bdm.BBC56F41CCF3481CBA7E7BEE9D07BE78.edm" hidden="1">#REF!</definedName>
    <definedName name="_bdm.BBC9C03C27A64190A844D0082E43D296.edm" hidden="1">#REF!</definedName>
    <definedName name="_bdm.BBE231D5B9184427B3BA29E1C2647A1F.edm" hidden="1">#REF!</definedName>
    <definedName name="_bdm.bbf07fbcecea4a64bf69cd87d3aac19f.edm" hidden="1">#REF!</definedName>
    <definedName name="_bdm.bbfb4773b2324556886bf9ca75641432.edm" hidden="1">#REF!</definedName>
    <definedName name="_bdm.BC3E3F68B2674533A5FF967B80A3F286.edm" hidden="1">#REF!</definedName>
    <definedName name="_bdm.BC3F98380CAC4544BFD0DC54ABBB8BB9.edm" hidden="1">#REF!</definedName>
    <definedName name="_bdm.BC53ACBECDD84345A7F407FD61D435C4.edm" hidden="1">#REF!</definedName>
    <definedName name="_bdm.BC6A907A5C6544168C520CE8286F41A3.edm" hidden="1">#REF!</definedName>
    <definedName name="_bdm.BC7473DBF6D64B10ABA92A2482A0DAD2.edm" hidden="1">#REF!</definedName>
    <definedName name="_bdm.BC817A7C4EA04A0FBDEC340C556B802B.edm" hidden="1">#REF!</definedName>
    <definedName name="_bdm.BC93F233845941ED9539C87A7482D418.edm" hidden="1">#REF!</definedName>
    <definedName name="_bdm.BCB75611B1804A63A87F41DC6324BF4B.edm" hidden="1">#REF!</definedName>
    <definedName name="_bdm.BCC6509F74344DD2A7911D13B5215908.edm" hidden="1">#REF!</definedName>
    <definedName name="_bdm.BCF75C5499134DA9B921778C59CC8298.edm" hidden="1">#REF!</definedName>
    <definedName name="_bdm.BD1318922AA44505A9A68DFCE24A436B.edm" hidden="1">#REF!</definedName>
    <definedName name="_bdm.bd2b9921d4cd4359a8193b1904a5c8ca.edm" hidden="1">#REF!</definedName>
    <definedName name="_bdm.BD324BBE20C442A6948DDA7EB9037C35.edm" hidden="1">#REF!</definedName>
    <definedName name="_bdm.BD73EBA54E194F8C96FC373D0B0B4940.edm" hidden="1">#REF!</definedName>
    <definedName name="_bdm.BD8B147086D344A79F3A3B35D4112281.edm" hidden="1">#REF!</definedName>
    <definedName name="_bdm.BDC3B93DB6AE404F9DC786BDE1F350F2.edm" hidden="1">#REF!</definedName>
    <definedName name="_bdm.BDD6333A807542FCA71C17951E9F2BB2.edm" hidden="1">#REF!</definedName>
    <definedName name="_bdm.bdeb160f81aa4a0c905d0b72ca081d0e.edm" hidden="1">#REF!</definedName>
    <definedName name="_bdm.be063a6bf7c740df87e70eddaed7c95a.edm" hidden="1">#REF!</definedName>
    <definedName name="_bdm.BE142476DEAD463FB6DB21093A435124.edm" hidden="1">#REF!</definedName>
    <definedName name="_bdm.be14b785a816459b8b8b96c599ad716e.edm" hidden="1">#REF!</definedName>
    <definedName name="_bdm.BE1D0D0D4ADA40FF9671FD5D8D12B019.edm" hidden="1">#REF!</definedName>
    <definedName name="_bdm.BE93B9378DF343E6ABFACB516552105A.edm" hidden="1">#REF!</definedName>
    <definedName name="_bdm.BEB1B3159568450AA0986B0A4BEA580D.edm" hidden="1">#REF!</definedName>
    <definedName name="_bdm.BEC5315443A04AEEB55B074F01A46FD1.edm" hidden="1">#REF!</definedName>
    <definedName name="_bdm.BEE33F118AB14536A3B26BEBD37F5005.edm" hidden="1">#REF!</definedName>
    <definedName name="_bdm.BF00183C340C4142A5F485A7A9A07950.edm" hidden="1">#REF!</definedName>
    <definedName name="_bdm.BF0903FE26C148208CC1B2961A59CD0C.edm" hidden="1">#REF!</definedName>
    <definedName name="_bdm.BF24687A3B1443FE83CCA8DF9480D654.edm" hidden="1">#REF!</definedName>
    <definedName name="_bdm.bf304dafdd3c45b88988bfefdba54377.edm" hidden="1">#REF!</definedName>
    <definedName name="_bdm.BF37A7A35EB54763B4C0040959132EBA.edm" hidden="1">#REF!</definedName>
    <definedName name="_bdm.BF3ECFA04BD6409EA7697C3240685577.edm" hidden="1">#REF!</definedName>
    <definedName name="_bdm.BF58AD5007094E30A160A9BDC8465BFB.edm" hidden="1">#REF!</definedName>
    <definedName name="_bdm.bf5eba19c521413e8b46705d52a4fc8c.edm" hidden="1">#REF!</definedName>
    <definedName name="_bdm.bf858b7d99324b2db2935c9f034dfd01.edm" hidden="1">#REF!</definedName>
    <definedName name="_bdm.BF90A435BD6D4C3B8072C18540CB3E5B.edm" hidden="1">#REF!</definedName>
    <definedName name="_bdm.BF94248C436A4C8483E89A403860AD14.edm" hidden="1">#REF!</definedName>
    <definedName name="_bdm.BFA2EF424DC94DDB9E3FB345CF5263E3.edm" hidden="1">#REF!</definedName>
    <definedName name="_bdm.BFB83F17EA26438497405E8884A4D5FC.edm" hidden="1">#REF!</definedName>
    <definedName name="_bdm.BFBDC598E1EF4F49A74F788F9AB0181E.edm" hidden="1">#REF!</definedName>
    <definedName name="_bdm.BFF834AC75A045E39CDA7F3F47795568.edm" hidden="1">#REF!</definedName>
    <definedName name="_bdm.c045ca3c1cb4459688057f1ce486e6f4.edm" hidden="1">#REF!</definedName>
    <definedName name="_bdm.C057BF3583364676ABE856EF499CCE15.edm" hidden="1">#REF!</definedName>
    <definedName name="_bdm.C087A0A7F6D14D5598B262BCF8C4CAA6.edm" hidden="1">#REF!</definedName>
    <definedName name="_bdm.C0ACF3C4A4CD43698FDE29C9AF47F98B.edm" hidden="1">#REF!</definedName>
    <definedName name="_bdm.c0b23d50f2c8438c9e94e9a6cdb5b0ff.edm" hidden="1">#REF!</definedName>
    <definedName name="_bdm.C0BD44E993274DEE9ADB73A28EDF1CE8.edm" hidden="1">#REF!</definedName>
    <definedName name="_bdm.C0C990013FA048D5BC797496FB9D0FF5.edm" hidden="1">#REF!</definedName>
    <definedName name="_bdm.c0e7231009a042d4857f03f3fa559a9a.edm" hidden="1">#REF!</definedName>
    <definedName name="_bdm.C0FB6D210F884AE184677580E934F8C8.edm" hidden="1">#REF!</definedName>
    <definedName name="_bdm.C11B72C61AAC45EA9205A95C86D0E5A9.edm" hidden="1">#REF!</definedName>
    <definedName name="_bdm.C141274F200E4A10A2D266128FE37117.edm" hidden="1">#REF!</definedName>
    <definedName name="_bdm.C15B49B4FAB4432693B0C29270DCA907.edm" hidden="1">#REF!</definedName>
    <definedName name="_bdm.C1C0C92CD86A4D918C80099DA654B9CE.edm" hidden="1">#REF!</definedName>
    <definedName name="_bdm.C20A1C4AB4EA400FB34A691DE2C0B55B.edm" hidden="1">#REF!</definedName>
    <definedName name="_bdm.C20F9DCC7CFE4F0C8672FADFD7D8DD23.edm" hidden="1">#REF!</definedName>
    <definedName name="_bdm.c22fff9adc5b4fb79f56f7b396a410af.edm" hidden="1">#REF!</definedName>
    <definedName name="_bdm.C243B3B34B534E46B8B8645619673C86.edm" hidden="1">#REF!</definedName>
    <definedName name="_bdm.c2462186f63a47548a3583d3d48c80fa.edm" hidden="1">#REF!</definedName>
    <definedName name="_bdm.C259FEFFBB6C4146800BFC99761DE9D9.edm" hidden="1">#REF!</definedName>
    <definedName name="_bdm.C25F4FD2E6194974A08657BCC1CA0ECD.edm" hidden="1">#REF!</definedName>
    <definedName name="_bdm.C26696224A7A4CC09C562A830F93AE08.edm" hidden="1">#REF!</definedName>
    <definedName name="_bdm.C29C2BB488A84DF98647BA61F1E0A61D.edm" hidden="1">#REF!</definedName>
    <definedName name="_bdm.C2A80A8FB5C741B984313CAA0DE871BA.edm" hidden="1">#REF!</definedName>
    <definedName name="_bdm.C2AC27CAB9FE4E10A62AF237B26005B5.edm" hidden="1">#REF!</definedName>
    <definedName name="_bdm.C2B53BB6EE474C7E87681C45A6B9B7AD.edm" hidden="1">#REF!</definedName>
    <definedName name="_bdm.C2B8C906DE3A4587AC6D31D6D130872B.edm" hidden="1">#REF!</definedName>
    <definedName name="_bdm.C2DDC561BF814B73959B4720BECBFC0D.edm" hidden="1">#REF!</definedName>
    <definedName name="_bdm.C2EFF4D21E24436382F4EF273E8DCD5E.edm" hidden="1">#REF!</definedName>
    <definedName name="_bdm.C2F2DE7F2E024E5194CB78943E533246.edm" hidden="1">#REF!</definedName>
    <definedName name="_bdm.C2FB9722451F4709B83FAE004B5E37D5.edm" hidden="1">#REF!</definedName>
    <definedName name="_bdm.C30A0F9A4A864110BBEB7AC77939A391.edm" hidden="1">#REF!</definedName>
    <definedName name="_bdm.c35a0f6d01ed4003bd6014ea2f2ed553.edm" hidden="1">#REF!</definedName>
    <definedName name="_bdm.c39051fcd8794656a1b6c10184d84421.edm" hidden="1">#REF!</definedName>
    <definedName name="_bdm.C3DCB7EB6B87494C9E2C9BE57CD919E3.edm" hidden="1">#REF!</definedName>
    <definedName name="_bdm.C3EE93377AAA4E8EA6B9F88BFD7AE4DA.edm" hidden="1">#REF!</definedName>
    <definedName name="_bdm.C428B100B79A4EAABDD99674171E88AF.edm" hidden="1">#REF!</definedName>
    <definedName name="_bdm.C43C126AB3314E3F8A675353DAB06089.edm" hidden="1">#REF!</definedName>
    <definedName name="_bdm.C4718A53066242F49C49DA08DFB26026.edm" hidden="1">#REF!</definedName>
    <definedName name="_bdm.C47223019E3A49C1B71111A5671FF13E.edm" hidden="1">#REF!</definedName>
    <definedName name="_bdm.C48AEB9E6AA04B33872409227CEC8C0E.edm" hidden="1">#REF!</definedName>
    <definedName name="_bdm.C4B3E282FDE344DEB4363E6C61CEA766.edm" hidden="1">#REF!</definedName>
    <definedName name="_bdm.C4B4A1B1C8D44A6B84709BA543C1F96F.edm" hidden="1">#REF!</definedName>
    <definedName name="_bdm.C4D888151BDF4DE2A04660E5A9A7E786.edm" hidden="1">#REF!</definedName>
    <definedName name="_bdm.C4E23028407E4AD29456FA121C976E97.edm" hidden="1">#REF!</definedName>
    <definedName name="_bdm.C5045111FD334A51941D3015C541C464.edm" hidden="1">#REF!</definedName>
    <definedName name="_bdm.c5066729854a4ffb893bc99b63974929.edm" hidden="1">#REF!</definedName>
    <definedName name="_bdm.C524AE4BE2E045FAAD72C4A67E5EA749.edm" hidden="1">#REF!</definedName>
    <definedName name="_bdm.C52BE14D1EB740A9A38F8F5DE7ECF5ED.edm" hidden="1">#REF!</definedName>
    <definedName name="_bdm.C52D77CBC5664F768A9658958BE1D8FD.edm" hidden="1">#REF!</definedName>
    <definedName name="_bdm.C54D13F398594673A7A399E1B72DB606.edm" hidden="1">#REF!</definedName>
    <definedName name="_bdm.C54F70B620E641199E10C653EC1900CC.edm" hidden="1">#REF!</definedName>
    <definedName name="_bdm.C5631AF9979C46C583C947A5F9F6ECFB.edm" hidden="1">#REF!</definedName>
    <definedName name="_bdm.C5713ECE464647BDA27340D85F316401.edm" hidden="1">#REF!</definedName>
    <definedName name="_bdm.C574A6B3414C4B378D0C8FA9ADEB6D97.edm" hidden="1">#REF!</definedName>
    <definedName name="_bdm.C59CC99B28964C44ACD595B7CCDD32DC.edm" hidden="1">#REF!</definedName>
    <definedName name="_bdm.c5c0322f72c44abc861086be8f54c541.edm" hidden="1">#REF!</definedName>
    <definedName name="_bdm.C5EFDDF42BFD4EC9B8DB2637946E1021.edm" hidden="1">#REF!</definedName>
    <definedName name="_bdm.C61666FB0A7A43DDB541A9E7CC94E2DC.edm" hidden="1">#REF!</definedName>
    <definedName name="_bdm.C61F4140481C49159BB951BE5C9DBD0D.edm" hidden="1">#REF!</definedName>
    <definedName name="_bdm.C62211B287D342DBB024E0D7FABFFB6E.edm" hidden="1">#REF!</definedName>
    <definedName name="_bdm.c682f526631f4afab93af63283cbaee5.edm" hidden="1">#REF!</definedName>
    <definedName name="_bdm.C698AE0AA4CB482EA8BF369466794727.edm" hidden="1">#REF!</definedName>
    <definedName name="_bdm.C6990F94F3D14166B94BF76242BF49BA.edm" hidden="1">#REF!</definedName>
    <definedName name="_bdm.C6A490B41E3F4533ACE4610E09D80F34.edm" hidden="1">#REF!</definedName>
    <definedName name="_bdm.C6B70CD331424A8BAB94AED30345228A.edm" hidden="1">#REF!</definedName>
    <definedName name="_bdm.C6DE02374F314068A203261B8C51E9B2.edm" hidden="1">#REF!</definedName>
    <definedName name="_bdm.C6F176552A71464CA95F85D834ECD09D.edm" hidden="1">#REF!</definedName>
    <definedName name="_bdm.C6F30DF386754DD48BB01C5D14EDBAEC.edm" hidden="1">#REF!</definedName>
    <definedName name="_bdm.C6F3EF18476949AF98D26E73DF6ADF5C.edm" hidden="1">#REF!</definedName>
    <definedName name="_bdm.C708A846D7A24ED386E71E786AD55450.edm" hidden="1">#REF!</definedName>
    <definedName name="_bdm.C7284F37D7D641C089AB24ACC2F98AE2.edm" hidden="1">#REF!</definedName>
    <definedName name="_bdm.C7519912E0F041948AFF18124A9363C7.edm" hidden="1">#REF!</definedName>
    <definedName name="_bdm.C7A187E1A33747E5BF78AB82533E93F7.edm" hidden="1">#REF!</definedName>
    <definedName name="_bdm.C7D7264DA0B146AB8F5B37534CAEFD79.edm" hidden="1">#REF!</definedName>
    <definedName name="_bdm.C7E60987DAFF4BDE860E98C7708B86E8.edm" hidden="1">#REF!</definedName>
    <definedName name="_bdm.C8108C99FE374BF4A86D834438447D6C.edm" hidden="1">#REF!</definedName>
    <definedName name="_bdm.C81434A889DE4AAE80BF7314DDB4C58E.edm" hidden="1">#REF!</definedName>
    <definedName name="_bdm.C83EF7217E254FA98525B9B4AE404545.edm" hidden="1">#REF!</definedName>
    <definedName name="_bdm.c83f4b3460bc46f1b8718fb681b42a17.edm" hidden="1">#REF!</definedName>
    <definedName name="_bdm.C8506DD46C874D39B929D5ACBC94ADCB.edm" hidden="1">#REF!</definedName>
    <definedName name="_bdm.c8513c36dbb74b508e823736fe5eb679.edm" hidden="1">#REF!</definedName>
    <definedName name="_bdm.C86908244C7A4A9D9C5089767740C19C.edm" hidden="1">#REF!</definedName>
    <definedName name="_bdm.C8699DBC5EE24A28A32915AB2451FE2C.edm" hidden="1">#REF!</definedName>
    <definedName name="_bdm.C8837E5E1DDB4755956C723DE46830FB.edm" hidden="1">#REF!</definedName>
    <definedName name="_bdm.C88B9B11322C43C0A6D91864B579DF21.edm" hidden="1">#REF!</definedName>
    <definedName name="_bdm.C88DE085E6694172ABD4001832830AB0.edm" hidden="1">#REF!</definedName>
    <definedName name="_bdm.C893C5E880D346BC92E82E98F37B7324.edm" hidden="1">#REF!</definedName>
    <definedName name="_bdm.c8aff89fa381494a8bea03810c0e4687.edm" hidden="1">#REF!</definedName>
    <definedName name="_bdm.C8BADB6FF8C74F538AE2D48C915CAB58.edm" hidden="1">#REF!</definedName>
    <definedName name="_bdm.C8E01B6548B34B11A3B2D3D70D35869F.edm" hidden="1">#REF!</definedName>
    <definedName name="_bdm.C8EE4BD4FD0342198010FD2579467598.edm" hidden="1">#REF!</definedName>
    <definedName name="_bdm.C8EF0DA9C2CF4F559D9108399D5FFC6B.edm" hidden="1">#REF!</definedName>
    <definedName name="_bdm.C925A0807EBD4EA1B0009AA0A3381E9E.edm" hidden="1">#REF!</definedName>
    <definedName name="_bdm.C9433E895AB441F5B0EB08CDAD5AA319.edm" hidden="1">#REF!</definedName>
    <definedName name="_bdm.C948ACCE5FC0419FA0D4E81F691E53B3.edm" hidden="1">#REF!</definedName>
    <definedName name="_bdm.C94DA9C8104E41118B22A830CB2CE8FB.edm" hidden="1">#REF!</definedName>
    <definedName name="_bdm.C950E6A143EC44D4B236B31404235E6E.edm" hidden="1">#REF!</definedName>
    <definedName name="_bdm.C9529DC0D3EC4BF5B4E19F219D1365D3.edm" hidden="1">#REF!</definedName>
    <definedName name="_bdm.C9533DFB8F9F40E99D28E155526F365E.edm" hidden="1">#REF!</definedName>
    <definedName name="_bdm.C9700AAAEF5449FBA33EEC854380860B.edm" hidden="1">#REF!</definedName>
    <definedName name="_bdm.C995B2D87E3E4D8B93BD634247B88DCE.edm" hidden="1">#REF!</definedName>
    <definedName name="_bdm.C9A00CC8A2584AA2A31DE5F51CC51B25.edm" hidden="1">#REF!</definedName>
    <definedName name="_bdm.C9BA8E3B72254BDDBCB6932734117C60.edm" hidden="1">#REF!</definedName>
    <definedName name="_bdm.C9CCDE7B0F8547D6A363CA4942921CB5.edm" hidden="1">#REF!</definedName>
    <definedName name="_bdm.C9E01E6D2B4E465FB84DA0DE65C1493A.edm" hidden="1">#REF!</definedName>
    <definedName name="_bdm.C9E24FCC74E64499A290D378A6D216C2.edm" hidden="1">#REF!</definedName>
    <definedName name="_bdm.C9E8C164F60D447882F4108D5E3DE40D.edm" hidden="1">#REF!</definedName>
    <definedName name="_bdm.C9EC43FB5B0E49EB8D648342D5180FC1.edm" hidden="1">#REF!</definedName>
    <definedName name="_bdm.C9F4CAA0835B42EBAA120AE2FB213330.edm" hidden="1">#REF!</definedName>
    <definedName name="_bdm.CA0CF872DC3A452090CDBD4A28881221.edm" hidden="1">#REF!</definedName>
    <definedName name="_bdm.CA2BFD2A8FD74ED8A8201EB457D8BE3C.edm" hidden="1">#REF!</definedName>
    <definedName name="_bdm.ca3652e0fb9a48769492b538fb46130c.edm" hidden="1">#REF!</definedName>
    <definedName name="_bdm.CA37B1D4730149758FADEEA1929E91F3.edm" hidden="1">#REF!</definedName>
    <definedName name="_bdm.CA3F15D5853C4E17B26042D6CE9FD3D9.edm" hidden="1">#REF!</definedName>
    <definedName name="_bdm.CA427520BCED4F2DBA9FD3A227C03C7C.edm" hidden="1">#REF!</definedName>
    <definedName name="_bdm.CA6C026CEDB744F88FCF2A996C42F49B.edm" hidden="1">#REF!</definedName>
    <definedName name="_bdm.CA7DA502F7F040E1B2A9F033F087A049.edm" hidden="1">#REF!</definedName>
    <definedName name="_bdm.CAA9A6881CFF4C7FB990A9DB85CA8643.edm" hidden="1">#REF!</definedName>
    <definedName name="_bdm.CAA9D95F4A0342A98D257D43F9D63534.edm" hidden="1">#REF!</definedName>
    <definedName name="_bdm.CABE80D94E314A1EA417B49A51478D37.edm" hidden="1">#REF!</definedName>
    <definedName name="_bdm.CB22EBB73290419A855F341A17F045D1.edm" hidden="1">#REF!</definedName>
    <definedName name="_bdm.cb3c7a9fcd5a4bf491e9da9b7dc03233.edm" hidden="1">#REF!</definedName>
    <definedName name="_bdm.CB50597F877043D9BF96BE157BFDD9F3.edm" hidden="1">#REF!</definedName>
    <definedName name="_bdm.CB550D9E7079465A8D6D8C9072B19D3F.edm" hidden="1">#REF!</definedName>
    <definedName name="_bdm.CB5A57DF06104EAA949E4A431B82AE69.edm" hidden="1">#REF!</definedName>
    <definedName name="_bdm.CBC388CDED064F858720D0B5D74E762A.edm" hidden="1">#REF!</definedName>
    <definedName name="_bdm.CBCDFA503EEB4114B4FC3C8B7BCADCDF.edm" hidden="1">#REF!</definedName>
    <definedName name="_bdm.CBF7FEE9A57748F3A41F808B801731FD.edm" hidden="1">#REF!</definedName>
    <definedName name="_bdm.CC05555706CE4E6C9FD54BFF45803929.edm" hidden="1">#REF!</definedName>
    <definedName name="_bdm.CC26738FD1194F859E34E8703E0B9543.edm" hidden="1">#REF!</definedName>
    <definedName name="_bdm.cc2a9d822b4c4f3db95628acc7f1660b.edm" hidden="1">#REF!</definedName>
    <definedName name="_bdm.CC2E1F89B0FB4DC4849A2FF48D73CB98.edm" hidden="1">#REF!</definedName>
    <definedName name="_bdm.CC41DF1C0E094F918A04735BB0EA5D9F.edm" hidden="1">#REF!</definedName>
    <definedName name="_bdm.CC47E109A9B94C9DA62BA199DCB7BD99.edm" hidden="1">#REF!</definedName>
    <definedName name="_bdm.CC559607E122429AAD845840477951AC.edm" hidden="1">#REF!</definedName>
    <definedName name="_bdm.CCAC6A79E7B64DC1AF6EB305BEF4B54B.edm" hidden="1">#REF!</definedName>
    <definedName name="_bdm.CCCD6D3497A34A258C0FD897CAB3C109.edm" hidden="1">#REF!</definedName>
    <definedName name="_bdm.CCEFD67A49D344ABB927AEA9DF9CF9D9.edm" hidden="1">#REF!</definedName>
    <definedName name="_bdm.ccf6b688a33a4d6faa4aff69ebfc9af0.edm" hidden="1">#REF!</definedName>
    <definedName name="_bdm.CCF93BC51E28484592258E4EEF465A0F.edm" hidden="1">#REF!</definedName>
    <definedName name="_bdm.CD04FE2371004231BC4A2C32E8D56BCB.edm" hidden="1">#REF!</definedName>
    <definedName name="_bdm.CD1E7D7A986145A59287406816213569.edm" hidden="1">#REF!</definedName>
    <definedName name="_bdm.CD204445EA2C47A5B7083FB6200C56A2.edm" hidden="1">#REF!</definedName>
    <definedName name="_bdm.CD2FB74BCB554160ADD9DB23F89482FF.edm" hidden="1">#REF!</definedName>
    <definedName name="_bdm.CD31745DEF464E148F09977DC6DB6310.edm" hidden="1">#REF!</definedName>
    <definedName name="_bdm.cd424310c53b453cb2f41ce574f14c68.edm" hidden="1">#REF!</definedName>
    <definedName name="_bdm.CD502D5173A74538B4E1D78205DDD3F6.edm" hidden="1">#REF!</definedName>
    <definedName name="_bdm.CD600974052E41A3B1A1C8FE8A396818.edm" hidden="1">#REF!</definedName>
    <definedName name="_bdm.CD790C409CA5474FBE277730F8DB5C59.edm" hidden="1">#REF!</definedName>
    <definedName name="_bdm.cd7ef9b59cf249cf8f4f10dd5d32fe99.edm" hidden="1">#REF!</definedName>
    <definedName name="_bdm.CD8B25FE31B54A57A0B40F623E5A09C2.edm" hidden="1">#REF!</definedName>
    <definedName name="_bdm.cd99666c8db14e17992eaa43d8c2bb85.edm" hidden="1">#REF!</definedName>
    <definedName name="_bdm.CDB715B25B2842DAA145C6D9500C486E.edm" hidden="1">#REF!</definedName>
    <definedName name="_bdm.CDBD657AA2D247F2AD37F546BD054275.edm" hidden="1">#REF!</definedName>
    <definedName name="_bdm.CDEC0C4D82DF4951B97AC6453CE64A8A.edm" hidden="1">#REF!</definedName>
    <definedName name="_bdm.CE10384941E34DDDA6362D627ACDA93A.edm" hidden="1">#REF!</definedName>
    <definedName name="_bdm.ce149542e220453c823c57c50c16b8e5.edm" hidden="1">#REF!</definedName>
    <definedName name="_bdm.CE71929244E34A8FB317A9E0C99F8950.edm" hidden="1">#REF!</definedName>
    <definedName name="_bdm.CE757DAA5BE84F508A53DFB1A22BBD0B.edm" hidden="1">#REF!</definedName>
    <definedName name="_bdm.CE8434E1314C4BA7ABACA22F8636E281.edm" hidden="1">#REF!</definedName>
    <definedName name="_bdm.CE84B6EB84954B21A102CFA25563DF8B.edm" hidden="1">#REF!</definedName>
    <definedName name="_bdm.CE937EBD950E420A87350D307FE2D9AC.edm" hidden="1">#REF!</definedName>
    <definedName name="_bdm.CE9C925249004DDD8E53F21C896E500A.edm" hidden="1">#REF!</definedName>
    <definedName name="_bdm.cea895b7cd4244dd838dfd7fa41042f6.edm" hidden="1">#REF!</definedName>
    <definedName name="_bdm.CEB37C4595C146498C80875E40984381.edm" hidden="1">#REF!</definedName>
    <definedName name="_bdm.CED26DAB2FE0455BB617EA20BFEBAD07.edm" hidden="1">#REF!</definedName>
    <definedName name="_bdm.CED63D18EBFB4F51BE674E51D4DA5302.edm" hidden="1">#REF!</definedName>
    <definedName name="_bdm.CEE6C20DDE574D9881F98DCF6FB21F39.edm" hidden="1">#REF!</definedName>
    <definedName name="_bdm.CF06F85E785C476F8842C164451F38AF.edm" hidden="1">#REF!</definedName>
    <definedName name="_bdm.CF14B3ABD71C4D91B00870998D3F5D16.edm" hidden="1">#REF!</definedName>
    <definedName name="_bdm.CF193F3CF2184932AEEC3D19343E1F40.edm" hidden="1">#REF!</definedName>
    <definedName name="_bdm.CF272F9AE30347B98F7D1EF0DDEF2A1D.edm" hidden="1">#REF!</definedName>
    <definedName name="_bdm.CF2B0943554544C0AF507830AA3844DF.edm" hidden="1">#REF!</definedName>
    <definedName name="_bdm.CF38D981328F44DA82808A97A9E993BF.edm" hidden="1">#REF!</definedName>
    <definedName name="_bdm.CF4E11FBAC7F4FDF99F7D0204EF0ED0A.edm" hidden="1">#REF!</definedName>
    <definedName name="_bdm.CF5B8A7B528B4BADBF57366BDDA62635.edm" hidden="1">#REF!</definedName>
    <definedName name="_bdm.CF7E8168565C4E708B3CFE3D110F58A0.edm" hidden="1">#REF!</definedName>
    <definedName name="_bdm.CF9A302F66FE4A0B88CE78F6A59126A7.edm" hidden="1">#REF!</definedName>
    <definedName name="_bdm.CF9F0161FD7A48419B475BE2CD31299F.edm" hidden="1">#REF!</definedName>
    <definedName name="_bdm.CFADC9800ECF47328AD3391925FB2A6D.edm" hidden="1">#REF!</definedName>
    <definedName name="_bdm.CFB60B7C11394957A9949E9A37EE1733.edm" hidden="1">#REF!</definedName>
    <definedName name="_bdm.CFBE61A0B485424390F9E1FEFF156C4A.edm" hidden="1">#REF!</definedName>
    <definedName name="_bdm.CFC202941F2947B6A0761B540F3509B0.edm" hidden="1">#REF!</definedName>
    <definedName name="_bdm.CFD7FEF6AEBD4A478BAFEEFF32592696.edm" hidden="1">#REF!</definedName>
    <definedName name="_bdm.cfed24f46fc9467eb7638d4b83d3177b.edm" hidden="1">#REF!</definedName>
    <definedName name="_bdm.cff1b71818c1459aa17369d717e26d96.edm" hidden="1">#REF!</definedName>
    <definedName name="_bdm.D0167B08A3C64B79BB1BF8089A1CAA06.edm" hidden="1">#REF!</definedName>
    <definedName name="_bdm.d01b5060d6694a5ca7eaefe5fa56d487.edm" hidden="1">#REF!</definedName>
    <definedName name="_bdm.D01F18D09FEE44DB811E94DFEB9BE9D6.edm" hidden="1">#REF!</definedName>
    <definedName name="_bdm.D03B65BE960B481D8815FE30B4BB7F36.edm" hidden="1">#REF!</definedName>
    <definedName name="_bdm.D0542847F08C476CBE731671EFC3370F.edm" hidden="1">#REF!</definedName>
    <definedName name="_bdm.D05EBC3F57614C2689BDE40914BB4A20.edm" hidden="1">#REF!</definedName>
    <definedName name="_bdm.D080ECFEEE8D4771992BBFF5883F8409.edm" hidden="1">#REF!</definedName>
    <definedName name="_bdm.D09BFCF31BCE4FC9B7ABB7CDD4993EED.edm" hidden="1">#REF!</definedName>
    <definedName name="_bdm.D0A86CAE3AFB43E0A28F0C98676605F4.edm" hidden="1">#REF!</definedName>
    <definedName name="_bdm.D1005CA6E53445019CAD6848B41F61EE.edm" hidden="1">#REF!</definedName>
    <definedName name="_bdm.D1280F1630F04BC18F3D4AC772CEDE4D.edm" hidden="1">#REF!</definedName>
    <definedName name="_bdm.D13FD31A346444DF9699514E965E86C1.edm" hidden="1">#REF!</definedName>
    <definedName name="_bdm.D14663E0D2D643E3BD9FD5E659481EE5.edm" hidden="1">#REF!</definedName>
    <definedName name="_bdm.D148EA4B1D114F54B113453137951535.edm" hidden="1">#REF!</definedName>
    <definedName name="_bdm.d14aed90cdee4f369f511a405aa0e340.edm" hidden="1">#REF!</definedName>
    <definedName name="_bdm.D15E3DD762514D7184CBDB69F2F6A8FF.edm" hidden="1">#REF!</definedName>
    <definedName name="_bdm.D167C15D32D44537B33FA68717FDA120.edm" hidden="1">#REF!</definedName>
    <definedName name="_bdm.D16EB451D53745F8BAD847A960885B0B.edm" hidden="1">#REF!</definedName>
    <definedName name="_bdm.D17216F64D7E4CF38A1397D95EC4C9A5.edm" hidden="1">#REF!</definedName>
    <definedName name="_bdm.D1774018029D4C7E8A6DDF956FFF7FBD.edm" hidden="1">#REF!</definedName>
    <definedName name="_bdm.D1835B8BB9114079BA1B78FD5DC55DFF.edm" hidden="1">#REF!</definedName>
    <definedName name="_bdm.D1896698052E4B52A891402716A05450.edm" hidden="1">#REF!</definedName>
    <definedName name="_bdm.d18b11a07d154d09b3a338ce8151870e.edm" hidden="1">#REF!</definedName>
    <definedName name="_bdm.d19c7288932747d3a46822196662d7cd.edm" hidden="1">#REF!</definedName>
    <definedName name="_bdm.D1A8C49203C344599E457A4802DB44AE.edm" hidden="1">#REF!</definedName>
    <definedName name="_bdm.D1B3AA498A0149A3891EAB4846F2A435.edm" hidden="1">#REF!</definedName>
    <definedName name="_bdm.d1bcd3abbe1d4e4a88f7940a03d0e371.edm" hidden="1">#REF!</definedName>
    <definedName name="_bdm.D1C66350BAB1434A9C36299EA8E870AB.edm" hidden="1">#REF!</definedName>
    <definedName name="_bdm.D1E087CF39994441B425BFD4F301223D.edm" hidden="1">#REF!</definedName>
    <definedName name="_bdm.d1e49eab12ae44f5ac3850a4e67a2f56.edm" hidden="1">#REF!</definedName>
    <definedName name="_bdm.D200417D4AD44E0ABD9FCF0E620B2842.edm" hidden="1">#REF!</definedName>
    <definedName name="_bdm.D22AFCA11C384E5E9CD6033E7B3FB3A0.edm" hidden="1">#REF!</definedName>
    <definedName name="_bdm.D23F38D4A8044BA59DB4CD41124D0E2A.edm" hidden="1">#N/A</definedName>
    <definedName name="_bdm.d25334ef319a4ef3b9018763a385133f.edm" hidden="1">#REF!</definedName>
    <definedName name="_bdm.D2723C6F26324CA3AFE6C0B10EF011E1.edm" hidden="1">#N/A</definedName>
    <definedName name="_bdm.D29C280223FA472CAD1A807C31DC14BD.edm" hidden="1">#REF!</definedName>
    <definedName name="_bdm.D2BB593C3F2344FF9C75AC9CBF283DF4.edm" hidden="1">#REF!</definedName>
    <definedName name="_bdm.D2C13FC2D7744C3F836293DBE0CA0A0F.edm" hidden="1">#REF!</definedName>
    <definedName name="_bdm.d2ec996b33c843ab8ad950f811eb9a7d.edm" hidden="1">#REF!</definedName>
    <definedName name="_bdm.D2ED7D2D0A8343B1B173FD8DFE4E0DC0.edm" hidden="1">#REF!</definedName>
    <definedName name="_bdm.D313F9F284F3406FA491D3CA4D694BE0.edm" hidden="1">#REF!</definedName>
    <definedName name="_bdm.D3339A8F7C5545E886E09937FDB22D0E.edm" hidden="1">#REF!</definedName>
    <definedName name="_bdm.D340F60E87A44A9083C8BC4D2462796A.edm" hidden="1">#REF!</definedName>
    <definedName name="_bdm.D343C6C055AE4ED2972E9DCAEFC66AA8.edm" hidden="1">#REF!</definedName>
    <definedName name="_bdm.D344F598A81C436AAB8CBC4798D6D4E7.edm" hidden="1">#REF!</definedName>
    <definedName name="_bdm.D352E9A3C0804A758BAA7A36CFE66477.edm" hidden="1">#REF!</definedName>
    <definedName name="_bdm.D35A01C2EC0D44B8A0B4E8F65F6774D1.edm" hidden="1">#REF!</definedName>
    <definedName name="_bdm.D3868F88206E4B2698D4800194F45AA8.edm" hidden="1">#REF!</definedName>
    <definedName name="_bdm.d388a748ff3f4208859cb7b8d4a9d814.edm" hidden="1">#REF!</definedName>
    <definedName name="_bdm.D390103D869048A283B7495A0246B96C.edm" hidden="1">#REF!</definedName>
    <definedName name="_bdm.D39B26CA4A6F49D082AC31A003622425.edm" hidden="1">#REF!</definedName>
    <definedName name="_bdm.D3AC2759F9914C97BB0174F43FE5BE0E.edm" hidden="1">#REF!</definedName>
    <definedName name="_bdm.D3ACB01B118C468191BBBA2A9FDF0C83.edm" hidden="1">#REF!</definedName>
    <definedName name="_bdm.D3BEDCDADF7744B9A6F7525585816517.edm" hidden="1">#REF!</definedName>
    <definedName name="_bdm.D3BF681251C7467D8AE715A483C83B8E.edm" hidden="1">#REF!</definedName>
    <definedName name="_bdm.D3CE80FBD46A435B852E3BF760F22F8A.edm" hidden="1">#REF!</definedName>
    <definedName name="_bdm.D3D1B718AD7140CCAAC738931E138648.edm" hidden="1">#REF!</definedName>
    <definedName name="_bdm.d3d5efee7c364416a3f3f96e677501f3.edm" hidden="1">#REF!</definedName>
    <definedName name="_bdm.D3E97526A9F940E8ADA0F7E2C72A93B6.edm" hidden="1">#REF!</definedName>
    <definedName name="_bdm.D401C0AC987C47C2A6665A00C0CB6C4D.edm" hidden="1">#REF!</definedName>
    <definedName name="_bdm.D408E18CC61C4751A380F1EBEE6734B1.edm" hidden="1">#REF!</definedName>
    <definedName name="_bdm.D41D90E9FD984E5AA1DE62B4AA9EBC3E.edm" hidden="1">#REF!</definedName>
    <definedName name="_bdm.D4A296296EA347C889B3BDC16887096D.edm" hidden="1">#REF!</definedName>
    <definedName name="_bdm.D4D3C0E4B7414A639FE2DBF1836D0BDD.edm" hidden="1">#REF!</definedName>
    <definedName name="_bdm.D4EDA575EADC4BD8A2BCD76BB444ECD4.edm" hidden="1">#REF!</definedName>
    <definedName name="_bdm.D50D5C7E06E84EB4805F62F4856F8CB8.edm" hidden="1">#REF!</definedName>
    <definedName name="_bdm.D50E887BD9694DFE984BC74287099AB9.edm" hidden="1">#REF!</definedName>
    <definedName name="_bdm.D52F0637046B425B9B97CFF30FB2D07F.edm" hidden="1">#REF!</definedName>
    <definedName name="_bdm.D559BC518CAF480881568EA76AEA7D4F.edm" hidden="1">#REF!</definedName>
    <definedName name="_bdm.D5678946AD524865A739F28F38FDA404.edm" hidden="1">#REF!</definedName>
    <definedName name="_bdm.d583a7d12f294407a5149c76f8b1e0f5.edm" hidden="1">#REF!</definedName>
    <definedName name="_bdm.D5977A1C10284C088D3DA7FC171D3B11.edm" hidden="1">#REF!</definedName>
    <definedName name="_bdm.D59F856B6F0248A3BBE7E78EBF128D30.edm" hidden="1">#REF!</definedName>
    <definedName name="_bdm.D5AD4F1003204064B9729A722EB921F5.edm" hidden="1">#REF!</definedName>
    <definedName name="_bdm.D5E7755FDB024FF7AC6BE58A05079CAC.edm" hidden="1">#REF!</definedName>
    <definedName name="_bdm.D5EA71B645814A13BD288F29450700EB.edm" hidden="1">#REF!</definedName>
    <definedName name="_bdm.D5F37EDA39854D98A568FFF62EC641A6.edm" hidden="1">#REF!</definedName>
    <definedName name="_bdm.D617170F47124592892B41F3D7E1EFE0.edm" hidden="1">#REF!</definedName>
    <definedName name="_bdm.D640AA92359F4E359DC6C5233CAEEADA.edm" hidden="1">#REF!</definedName>
    <definedName name="_bdm.D663C9C9F7364F0FBCA97864A92D6860.edm" hidden="1">#REF!</definedName>
    <definedName name="_bdm.D66DB9AA909F42B883326EC5B5329378.edm" hidden="1">#REF!</definedName>
    <definedName name="_bdm.d692cbe8d81f4825b0bc5878ee752404.edm" hidden="1">#REF!</definedName>
    <definedName name="_bdm.d6cb74cdbdbf4fd59088e09ea7db5543.edm" hidden="1">#REF!</definedName>
    <definedName name="_bdm.D6CF6E2D4C354A64BDD2BF7BF1C2D137.edm" hidden="1">#REF!</definedName>
    <definedName name="_bdm.D70D8BF233F546878D2DA4970885669D.edm" hidden="1">#REF!</definedName>
    <definedName name="_bdm.D722BB7501C14464A991B281F1D0D52A.edm" hidden="1">#REF!</definedName>
    <definedName name="_bdm.D7286F183BF847F98F97B3860ECBDC43.edm" hidden="1">#REF!</definedName>
    <definedName name="_bdm.D72EAC8C073C4423A4B55B822E2B431C.edm" hidden="1">#REF!</definedName>
    <definedName name="_bdm.D774902638D74B21AE6BF3D0FB8E8583.edm" hidden="1">#REF!</definedName>
    <definedName name="_bdm.D781AABC65D64517B4209427F76B6247.edm" hidden="1">#REF!</definedName>
    <definedName name="_bdm.D78FABD9F2AC4640958282E7536C199E.edm" hidden="1">#REF!</definedName>
    <definedName name="_bdm.d7a1923c125645f4ae1367da29fff89a.edm" hidden="1">#REF!</definedName>
    <definedName name="_bdm.d7a53cf36c1d422b9ddfedadb5268fb7.edm" hidden="1">#REF!</definedName>
    <definedName name="_bdm.D7A68B7E5B214B81BA5464E77FB3B303.edm" hidden="1">#REF!</definedName>
    <definedName name="_bdm.D7FF1BB11DD8449BB4C4E6086B62F49E.edm" hidden="1">#REF!</definedName>
    <definedName name="_bdm.D8138719AA7C4D4CA10FC5C33FFF5A1B.edm" hidden="1">#REF!</definedName>
    <definedName name="_bdm.D82C3B89E12F49A6BFB97B76C0821A01.edm" hidden="1">#REF!</definedName>
    <definedName name="_bdm.D82FDEF06D7440009671C1A48C8870C4.edm" hidden="1">#REF!</definedName>
    <definedName name="_bdm.D83A29687A7342B19A413CA991F44730.edm" hidden="1">#REF!</definedName>
    <definedName name="_bdm.D8403F1555E142B6AA7C22A2CFDC8016.edm" hidden="1">#REF!</definedName>
    <definedName name="_bdm.D887E4D472F4428DAF96CE7D703255DE.edm" hidden="1">#REF!</definedName>
    <definedName name="_bdm.D8903066EB9A4D43BA762A22539BB7A0.edm" hidden="1">#REF!</definedName>
    <definedName name="_bdm.D8BA028C2C5747C6A77949D69D67AA57.edm" hidden="1">#REF!</definedName>
    <definedName name="_bdm.D8CDF9F0573743BF923846BA17829F71.edm" hidden="1">#REF!</definedName>
    <definedName name="_bdm.d8eb258ec379417bb1557c49fd24c6b4.edm" hidden="1">#REF!</definedName>
    <definedName name="_bdm.D8F1B42328B145688AF370FC321954C2.edm" hidden="1">#REF!</definedName>
    <definedName name="_bdm.D8FB86FCC61E43C4BE220169A3B9E95F.edm" hidden="1">#REF!</definedName>
    <definedName name="_bdm.D910454693CF4E57ABC301D7E345F7B8.edm" hidden="1">#REF!</definedName>
    <definedName name="_bdm.D9168595FF114AB2A9E172D5F361FDB3.edm" hidden="1">#REF!</definedName>
    <definedName name="_bdm.D92CAA30F39A4D9D855CBC6425649EAD.edm" hidden="1">#REF!</definedName>
    <definedName name="_bdm.d93a4ad48e7540e0aaa238dd54a20c0d.edm" hidden="1">#REF!</definedName>
    <definedName name="_bdm.D9586AACE05C4301B2AA7BAD272D329C.edm" hidden="1">#REF!</definedName>
    <definedName name="_bdm.D95E1539936F412FA815975BCE802DD4.edm" hidden="1">#REF!</definedName>
    <definedName name="_bdm.D9649A0BBAB742C5AF12C3A4096DF773.edm" hidden="1">#REF!</definedName>
    <definedName name="_bdm.D969FC9186A6487E87CA8A9A1B84F052.edm" hidden="1">#REF!</definedName>
    <definedName name="_bdm.D9A5A339BDB743418772BC02707A7AAB.edm" hidden="1">#REF!</definedName>
    <definedName name="_bdm.D9A5E4174A8C41D19E8C279CA3550F50.edm" hidden="1">#REF!</definedName>
    <definedName name="_bdm.d9b604933a5d4f3ba0bcb634b330cb43.edm" hidden="1">#REF!</definedName>
    <definedName name="_bdm.D9CD3DA315584673A8F9FEA70EF8CD32.edm" hidden="1">#REF!</definedName>
    <definedName name="_bdm.D9D65288239F40AF814E58A0F80BA864.edm" hidden="1">#REF!</definedName>
    <definedName name="_bdm.d9d7e155ca9d459f8fbeac269d0f2218.edm" hidden="1">#REF!</definedName>
    <definedName name="_bdm.d9e88c5e819a44ed9bf178277095461b.edm" hidden="1">#REF!</definedName>
    <definedName name="_bdm.DA0E4084AB174E9CA2017BF63CFEAAAB.edm" hidden="1">#REF!</definedName>
    <definedName name="_bdm.DA255BC2A80C4E59BEFBC4ABBB12F0C2.edm" hidden="1">#REF!</definedName>
    <definedName name="_bdm.DA2CBB900A87477A8117AAD2FF4D2378.edm" hidden="1">#REF!</definedName>
    <definedName name="_bdm.DA47CD508DA14F009B9D8E4407DA47BB.edm" hidden="1">#REF!</definedName>
    <definedName name="_bdm.DA7B96A9C6DF459582DAD9CE1B0E5F5C.edm" hidden="1">#REF!</definedName>
    <definedName name="_bdm.DAA63BD673F24EB4B8E0CF7F274AD959.edm" hidden="1">#REF!</definedName>
    <definedName name="_bdm.DAAE64E65F59405A8001D85D817B9DB1.edm" hidden="1">#REF!</definedName>
    <definedName name="_bdm.DAB91FD111984DD38AD69292F138047C.edm" hidden="1">#REF!</definedName>
    <definedName name="_bdm.DAC6AFAB56A1441B81D2B037AB0996E6.edm" hidden="1">#REF!</definedName>
    <definedName name="_bdm.DAC7C54FF910494885DD3C348942A3C2.edm" hidden="1">#REF!</definedName>
    <definedName name="_bdm.daf11f540fdf40c5a38a032fda1b71a0.edm" hidden="1">#REF!</definedName>
    <definedName name="_bdm.DB02B69D5ABC47D69164B8779725028B.edm" hidden="1">#REF!</definedName>
    <definedName name="_bdm.DB3DD8DA9ED64E4D9EF945FACA6D6764.edm" hidden="1">#REF!</definedName>
    <definedName name="_bdm.DB439C7A76D648DB9D389A07D63AAACA.edm" hidden="1">#REF!</definedName>
    <definedName name="_bdm.DB8CF9B2A2144E999883AF6C7CE7B812.edm" hidden="1">#REF!</definedName>
    <definedName name="_bdm.DBA34200D1C446CB9636F97E70A7B3E4.edm" hidden="1">#REF!</definedName>
    <definedName name="_bdm.DBC6C789ED0B478CB8AF2CD53E93120B.edm" hidden="1">#REF!</definedName>
    <definedName name="_bdm.DBE391DE47094927B9D05AE64C31B318.edm" hidden="1">#REF!</definedName>
    <definedName name="_bdm.DC0912A31A724252B5921D7875C28442.edm" hidden="1">#REF!</definedName>
    <definedName name="_bdm.DC252364FC254C669761FA0E12C48DD9.edm" hidden="1">#REF!</definedName>
    <definedName name="_bdm.DC26D7005FE1498DA80048FB088C1D7B.edm" hidden="1">#REF!</definedName>
    <definedName name="_bdm.DC2FE9AD25D84EC4ADC3D39002EFC680.edm" hidden="1">#REF!</definedName>
    <definedName name="_bdm.DC3436D6D23D43189CF403CD70FA8227.edm" hidden="1">#REF!</definedName>
    <definedName name="_bdm.DC59ED1FB7D443CD9C5A2DA4AC5F520C.edm" hidden="1">#REF!</definedName>
    <definedName name="_bdm.DC78F16AB131477088D339D0E43F4991.edm" hidden="1">#REF!</definedName>
    <definedName name="_bdm.DC97D194CCCA4692B3425D341AD5483B.edm" hidden="1">#REF!</definedName>
    <definedName name="_bdm.dc9ade8079f64b2cb18a257823a9d839.edm" hidden="1">#REF!</definedName>
    <definedName name="_bdm.DC9C21E2EFFC4DD886AB0D077258EE03.edm" hidden="1">#REF!</definedName>
    <definedName name="_bdm.DCB17688C7A9438D81E1736B519C8AE2.edm" hidden="1">#REF!</definedName>
    <definedName name="_bdm.DCB4C0414E1440E38F1E3ECC3FBDA94E.edm" hidden="1">#REF!</definedName>
    <definedName name="_bdm.DCD67C621D714297916582ADC371C02D.edm" hidden="1">#REF!</definedName>
    <definedName name="_bdm.dd0249f8bdf64a1e9c78ea3a7d76ae5d.edm" hidden="1">#REF!</definedName>
    <definedName name="_bdm.DD14FA6B67E3443C8931FFA573AB8656.edm" hidden="1">#REF!</definedName>
    <definedName name="_bdm.DD3CA89BF3FC412D8F7797E0E70918C7.edm" hidden="1">#REF!</definedName>
    <definedName name="_bdm.DD3D2A94B1EC4E35B149867D48444C79.edm" hidden="1">#REF!</definedName>
    <definedName name="_bdm.DD6F6247FE674A4BA4C27B42D04EB0D8.edm" hidden="1">#REF!</definedName>
    <definedName name="_bdm.DD736EF45753456C8786562159E18A7C.edm" hidden="1">#REF!</definedName>
    <definedName name="_bdm.DD8106607B614D669007E65D683D3511.edm" hidden="1">#REF!</definedName>
    <definedName name="_bdm.DD9E82BD3E3C46EA8AE2D5D192E216FC.edm" hidden="1">#REF!</definedName>
    <definedName name="_bdm.DDC6E73B27FD406AB26E3192CB56F7D1.edm" hidden="1">#REF!</definedName>
    <definedName name="_bdm.DDD20A6024D548BD87801B8814FEE9B9.edm" hidden="1">#REF!</definedName>
    <definedName name="_bdm.DE09236B5E254EBE9F8A82C1127291D8.edm" hidden="1">#REF!</definedName>
    <definedName name="_bdm.de16f14d0fdb44bdb174b41f4ee7b346.edm" hidden="1">#REF!</definedName>
    <definedName name="_bdm.DE2B8BD2CB984605BD033DF799D9E9FB.edm" hidden="1">#REF!</definedName>
    <definedName name="_bdm.DE35BD96E5E945EDBBF6493B2149C65D.edm" hidden="1">#REF!</definedName>
    <definedName name="_bdm.DE38805266DC43C48AA2D4C96BF1781F.edm" hidden="1">#REF!</definedName>
    <definedName name="_bdm.de4d11ce843c4a2bbc4cc71118720400.edm" hidden="1">#REF!</definedName>
    <definedName name="_bdm.DE51616CBB904DFFB801C4504C1749AF.edm" hidden="1">#REF!</definedName>
    <definedName name="_bdm.DE54391C6A6B41649502D7E42BD1D433.edm" hidden="1">#REF!</definedName>
    <definedName name="_bdm.DE8AB5FA414746099480F7078EFF6EC9.edm" hidden="1">#REF!</definedName>
    <definedName name="_bdm.DE8BFDDD637249FD85707DFCF5F66DE1.edm" hidden="1">#REF!</definedName>
    <definedName name="_bdm.DE9893CFD7544FF8B452EFC82637D8C4.edm" hidden="1">#REF!</definedName>
    <definedName name="_bdm.DE9ED8E14F4D4E84A1036CBC38A80791.edm" hidden="1">#REF!</definedName>
    <definedName name="_bdm.dec4d323cf8047b28165690b908b2028.edm" hidden="1">#REF!</definedName>
    <definedName name="_bdm.DECC6FC79C314711B4E97667936CFF21.edm" hidden="1">#REF!</definedName>
    <definedName name="_bdm.DED78E03DD304CBFB4D27C7B895C9E05.edm" hidden="1">#REF!</definedName>
    <definedName name="_bdm.DEDD6FB304744795AE18EE863792582A.edm" hidden="1">#REF!</definedName>
    <definedName name="_bdm.DF1EA4AED924428B90D92064DCD7A893.edm" hidden="1">#REF!</definedName>
    <definedName name="_bdm.DF37D684CDC14BE2873DB277887592CF.edm" hidden="1">#REF!</definedName>
    <definedName name="_bdm.DF3DE83BC5814E02BEB7C5360B1CA1D8.edm" hidden="1">#REF!</definedName>
    <definedName name="_bdm.DF79DDFD9EEB42C4B2C3EDE6B11691A3.edm" hidden="1">#REF!</definedName>
    <definedName name="_bdm.DF91784E781246B788A2DB65BB05412D.edm" hidden="1">#REF!</definedName>
    <definedName name="_bdm.DFB9D263298D41B2A09E0BC9FA12FB5B.edm" hidden="1">#REF!</definedName>
    <definedName name="_bdm.DFD90FD3AD1D482095D5223195140015.edm" hidden="1">#REF!</definedName>
    <definedName name="_bdm.DFFFFB3D771949EE99B2EE4FFA759994.edm" hidden="1">#REF!</definedName>
    <definedName name="_bdm.E029636621C8427091C2A4BB7DA3D43C.edm" hidden="1">#REF!</definedName>
    <definedName name="_bdm.E04DC57979914B9985B6DB58960A1791.edm" hidden="1">#REF!</definedName>
    <definedName name="_bdm.E05233226D914947B5EAD5573C32C301.edm" hidden="1">#REF!</definedName>
    <definedName name="_bdm.E058E49248BB48B98C5F28C5CAC098C6.edm" hidden="1">#REF!</definedName>
    <definedName name="_bdm.E0686722C1BE4634AF4DC91B0FF8FAD5.edm" hidden="1">#REF!</definedName>
    <definedName name="_bdm.E0772DA0C33940BF9A8D1B4866233B22.edm" hidden="1">#REF!</definedName>
    <definedName name="_bdm.E088A3D7DBAF434AAA9013AA8BFAD24A.edm" hidden="1">#REF!</definedName>
    <definedName name="_bdm.E0E50CE3331C42788CD89A597854E3EA.edm" hidden="1">#REF!</definedName>
    <definedName name="_bdm.E1001A5F86E34F089855760CC879F8B4.edm" hidden="1">#REF!</definedName>
    <definedName name="_bdm.e113ba31cfa04ae9a011a437f36e5702.edm" hidden="1">#REF!</definedName>
    <definedName name="_bdm.E11B73DB74C04B1B8C9261112312E6FF.edm" hidden="1">#REF!</definedName>
    <definedName name="_bdm.E127F41F622F45F9A30B77152CEE3438.edm" hidden="1">#REF!</definedName>
    <definedName name="_bdm.E1392E40BA42400B8F0EBCB9078B1432.edm" hidden="1">#REF!</definedName>
    <definedName name="_bdm.E17BC7281AC64BBF84625C051BE26D8A.edm" hidden="1">#REF!</definedName>
    <definedName name="_bdm.e1a3de3c33ec43dda2687565eabe1ec8.edm" hidden="1">#REF!</definedName>
    <definedName name="_bdm.E1A7FA7403CD4002A41A692D13007140.edm" hidden="1">#REF!</definedName>
    <definedName name="_bdm.E1CACEFECEED4917ADDF3EC381500495.edm" hidden="1">#REF!</definedName>
    <definedName name="_bdm.E1D5ECA21F7C40FA986534B7402BE93B.edm" hidden="1">#REF!</definedName>
    <definedName name="_bdm.E1D705070FC0481394220FBE957B9678.edm" hidden="1">#REF!</definedName>
    <definedName name="_bdm.E1D9C181C0034D938593845F7CAFAF24.edm" hidden="1">#REF!</definedName>
    <definedName name="_bdm.E1DABF58004D43CC8553A152C2EFE6F4.edm" hidden="1">#REF!</definedName>
    <definedName name="_bdm.E1E40D62D9894D10A487BCA5062138F1.edm" hidden="1">#REF!</definedName>
    <definedName name="_bdm.E206A76EC7B645BB94C825A091E5E59B.edm" hidden="1">#REF!</definedName>
    <definedName name="_bdm.E216550DD0964B3B83B173ECEDD3F75C.edm" hidden="1">#REF!</definedName>
    <definedName name="_bdm.E23F805CD007414186960C7572E420D0.edm" hidden="1">#REF!</definedName>
    <definedName name="_bdm.E2557428E10F479A95F02DBEB407CCE8.edm" hidden="1">#REF!</definedName>
    <definedName name="_bdm.E25BC2799B04459A871DCEA2A1538116.edm" hidden="1">#REF!</definedName>
    <definedName name="_bdm.E28B03FFDE0147E8A65BD3333E6A6498.edm" hidden="1">#REF!</definedName>
    <definedName name="_bdm.E28B322D4E754980AC5FC124B3E31480.edm" hidden="1">#REF!</definedName>
    <definedName name="_bdm.E2B9237053B649439E57225063F4C978.edm" hidden="1">#REF!</definedName>
    <definedName name="_bdm.E2BEE6544B3840E684DD9CC9819BF8FC.edm" hidden="1">#REF!</definedName>
    <definedName name="_bdm.E2C2C264ED3F4C49B0DC115E847D0268.edm" hidden="1">#REF!</definedName>
    <definedName name="_bdm.e2cd130d117648ac84b45d42a9ea9feb.edm" hidden="1">#REF!</definedName>
    <definedName name="_bdm.E2D8C7F1FA304210ACFA0A817B3D6039.edm" hidden="1">#REF!</definedName>
    <definedName name="_bdm.E2FCA392EE8949C7AEC65EE02E85416F.edm" hidden="1">#REF!</definedName>
    <definedName name="_bdm.E3112168F9FD4299AC57CD3323FF7579.edm" hidden="1">#REF!</definedName>
    <definedName name="_bdm.E318942DDDCD4B06834DFD006D192D9E.edm" hidden="1">#REF!</definedName>
    <definedName name="_bdm.E31E1AD16AD34A1C92B72F6A1EC3D72C.edm" hidden="1">#REF!</definedName>
    <definedName name="_bdm.E32148E592124F57B52CA2F0BA81EE29.edm" hidden="1">#REF!</definedName>
    <definedName name="_bdm.E325785F18534694BCB4F964EC9DEEE4.edm" hidden="1">#REF!</definedName>
    <definedName name="_bdm.E33E71D4366E464589AA60B1A13F6F11.edm" hidden="1">#REF!</definedName>
    <definedName name="_bdm.E352BABC78BB4068B555A69B88D2FE7F.edm" hidden="1">#REF!</definedName>
    <definedName name="_bdm.E3950BEB000C4A7889931AF042FD0BA9.edm" hidden="1">#REF!</definedName>
    <definedName name="_bdm.E3D7BA1760A54EFC90275C278024410A.edm" hidden="1">#REF!</definedName>
    <definedName name="_bdm.E3EDFD86B45E42828BBF326CAE11BF35.edm" hidden="1">#REF!</definedName>
    <definedName name="_bdm.E3FE632C38424149BF945F9A8BB63A3C.edm" hidden="1">#REF!</definedName>
    <definedName name="_bdm.E4061EDD0BB44294A86F66AED41D3EAE.edm" hidden="1">#REF!</definedName>
    <definedName name="_bdm.E41B676FB94A41008B0E2CF37187A166.edm" hidden="1">#REF!</definedName>
    <definedName name="_bdm.E4366110C5A6438A9A25DD263E95B0EC.edm" hidden="1">#REF!</definedName>
    <definedName name="_bdm.E4498AF160984F1FB4B369A766886CE9.edm" hidden="1">#REF!</definedName>
    <definedName name="_bdm.E45B93341F5340F59350D31CD745F9F9.edm" hidden="1">#REF!</definedName>
    <definedName name="_bdm.E45C7986AEC44B778893C0ED52C0AA33.edm" hidden="1">#REF!</definedName>
    <definedName name="_bdm.E4777A60E33C4E6A8979378DD580145A.edm" hidden="1">#REF!</definedName>
    <definedName name="_bdm.E4816BAACFF14156AB70855ED8DFEFD4.edm" hidden="1">#REF!</definedName>
    <definedName name="_bdm.E4C74C31C6CC4E81AE2AEE52A81C5B15.edm" hidden="1">#REF!</definedName>
    <definedName name="_bdm.E4D7ECC2FC4E462EB864BBC0CCC4FD36.edm" hidden="1">#REF!</definedName>
    <definedName name="_bdm.E4DB0C56923E4690AA6A4A95ED26CFF2.edm" hidden="1">#REF!</definedName>
    <definedName name="_bdm.e4f0cdeab4804f8b88224547a920496b.edm" hidden="1">#REF!</definedName>
    <definedName name="_bdm.E4F3F78543CA409092379EDB10EA27D6.edm" hidden="1">#REF!</definedName>
    <definedName name="_bdm.E4F98B61CB4B48A1825999835F7A27A4.edm" hidden="1">#REF!</definedName>
    <definedName name="_bdm.E506228EC38942B3AFE8AA6B3EF80C8A.edm" hidden="1">#REF!</definedName>
    <definedName name="_bdm.E53BB31DAF304E93BC80F7C40731A886.edm" hidden="1">#REF!</definedName>
    <definedName name="_bdm.E5419AE428994A7FAA15979397CB5527.edm" hidden="1">#REF!</definedName>
    <definedName name="_bdm.E54AD832941C4A93A6A4DB2134E26024.edm" hidden="1">#REF!</definedName>
    <definedName name="_bdm.E565CFB7878D4EAFAEC56F52242ED145.edm" hidden="1">#REF!</definedName>
    <definedName name="_bdm.e5773dcc441247b3af8bc6dfd1332216.edm" hidden="1">#REF!</definedName>
    <definedName name="_bdm.E58A34AA4B28404CA551C198739B25C7.edm" hidden="1">#REF!</definedName>
    <definedName name="_bdm.E5B4B20A50FC42EE837D8220BC8F73D9.edm" hidden="1">#REF!</definedName>
    <definedName name="_bdm.E6014DF4DF444A978078910A4D022062.edm" hidden="1">#REF!</definedName>
    <definedName name="_bdm.E647ED3D76AE45CCB2FA0A2225B3FCEA.edm" hidden="1">#REF!</definedName>
    <definedName name="_bdm.E679123D2D854604A7F290927ECCC7F0.edm" hidden="1">#REF!</definedName>
    <definedName name="_bdm.E679F2AFB9A44EBF91B7387A664DD0E5.edm" hidden="1">#REF!</definedName>
    <definedName name="_bdm.E68BAA53DEA949BDB3D9DF1634101C27.edm" hidden="1">#REF!</definedName>
    <definedName name="_bdm.E69673CCE45C4FFE988E8215171C5E1F.edm" hidden="1">#REF!</definedName>
    <definedName name="_bdm.E6AAA7DEBC7C41EC8A1B3B34239D5B04.edm" hidden="1">#REF!</definedName>
    <definedName name="_bdm.E6C3FB38C39842E9949868521FCA3135.edm" hidden="1">#REF!</definedName>
    <definedName name="_bdm.E6C89922B1E84BA89CD1DE8709AA0502.edm" hidden="1">#REF!</definedName>
    <definedName name="_bdm.E6CFFAC8592E488598712A2506F6DCDE.edm" hidden="1">#REF!</definedName>
    <definedName name="_bdm.E6D514D2D7DF4995BB82DF57D59C7B9F.edm" hidden="1">#REF!</definedName>
    <definedName name="_bdm.E6DB9797C6B34C7BB58338E060B2DCDD.edm" hidden="1">#REF!</definedName>
    <definedName name="_bdm.E6DF350CE79F49E686E505E076972F8E.edm" hidden="1">#REF!</definedName>
    <definedName name="_bdm.E6E6A9B912244C0D98568818322DE7B8.edm" hidden="1">#REF!</definedName>
    <definedName name="_bdm.E6F42031264D4C72BDE959239C808B78.edm" hidden="1">#REF!</definedName>
    <definedName name="_bdm.E6F8D82A7E3F427085505105E86973FC.edm" hidden="1">#REF!</definedName>
    <definedName name="_bdm.e718dbea9e1c4358a905e2759a56b38a.edm" hidden="1">#REF!</definedName>
    <definedName name="_bdm.e73335e877dc4da7898f6f2e6c1d9248.edm" hidden="1">#REF!</definedName>
    <definedName name="_bdm.E761B03C877143D6885FB6C9BD2A9516.edm" hidden="1">#REF!</definedName>
    <definedName name="_bdm.e76a252529d74e00867ec957ac4bb55c.edm" hidden="1">#REF!</definedName>
    <definedName name="_bdm.e76c1a6f54584371a4bbd76442272aad.edm" hidden="1">#REF!</definedName>
    <definedName name="_bdm.E77BCDAF954D4CCD9D030A16A225AF93.edm" hidden="1">#REF!</definedName>
    <definedName name="_bdm.E789C01158834CD2BE4FDA93CB593E5F.edm" hidden="1">#REF!</definedName>
    <definedName name="_bdm.E7B514D7C7F5430185C19B214E6FBFE4.edm" hidden="1">#REF!</definedName>
    <definedName name="_bdm.E7E6860BCDCC492695F39B5AF9B1106B.edm" hidden="1">#REF!</definedName>
    <definedName name="_bdm.E80628E9938F4A88B0A677807F38BD51.edm" hidden="1">#REF!</definedName>
    <definedName name="_bdm.E807B009FF74491FBB1690CED1D8F160.edm" hidden="1">#REF!</definedName>
    <definedName name="_bdm.E874C556092548EC9BB77701D1D95228.edm" hidden="1">#REF!</definedName>
    <definedName name="_bdm.E88311AAD7E04F2E805F291EFA8407B9.edm" hidden="1">#REF!</definedName>
    <definedName name="_bdm.E8F19713D0284570B182FEE8E2F513ED.edm" hidden="1">#REF!</definedName>
    <definedName name="_bdm.E9040CD050B44DFDBB5DC1932BEAA94A.edm" hidden="1">#REF!</definedName>
    <definedName name="_bdm.E908467F47714E4A84B13F20DAD26A44.edm" hidden="1">#REF!</definedName>
    <definedName name="_bdm.E92D308983AE412F8C985895154599F1.edm" hidden="1">#REF!</definedName>
    <definedName name="_bdm.E935E6CBAB714EC0B4F260849D52C041.edm" hidden="1">#REF!</definedName>
    <definedName name="_bdm.E9559C4503C245328D9D55423AABFCFC.edm" hidden="1">#REF!</definedName>
    <definedName name="_bdm.E95A6F71CA1E4BC2B4956A8E7DB898DA.edm" hidden="1">#REF!</definedName>
    <definedName name="_bdm.E967A7A7B0334623B8F8F4F14A7E300B.edm" hidden="1">#REF!</definedName>
    <definedName name="_bdm.E9840C6A0FCE4A15B19C1362EDBA0C5A.edm" hidden="1">#REF!</definedName>
    <definedName name="_bdm.E99463F1325B40169253147A7383896D.edm" hidden="1">#REF!</definedName>
    <definedName name="_bdm.E998276B56FD4795B9BBB3B3DC92189C.edm" hidden="1">#REF!</definedName>
    <definedName name="_bdm.e9c9584289374708922cfed7460326e0.edm" hidden="1">#REF!</definedName>
    <definedName name="_bdm.E9CC95EBB28D409EA77A0828B38E1B99.edm" hidden="1">#REF!</definedName>
    <definedName name="_bdm.EA272DB6C67A4187B7D6BA16A3FE898A.edm" hidden="1">#REF!</definedName>
    <definedName name="_bdm.EA3B2BC7C05447FA8AD099037311AAB8.edm" hidden="1">#REF!</definedName>
    <definedName name="_bdm.EA810639442046AB9A4C28C8CDE3A1E8.edm" hidden="1">#REF!</definedName>
    <definedName name="_bdm.EAB1D68BBFE74AA49AAE937042D0250C.edm" hidden="1">#REF!</definedName>
    <definedName name="_bdm.EABE64DCF90C4358BE701D3FB8BF2670.edm" hidden="1">#REF!</definedName>
    <definedName name="_bdm.eacea6b996334d189801c9f0bb9f8d12.edm" hidden="1">#REF!</definedName>
    <definedName name="_bdm.EAE97363E4F64D8F99E1102A93E0C0DD.edm" hidden="1">#REF!</definedName>
    <definedName name="_bdm.eaf7cdb16b5248b5a91068a0dbfdcdac.edm" hidden="1">#REF!</definedName>
    <definedName name="_bdm.EB1AF8F8E1C647D8B172CCBAF7B794DB.edm" hidden="1">#REF!</definedName>
    <definedName name="_bdm.eb1f87c6a036441586bfc19e5c36ac57.edm" hidden="1">#REF!</definedName>
    <definedName name="_bdm.EB3ABA89F88945F38112D26537587973.edm" hidden="1">#REF!</definedName>
    <definedName name="_bdm.EB99480E57FA4071A926D4B083C611A6.edm" hidden="1">#REF!</definedName>
    <definedName name="_bdm.EBB3CD552D834830BCCCF0305DE22D23.edm" hidden="1">#REF!</definedName>
    <definedName name="_bdm.EBB6D540498F464F98CCD60637B80B9D.edm" hidden="1">#REF!</definedName>
    <definedName name="_bdm.EBBD9DFFA32D4D92B45AEF735C3C20A4.edm" hidden="1">#REF!</definedName>
    <definedName name="_bdm.EBD85E024A394959808897A9271DF45B.edm" hidden="1">#N/A</definedName>
    <definedName name="_bdm.EBEE4ADADF534B7BA686AD24D08FBB3A.edm" hidden="1">#REF!</definedName>
    <definedName name="_bdm.EBEF742EA9F64AE0A2B82CEB8998B791.edm" hidden="1">#REF!</definedName>
    <definedName name="_bdm.EBFA33BB51D440618E97A7E20695909E.edm" hidden="1">#REF!</definedName>
    <definedName name="_bdm.EC08B4ADDBF2438E950C8185DE84E0B2.edm" hidden="1">#REF!</definedName>
    <definedName name="_bdm.EC1DBE8388354B9AAE0A0AF578F23D8A.edm" hidden="1">#REF!</definedName>
    <definedName name="_bdm.EC29DC0DED724FF990C12ACD8966240C.edm" hidden="1">#REF!</definedName>
    <definedName name="_bdm.EC319832C4A34AB4B77E77E01A9C5792.edm" hidden="1">#REF!</definedName>
    <definedName name="_bdm.EC402A89F66844569FC7C8D1748C1DD8.edm" hidden="1">#REF!</definedName>
    <definedName name="_bdm.EC56C7DE0F034CD497F5823935F10AB1.edm" hidden="1">#REF!</definedName>
    <definedName name="_bdm.ec6038ffa2b245b7967b392877bd68b3.edm" hidden="1">#REF!</definedName>
    <definedName name="_bdm.EC758CA17E6846A080E28D74DDFDB3A3.edm" hidden="1">#REF!</definedName>
    <definedName name="_bdm.EC8CCF05D9344AF8A900F8A3D972933F.edm" hidden="1">#REF!</definedName>
    <definedName name="_bdm.ECAC2A24CACD493FB1816FD7C8017063.edm" hidden="1">#REF!</definedName>
    <definedName name="_bdm.ECB3F3AFD34D4C76A12161465F36743B.edm" hidden="1">#REF!</definedName>
    <definedName name="_bdm.ECC356F013F54665A80202737F173C2C.edm" hidden="1">#REF!</definedName>
    <definedName name="_bdm.ECCE3838CDBD4696A02A75423F2A6974.edm" hidden="1">#REF!</definedName>
    <definedName name="_bdm.ECDE367AAE9B47B9A58EAF84EA0C4950.edm" hidden="1">#REF!</definedName>
    <definedName name="_bdm.ED30CE0CAB21412C93F77A11C12EBCF6.edm" hidden="1">#REF!</definedName>
    <definedName name="_bdm.ED4A191EC61345FF8ACEE96694F4599A.edm" hidden="1">#REF!</definedName>
    <definedName name="_bdm.ED51281C8CD04F27B6E991F134C83071.edm" hidden="1">#REF!</definedName>
    <definedName name="_bdm.ED533D9D1A394249B740E6643BD89A1C.edm" hidden="1">#REF!</definedName>
    <definedName name="_bdm.ED56223477D2461D8B1AB4D3CE67B8D8.edm" hidden="1">#REF!</definedName>
    <definedName name="_bdm.ED5B46AE76524BD8B70B76FE28FD2A90.edm" hidden="1">#REF!</definedName>
    <definedName name="_bdm.ED5CB05E66DB461E9BA6F4E37CCF079E.edm" hidden="1">#REF!</definedName>
    <definedName name="_bdm.ED6BB436C8234AB99899C5BA5EC7E068.edm" hidden="1">#REF!</definedName>
    <definedName name="_bdm.ED8E964F58D24A85A5533288D8BC9302.edm" hidden="1">#REF!</definedName>
    <definedName name="_bdm.EDBE60E1F9D540AABC7C9971504C8ECB.edm" hidden="1">#REF!</definedName>
    <definedName name="_bdm.EDC5602A0D5E40498B749E68EE620707.edm" hidden="1">#REF!</definedName>
    <definedName name="_bdm.EDDC51E3CD63472BBC7FD7CAC3985B46.edm" hidden="1">#REF!</definedName>
    <definedName name="_bdm.EDDE22F37C3841CB829DD347C8A171EC.edm" hidden="1">#REF!</definedName>
    <definedName name="_bdm.ee0e03293a1e4a0180f40580099d18eb.edm" hidden="1">#REF!</definedName>
    <definedName name="_bdm.EE3479A865B940E4AC9BD7654F656683.edm" hidden="1">#REF!</definedName>
    <definedName name="_bdm.EE576035AA8C497F9E03A090F96AAF4E.edm" hidden="1">#REF!</definedName>
    <definedName name="_bdm.EEDC7E0D6EDF45828654B25810F85B6D.edm" hidden="1">#REF!</definedName>
    <definedName name="_bdm.EF03E72AB43E45D2B020FB45ECC8CD8B.edm" hidden="1">#REF!</definedName>
    <definedName name="_bdm.EF073FB2C3084CC09C12C103A7242766.edm" hidden="1">#REF!</definedName>
    <definedName name="_bdm.ef11f0d01ea24dbcbfb6a9fca97d51ee.edm" hidden="1">#REF!</definedName>
    <definedName name="_bdm.EF2B233A3CAC4A40BD63392B3EAD5458.edm" hidden="1">#REF!</definedName>
    <definedName name="_bdm.EF36F27232A840A49E77BD57CC1DC45B.edm" hidden="1">#REF!</definedName>
    <definedName name="_bdm.EFA29CA060A64F7B97F2D190442C8C9F.edm" hidden="1">#REF!</definedName>
    <definedName name="_bdm.EFA8B6A34B1141078F3558FECD7617D0.edm" hidden="1">#REF!</definedName>
    <definedName name="_bdm.EFCBC9A96ADE41D1B07E5C917FDBAE8E.edm" hidden="1">#REF!</definedName>
    <definedName name="_bdm.EFE5554F50444E5CA4D2D6D7F5775AB8.edm" hidden="1">#REF!</definedName>
    <definedName name="_bdm.EFE73CF701AF4D1495552E493B745D92.edm" hidden="1">#REF!</definedName>
    <definedName name="_bdm.EFE846532DA2489AA3BCB9E788D3A1DE.edm" hidden="1">#REF!</definedName>
    <definedName name="_bdm.EFF8719265D841A4A1FA5C2A0CDA2032.edm" hidden="1">#REF!</definedName>
    <definedName name="_bdm.F01BD68923E841889557B21A1255B367.edm" hidden="1">#REF!</definedName>
    <definedName name="_bdm.F02599DD282D4E72990A92EEA920633C.edm" hidden="1">#REF!</definedName>
    <definedName name="_bdm.F0341C022EB349708F76485FD2DDF5C3.edm" hidden="1">#REF!</definedName>
    <definedName name="_bdm.F04478B485B2415E803C28417F16CB36.edm" hidden="1">#REF!</definedName>
    <definedName name="_bdm.F04F8A2272AF438EACF658AD280F88CE.edm" hidden="1">#REF!</definedName>
    <definedName name="_bdm.f0659a20d6df487c9501025181b7d46c.edm" hidden="1">#REF!</definedName>
    <definedName name="_bdm.F066F162D77945D39D263B3596BEAC5B.edm" hidden="1">#REF!</definedName>
    <definedName name="_bdm.F07AA6EE53234CC9800612DFA6F7C9B2.edm" hidden="1">#REF!</definedName>
    <definedName name="_bdm.F08068026366401BAC135BA93D40DA7B.edm" hidden="1">#REF!</definedName>
    <definedName name="_bdm.F087939AB72141F7ACFDCDAADCE60F68.edm" hidden="1">#REF!</definedName>
    <definedName name="_bdm.F0BB6323C90A47429C4C65177833D413.edm" hidden="1">#REF!</definedName>
    <definedName name="_bdm.f0f2531794bb489e9567e51db8ec392c.edm" hidden="1">#REF!</definedName>
    <definedName name="_bdm.F107B997B3A24C1193033B41C783E512.edm" hidden="1">#REF!</definedName>
    <definedName name="_bdm.F155A2C9CD6344248BBCC174CC38855A.edm" hidden="1">#REF!</definedName>
    <definedName name="_bdm.F162ADC7313848319B3D2029557669EB.edm" hidden="1">#REF!</definedName>
    <definedName name="_bdm.F17DF3CD46DA4CE58904949E4ABDFBEE.edm" hidden="1">#REF!</definedName>
    <definedName name="_bdm.F1870B18989445CBA60081123C3B423E.edm" hidden="1">#REF!</definedName>
    <definedName name="_bdm.F1A14F35639C46CBA3E3D08A0C0408F2.edm" hidden="1">#REF!</definedName>
    <definedName name="_bdm.F1D64947415C44D8A44B44B3C7CA0977.edm" hidden="1">#N/A</definedName>
    <definedName name="_bdm.F1D99D08B87341FAB6C0DA5C370AF3D3.edm" hidden="1">#REF!</definedName>
    <definedName name="_bdm.F1EC7BE7EFE643459E1BAFC5A92BD027.edm" hidden="1">#REF!</definedName>
    <definedName name="_bdm.F1F137FAD9944731A8A26405BC495D16.edm" hidden="1">#REF!</definedName>
    <definedName name="_bdm.F1F1D43F61AC43759882325173CF3A92.edm" hidden="1">#REF!</definedName>
    <definedName name="_bdm.F1F2D2B3C831478FB7A44D1F811D0564.edm" hidden="1">#REF!</definedName>
    <definedName name="_bdm.F228CF3291EC4D058161D84883D81F77.edm" hidden="1">#REF!</definedName>
    <definedName name="_bdm.F24644FAB561429D95FAF5B758DD10A1.edm" hidden="1">#REF!</definedName>
    <definedName name="_bdm.F26595B3A4374D1682B0511C6786E4B5.edm" hidden="1">#REF!</definedName>
    <definedName name="_bdm.F284667176A04368B8591761CFDF2754.edm" hidden="1">#REF!</definedName>
    <definedName name="_bdm.F2A4D1F503134E01BAE976D157EEE74A.edm" hidden="1">#REF!</definedName>
    <definedName name="_bdm.F2B9BAF5FD7A4B2D81C3AB039824EB07.edm" hidden="1">#REF!</definedName>
    <definedName name="_bdm.F2D1F4E8A3B44ADB8F5C890A4402809A.edm" hidden="1">#REF!</definedName>
    <definedName name="_bdm.F3133EB8F82F4CE7BF47F09906BD66B0.edm" hidden="1">#REF!</definedName>
    <definedName name="_bdm.F32381B6DEC24846A199425EDE8451D0.edm" hidden="1">#REF!</definedName>
    <definedName name="_bdm.F3356A888AAE46F9BA75A8A0A0E8B96A.edm" hidden="1">#REF!</definedName>
    <definedName name="_bdm.F3452E03D2E74F0FB08E577D73C370BE.edm" hidden="1">#REF!</definedName>
    <definedName name="_bdm.F360573D5540498AA53671BB04830080.edm" hidden="1">#REF!</definedName>
    <definedName name="_bdm.F37B85A922794BC19BEFE7B289895F00.edm" hidden="1">#REF!</definedName>
    <definedName name="_bdm.f38f9fd8746646fca0d289816c20a888.edm" hidden="1">#REF!</definedName>
    <definedName name="_bdm.F39328EB3E274FF2BD33E91A538CDBFE.edm" hidden="1">#REF!</definedName>
    <definedName name="_bdm.F3A745D3075C4EB1AEA37F3B30AD285A.edm" hidden="1">#REF!</definedName>
    <definedName name="_bdm.f3a8ed836f7e445b8061d604ca1bdad9.edm" hidden="1">#REF!</definedName>
    <definedName name="_bdm.F3B3013CCBAD407A8C266BEBC8478FD9.edm" hidden="1">#REF!</definedName>
    <definedName name="_bdm.F3B61C3539484F19990F6D19673C18FF.edm" hidden="1">#REF!</definedName>
    <definedName name="_bdm.F3BD8D11ADE34C89A878A087AE343A32.edm" hidden="1">#REF!</definedName>
    <definedName name="_bdm.F3CA20B499394F83A74738AD3C089C9F.edm" hidden="1">#REF!</definedName>
    <definedName name="_bdm.F3E80417F77246388E03F30D7666A8B0.edm" hidden="1">#REF!</definedName>
    <definedName name="_bdm.F42501E2F0F14083A3156A4470D93E9F.edm" hidden="1">#REF!</definedName>
    <definedName name="_bdm.F42917EB88A749699163AE75CA2F0BD2.edm" hidden="1">#REF!</definedName>
    <definedName name="_bdm.F4321286504642F49854B50E7EE82571.edm" hidden="1">#REF!</definedName>
    <definedName name="_bdm.F4362C8734F84CC2BE222E477417E29E.edm" hidden="1">#REF!</definedName>
    <definedName name="_bdm.F4502CAA18AA457EAD7C561B445F6BD8.edm" hidden="1">#REF!</definedName>
    <definedName name="_bdm.F47BF3EE9BED4F118903E71B0947D947.edm" hidden="1">#REF!</definedName>
    <definedName name="_bdm.F494C5D99ED345BABD91F35A5B06A51F.edm" hidden="1">#REF!</definedName>
    <definedName name="_bdm.f495248930824a40ac2fb9cb004ff0b9.edm" hidden="1">#REF!</definedName>
    <definedName name="_bdm.F4B4402B26BA4D0A922E0A7DC20ADB08.edm" hidden="1">#REF!</definedName>
    <definedName name="_bdm.f4bfabe2cc8d4d7f9fe1a1af4b8da376.edm" hidden="1">#REF!</definedName>
    <definedName name="_bdm.f4d46275cde04915992068af4502e6f9.edm" hidden="1">#REF!</definedName>
    <definedName name="_bdm.f4f72448c7eb4e8cbb7da53f5c7a8d48.edm" hidden="1">#REF!</definedName>
    <definedName name="_bdm.F50064D938024B3391501CAAE41EDA15.edm" hidden="1">#REF!</definedName>
    <definedName name="_bdm.F52626916771437A91EDC09B859A18F6.edm" hidden="1">#REF!</definedName>
    <definedName name="_bdm.f52b6dc400b4440983c0a4fede8c7400.edm" hidden="1">#REF!</definedName>
    <definedName name="_bdm.F54EFE746CF44D1E856C8E6EE2664E99.edm" hidden="1">#REF!</definedName>
    <definedName name="_bdm.F5565B38BF8F4F5AA2E6B785D1616C65.edm" hidden="1">#REF!</definedName>
    <definedName name="_bdm.F5A0B59B91E145FF821DFBE24B1EDF01.edm" hidden="1">#REF!</definedName>
    <definedName name="_bdm.F5FE03528E514E7B8336396917F6EA35.edm" hidden="1">#REF!</definedName>
    <definedName name="_bdm.F623D270F95C40E1A80EB491C0CFAB4A.edm" hidden="1">#REF!</definedName>
    <definedName name="_bdm.F629DB43AAA848F894D1EE2F8320B215.edm" hidden="1">#REF!</definedName>
    <definedName name="_bdm.F630A4B2D31C42909A55FA30A7DC2805.edm" hidden="1">#REF!</definedName>
    <definedName name="_bdm.F6380DB665FB4A799E6AF63943C8201E.edm" hidden="1">#REF!</definedName>
    <definedName name="_bdm.F63839B9C9AF4EE09D634DDDC71498DE.edm" hidden="1">#REF!</definedName>
    <definedName name="_bdm.f6463f0dac9b4f3f8d8347deca16d78a.edm" hidden="1">#REF!</definedName>
    <definedName name="_bdm.F6542DE9BDD74E42A53F4067C8F4ADFD.edm" hidden="1">#REF!</definedName>
    <definedName name="_bdm.F661193A65664FB1A155A8B1AEEFA0A2.edm" hidden="1">#REF!</definedName>
    <definedName name="_bdm.F6654E353C6D4ED0BCB9ABA7E54BA1CC.edm" hidden="1">#REF!</definedName>
    <definedName name="_bdm.F68F271DBF3D48D78958D6D0BEE7F752.edm" hidden="1">#REF!</definedName>
    <definedName name="_bdm.F6943AB16C4C4A4ABEF0C5E849B2DBC6.edm" hidden="1">#REF!</definedName>
    <definedName name="_bdm.F699A6C7F1454863A921701D5EF03C25.edm" hidden="1">#REF!</definedName>
    <definedName name="_bdm.F6AEEE8D1ED2449FB122750841389F7A.edm" hidden="1">#REF!</definedName>
    <definedName name="_bdm.F6B97EBBAD734D5BA16D6168F6A11819.edm" hidden="1">#REF!</definedName>
    <definedName name="_bdm.F6C482DE1A84412D83231B20BCD88146.edm" hidden="1">#REF!</definedName>
    <definedName name="_bdm.F6C9FA2F62F44AC78FDB90DC313E8E99.edm" hidden="1">#REF!</definedName>
    <definedName name="_bdm.f6fd82a6bd474bbc8824b958bd32dd1c.edm" hidden="1">#REF!</definedName>
    <definedName name="_bdm.F746A5A723924ED38EE2EFF5E1A4927C.edm" hidden="1">#REF!</definedName>
    <definedName name="_bdm.F7A398B8F6B443A0A39531AB7BBBAD8C.edm" hidden="1">#REF!</definedName>
    <definedName name="_bdm.F7C4902C68E44D9F8BC7C06CFB96D335.edm" hidden="1">#REF!</definedName>
    <definedName name="_bdm.F7D745743C2A4751AC2CC677503193B8.edm" hidden="1">#REF!</definedName>
    <definedName name="_bdm.F7F4FF20F1E44E69AC3DDE3C25478A77.edm" hidden="1">#REF!</definedName>
    <definedName name="_bdm.F7FB062ED17042F18062AF33F1FA6477.edm" hidden="1">#REF!</definedName>
    <definedName name="_bdm.F816959EFF4C4B9F82C92E869395F1F8.edm" hidden="1">#REF!</definedName>
    <definedName name="_bdm.F81E5105FEA64D0E9F5D120AA346F70C.edm" hidden="1">#REF!</definedName>
    <definedName name="_bdm.F849E9D7E4F746FE8AE127B913116C83.edm" hidden="1">#REF!</definedName>
    <definedName name="_bdm.f86473bcee154080b8651a7e27503c66.edm" hidden="1">#REF!</definedName>
    <definedName name="_bdm.f8d137eab26c4c86aa8714315c281f5d.edm" hidden="1">#REF!</definedName>
    <definedName name="_bdm.F8FA6A5B29C94C69B66FD99842FB0B6B.edm" hidden="1">#REF!</definedName>
    <definedName name="_bdm.F902BA86AE8C4EA3B3839C7671CFF6FC.edm" hidden="1">#REF!</definedName>
    <definedName name="_bdm.F90B33BB40CC425D84F1A1BF83BEBF41.edm" hidden="1">#REF!</definedName>
    <definedName name="_bdm.F90D4E0C672944AA91E429E125DD60C4.edm" hidden="1">#REF!</definedName>
    <definedName name="_bdm.F93EE60BD8DA447D8103F9737267F21D.edm" hidden="1">#REF!</definedName>
    <definedName name="_bdm.F960F6898AE7486B83E4ED25683CBD29.edm" hidden="1">#REF!</definedName>
    <definedName name="_bdm.F9A3336DB4B24FAF9A40338421066C9E.edm" hidden="1">#REF!</definedName>
    <definedName name="_bdm.F9B0F39E0B1941458759C73FDD9EC054.edm" hidden="1">#REF!</definedName>
    <definedName name="_bdm.F9C4355366B0439FA879AE60982A1A4C.edm" hidden="1">#REF!</definedName>
    <definedName name="_bdm.F9ED8C176E6142F0A46947D8FBF53432.edm" hidden="1">#REF!</definedName>
    <definedName name="_bdm.FA05F347150B4C9FB56335935038C7B0.edm" hidden="1">#REF!</definedName>
    <definedName name="_bdm.FA1BEEBD822F45F8A3097856D5900C31.edm" hidden="1">#REF!</definedName>
    <definedName name="_bdm.FA333F98363646379B445F70136343AE.edm" hidden="1">#REF!</definedName>
    <definedName name="_bdm.FA38BC8B3FC048AEBF6A70EAFF9FCD67.edm" hidden="1">#REF!</definedName>
    <definedName name="_bdm.FA4A9DCE5D2242FBA11E60F3484A77E4.edm" hidden="1">#REF!</definedName>
    <definedName name="_bdm.FA4CD3EDEF6F46308A6A8DB7F17E2739.edm" hidden="1">#REF!</definedName>
    <definedName name="_bdm.FA74FA49300F49ECB2188D48C93D4C22.edm" hidden="1">#REF!</definedName>
    <definedName name="_bdm.FA8DD8BE80C045D6BF4CCF4740DCF5A9.edm" hidden="1">#REF!</definedName>
    <definedName name="_bdm.FA8F131B7A8B43139757CA0C6C9BB231.edm" hidden="1">#REF!</definedName>
    <definedName name="_bdm.FAA14C91B08A4A6386E67ABF8FCD13C0.edm" hidden="1">#REF!</definedName>
    <definedName name="_bdm.FAA96F563FF84458BA71E8009A61D52F.edm" hidden="1">#REF!</definedName>
    <definedName name="_bdm.FAE848F790CB41C3963DD65CA2F115D2.edm" hidden="1">#N/A</definedName>
    <definedName name="_bdm.FAECC7B597364A8FB5DF049208169810.edm" hidden="1">#REF!</definedName>
    <definedName name="_bdm.FastTrackBookmark.12_14_2005_3_58_56_PM.edm" hidden="1">#REF!</definedName>
    <definedName name="_bdm.FastTrackBookmark.3_14_2007_3_42_02_PM.edm" hidden="1">#REF!</definedName>
    <definedName name="_bdm.FastTrackBookmark.3_14_2007_3_42_03_PM.edm" hidden="1">#REF!</definedName>
    <definedName name="_bdm.fb168266a83742ab83b52bb4a67d3629.edm" hidden="1">#REF!</definedName>
    <definedName name="_bdm.FB369AEE468D46518555B8F960BD5014.edm" hidden="1">#REF!</definedName>
    <definedName name="_bdm.FB3AD163B3C64C2682D053C27A925D2D.edm" hidden="1">#REF!</definedName>
    <definedName name="_bdm.FB410FE38D5E4296B2809EA2C84C8309.edm" hidden="1">#REF!</definedName>
    <definedName name="_bdm.fb537aeef36a43b98277c92d4f4b1d8b.edm" hidden="1">#REF!</definedName>
    <definedName name="_bdm.fb55ed18b9274660a28c1095bb54ea47.edm" hidden="1">#REF!</definedName>
    <definedName name="_bdm.fb627b32a74041edbf008afa2bf7a2e6.edm" hidden="1">#REF!</definedName>
    <definedName name="_bdm.fb8db86f4fa4479791f657c11da85ebc.edm" hidden="1">#REF!</definedName>
    <definedName name="_bdm.FBAC753EF11C484F8220C22149B9C569.edm" hidden="1">#REF!</definedName>
    <definedName name="_bdm.FBD1222EBF4A483FB61C1B9A5FC79514.edm" hidden="1">#REF!</definedName>
    <definedName name="_bdm.fbd6f5a73cca4c3f89d7e45ba46ef353.edm" hidden="1">#REF!</definedName>
    <definedName name="_bdm.FBDEDD04EF874B41BF950F57ED66DBFC.edm" hidden="1">#REF!</definedName>
    <definedName name="_bdm.FC5FED83BC6B4A1197DF84DB54ED0ED8.edm" hidden="1">#REF!</definedName>
    <definedName name="_bdm.FC654CE1923946059E9D98A55D8269F5.edm" hidden="1">#REF!</definedName>
    <definedName name="_bdm.FC81FF5A92BE43F48D3863E458331B83.edm" hidden="1">#REF!</definedName>
    <definedName name="_bdm.FCA05F6643D542CFBD643A8BC1D57D9F.edm" hidden="1">#REF!</definedName>
    <definedName name="_bdm.fcbc88caa97b46d5a5345d97aa9ec045.edm" hidden="1">#REF!</definedName>
    <definedName name="_bdm.FCCA1A8D00864F8496DF693B6688B434.edm" hidden="1">#REF!</definedName>
    <definedName name="_bdm.FCE5BBA503E946D9ACD059AE24073557.edm" hidden="1">#REF!</definedName>
    <definedName name="_bdm.FCF96CD2B9BF45DEB868FFEC1F2E68E8.edm" hidden="1">#REF!</definedName>
    <definedName name="_bdm.FD1183FFAA6F480893A360F0E6533B4A.edm" hidden="1">#REF!</definedName>
    <definedName name="_bdm.FD7BB479FFB345D4ADF7908912A240FF.edm" hidden="1">#REF!</definedName>
    <definedName name="_bdm.FD7F95B392794436BD9BFB874A314EFB.edm" hidden="1">#REF!</definedName>
    <definedName name="_bdm.FD945B03C9894CEB8E2FFDE495945F98.edm" hidden="1">#REF!</definedName>
    <definedName name="_bdm.FDA446DA5E7147CEA4E1218D104803E3.edm" hidden="1">#REF!</definedName>
    <definedName name="_bdm.FDBDFB93E1584EFEAC39A34228BBD440.edm" hidden="1">#REF!</definedName>
    <definedName name="_bdm.FDCA6BE049E8444C87D27FEAAEDF6D2B.edm" hidden="1">#REF!</definedName>
    <definedName name="_bdm.fddd4f4d903441ca8b40a4bd90f2c287.edm" hidden="1">#REF!</definedName>
    <definedName name="_bdm.FDDD79E5584844F282FD69B323050B7A.edm" hidden="1">#REF!</definedName>
    <definedName name="_bdm.FE0D8A23B4CF49E6B8E73EE0DF961278.edm" hidden="1">#REF!</definedName>
    <definedName name="_bdm.fe1cad10e3354a96bfa8dcc602b5aaf9.edm" hidden="1">#REF!</definedName>
    <definedName name="_bdm.FE306AA4BC894AECB5A7E5D3AABCA014.edm" hidden="1">#REF!</definedName>
    <definedName name="_bdm.FE4C89EE1CD6429E8EE2FDF14569AC0E.edm" hidden="1">#REF!</definedName>
    <definedName name="_bdm.FE7B4EF9B840436F99012898ADBFC01F.edm" hidden="1">#REF!</definedName>
    <definedName name="_bdm.FEBC41B49A7D4B5DBF55385093F3E322.edm" hidden="1">#REF!</definedName>
    <definedName name="_bdm.FEC89D6490054023B0AB774B11C50E5E.edm" hidden="1">#REF!</definedName>
    <definedName name="_bdm.FED3003ACE7043A1A6B0D0775044BF30.edm" hidden="1">#REF!</definedName>
    <definedName name="_bdm.FEE17F8359A740C6BBD3BC807431D77B.edm" hidden="1">#REF!</definedName>
    <definedName name="_bdm.FF6D23CE0CFC40EEAF40B36884E080A5.edm" hidden="1">#REF!</definedName>
    <definedName name="_bdm.FFAAC27DFD494E37903DA76496505A84.edm" hidden="1">#REF!</definedName>
    <definedName name="_BrA1">#REF!</definedName>
    <definedName name="_BrA2">#REF!</definedName>
    <definedName name="_BrB1">#REF!</definedName>
    <definedName name="_BrB2">#REF!</definedName>
    <definedName name="_BrB3">#REF!</definedName>
    <definedName name="_BrB4">#REF!</definedName>
    <definedName name="_c" hidden="1">{"Fiesta Facer Page",#N/A,FALSE,"Q_C_S";"Fiesta Main Page",#N/A,FALSE,"V_L";"Fiesta 95BP Struct",#N/A,FALSE,"StructBP";"Fiesta Post 95BP Struct",#N/A,FALSE,"AdjStructBP"}</definedName>
    <definedName name="_cap1">#REF!</definedName>
    <definedName name="_cap10">#REF!</definedName>
    <definedName name="_cap2">#REF!</definedName>
    <definedName name="_cap3">#REF!</definedName>
    <definedName name="_cap4">#REF!</definedName>
    <definedName name="_cap5">#REF!</definedName>
    <definedName name="_cap6">#REF!</definedName>
    <definedName name="_cap7">#REF!</definedName>
    <definedName name="_cap8">#REF!</definedName>
    <definedName name="_cap9">#REF!</definedName>
    <definedName name="_cc2" hidden="1">{#N/A,#N/A,FALSE,"Hip.Bas";#N/A,#N/A,FALSE,"ventas";#N/A,#N/A,FALSE,"ingre-Año";#N/A,#N/A,FALSE,"ventas-Año";#N/A,#N/A,FALSE,"Costepro";#N/A,#N/A,FALSE,"inversion";#N/A,#N/A,FALSE,"personal";#N/A,#N/A,FALSE,"Gastos-V";#N/A,#N/A,FALSE,"Circulante";#N/A,#N/A,FALSE,"CONSOLI";#N/A,#N/A,FALSE,"Es-Fin";#N/A,#N/A,FALSE,"Margen-P"}</definedName>
    <definedName name="_cc3" hidden="1">{#N/A,#N/A,FALSE,"Hip.Bas";#N/A,#N/A,FALSE,"ventas";#N/A,#N/A,FALSE,"ingre-Año";#N/A,#N/A,FALSE,"ventas-Año";#N/A,#N/A,FALSE,"Costepro";#N/A,#N/A,FALSE,"inversion";#N/A,#N/A,FALSE,"personal";#N/A,#N/A,FALSE,"Gastos-V";#N/A,#N/A,FALSE,"Circulante";#N/A,#N/A,FALSE,"CONSOLI";#N/A,#N/A,FALSE,"Es-Fin";#N/A,#N/A,FALSE,"Margen-P"}</definedName>
    <definedName name="_cc4" hidden="1">{#N/A,#N/A,FALSE,"Hip.Bas";#N/A,#N/A,FALSE,"ventas";#N/A,#N/A,FALSE,"ingre-Año";#N/A,#N/A,FALSE,"ventas-Año";#N/A,#N/A,FALSE,"Costepro";#N/A,#N/A,FALSE,"inversion";#N/A,#N/A,FALSE,"personal";#N/A,#N/A,FALSE,"Gastos-V";#N/A,#N/A,FALSE,"Circulante";#N/A,#N/A,FALSE,"CONSOLI";#N/A,#N/A,FALSE,"Es-Fin";#N/A,#N/A,FALSE,"Margen-P"}</definedName>
    <definedName name="_cf2" hidden="1">{#N/A,#N/A,FALSE,"Variables";#N/A,#N/A,FALSE,"NPV Cashflows NZ$";#N/A,#N/A,FALSE,"Cashflows NZ$"}</definedName>
    <definedName name="_d1">#REF!</definedName>
    <definedName name="_DAT1">#REF!</definedName>
    <definedName name="_DAT10">#REF!</definedName>
    <definedName name="_DAT101">#REF!</definedName>
    <definedName name="_DAT11">#REF!</definedName>
    <definedName name="_DAT12">#REF!</definedName>
    <definedName name="_DAT13">#REF!</definedName>
    <definedName name="_DAT14">#REF!</definedName>
    <definedName name="_DAT15">#REF!</definedName>
    <definedName name="_DAT16">#REF!</definedName>
    <definedName name="_DAT2">#REF!</definedName>
    <definedName name="_DAT21">#REF!</definedName>
    <definedName name="_DAT3">#REF!</definedName>
    <definedName name="_DAT31">#REF!</definedName>
    <definedName name="_DAT4">#REF!</definedName>
    <definedName name="_DAT41">#REF!</definedName>
    <definedName name="_dat45">#REF!</definedName>
    <definedName name="_DAT5">#REF!</definedName>
    <definedName name="_DAT51">#REF!</definedName>
    <definedName name="_DAT6">#REF!</definedName>
    <definedName name="_DAT61">#REF!</definedName>
    <definedName name="_DAT7">#REF!</definedName>
    <definedName name="_DAT71">#REF!</definedName>
    <definedName name="_DAT8">#REF!</definedName>
    <definedName name="_DAT81">#REF!</definedName>
    <definedName name="_DAT9">#REF!</definedName>
    <definedName name="_DAT91">#REF!</definedName>
    <definedName name="_dd2" hidden="1">{#N/A,#N/A,FALSE,"Hip.Bas";#N/A,#N/A,FALSE,"ventas";#N/A,#N/A,FALSE,"ingre-Año";#N/A,#N/A,FALSE,"ventas-Año";#N/A,#N/A,FALSE,"Costepro";#N/A,#N/A,FALSE,"inversion";#N/A,#N/A,FALSE,"personal";#N/A,#N/A,FALSE,"Gastos-V";#N/A,#N/A,FALSE,"Circulante";#N/A,#N/A,FALSE,"CONSOLI";#N/A,#N/A,FALSE,"Es-Fin";#N/A,#N/A,FALSE,"Margen-P"}</definedName>
    <definedName name="_Dist_Bin" hidden="1">#REF!</definedName>
    <definedName name="_Dist_Values" hidden="1">#REF!</definedName>
    <definedName name="_e3" hidden="1">{"SEP",#N/A,FALSE,"SEP"}</definedName>
    <definedName name="_e32" hidden="1">#REF!</definedName>
    <definedName name="_ee2" hidden="1">{#N/A,#N/A,FALSE,"Hip.Bas";#N/A,#N/A,FALSE,"ventas";#N/A,#N/A,FALSE,"ingre-Año";#N/A,#N/A,FALSE,"ventas-Año";#N/A,#N/A,FALSE,"Costepro";#N/A,#N/A,FALSE,"inversion";#N/A,#N/A,FALSE,"personal";#N/A,#N/A,FALSE,"Gastos-V";#N/A,#N/A,FALSE,"Circulante";#N/A,#N/A,FALSE,"CONSOLI";#N/A,#N/A,FALSE,"Es-Fin";#N/A,#N/A,FALSE,"Margen-P"}</definedName>
    <definedName name="_eg1">#N/A</definedName>
    <definedName name="_ff2" hidden="1">{#N/A,#N/A,FALSE,"Hip.Bas";#N/A,#N/A,FALSE,"ventas";#N/A,#N/A,FALSE,"ingre-Año";#N/A,#N/A,FALSE,"ventas-Año";#N/A,#N/A,FALSE,"Costepro";#N/A,#N/A,FALSE,"inversion";#N/A,#N/A,FALSE,"personal";#N/A,#N/A,FALSE,"Gastos-V";#N/A,#N/A,FALSE,"Circulante";#N/A,#N/A,FALSE,"CONSOLI";#N/A,#N/A,FALSE,"Es-Fin";#N/A,#N/A,FALSE,"Margen-P"}</definedName>
    <definedName name="_filel2" hidden="1">#REF!</definedName>
    <definedName name="_Fill" hidden="1">#REF!</definedName>
    <definedName name="_xlnm._FilterDatabase" hidden="1">#REF!</definedName>
    <definedName name="_FLL2" hidden="1">#REF!</definedName>
    <definedName name="_g2" hidden="1">{#N/A,"DR",FALSE,"increm pf";#N/A,"MAMSI",FALSE,"increm pf";#N/A,"MAXI",FALSE,"increm pf";#N/A,"PCAM",FALSE,"increm pf";#N/A,"PHSV",FALSE,"increm pf";#N/A,"SIE",FALSE,"increm pf"}</definedName>
    <definedName name="_GLA50000">#REF!</definedName>
    <definedName name="_GLA50001">#REF!</definedName>
    <definedName name="_GLA50003">#REF!</definedName>
    <definedName name="_GLA50004">#REF!</definedName>
    <definedName name="_GLA50008">#REF!</definedName>
    <definedName name="_GLA50010">#REF!</definedName>
    <definedName name="_GLA50012">#REF!</definedName>
    <definedName name="_GLA50020">#REF!</definedName>
    <definedName name="_GLA50030">#REF!</definedName>
    <definedName name="_GLA50031">#REF!</definedName>
    <definedName name="_GLA50032">#REF!</definedName>
    <definedName name="_GLA50033">#REF!</definedName>
    <definedName name="_GLA50040">#REF!</definedName>
    <definedName name="_GLA50041">#REF!</definedName>
    <definedName name="_GLA50050">#REF!</definedName>
    <definedName name="_GLA50061">#REF!</definedName>
    <definedName name="_GLA50070">#REF!</definedName>
    <definedName name="_GLA60010">#REF!</definedName>
    <definedName name="_GLA60020">#REF!</definedName>
    <definedName name="_GLA60030">#REF!</definedName>
    <definedName name="_GLA60038">#REF!</definedName>
    <definedName name="_GLA60040">#REF!</definedName>
    <definedName name="_GLA60041">#REF!</definedName>
    <definedName name="_GLA60042">#REF!</definedName>
    <definedName name="_GLA60050">#REF!</definedName>
    <definedName name="_GLA60054">#REF!</definedName>
    <definedName name="_GLA60102">#REF!</definedName>
    <definedName name="_GM1" hidden="1">{#N/A,#N/A,FALSE,"2003";#N/A,#N/A,FALSE,"2004";#N/A,#N/A,FALSE,"2005";#N/A,#N/A,FALSE,"2006";#N/A,#N/A,FALSE,"2007"}</definedName>
    <definedName name="_GSRATES_1" hidden="1">"CT30000120040614        "</definedName>
    <definedName name="_GSRATES_10" hidden="1">"CF3000012003033120030101"</definedName>
    <definedName name="_GSRATES_100" hidden="1">"CT300001Latest          "</definedName>
    <definedName name="_GSRATES_11" hidden="1">"CF3000012001102420001024"</definedName>
    <definedName name="_GSRATES_12" hidden="1">"CT30000120011024        "</definedName>
    <definedName name="_GSRATES_13" hidden="1">"CF3000122000123120000101"</definedName>
    <definedName name="_GSRATES_14" hidden="1">"CF3000012000093020000101"</definedName>
    <definedName name="_GSRATES_15" hidden="1">"CT30000120070920        "</definedName>
    <definedName name="_GSRATES_16" hidden="1">"CT30000120050725        "</definedName>
    <definedName name="_GSRATES_17" hidden="1">"CF3000012004083120040726"</definedName>
    <definedName name="_GSRATES_2" hidden="1">"CF50000119971231        "</definedName>
    <definedName name="_GSRATES_3" hidden="1">"CF50000120031231        "</definedName>
    <definedName name="_GSRATES_4" hidden="1">"CT30000119971127        "</definedName>
    <definedName name="_GSRATES_5" hidden="1">"CF30000920020930        "</definedName>
    <definedName name="_GSRATES_6" hidden="1">"CF30000920010930        "</definedName>
    <definedName name="_GSRATES_7" hidden="1">"CF50000120020930        "</definedName>
    <definedName name="_GSRATES_8" hidden="1">"CT30000120020930        "</definedName>
    <definedName name="_GSRATES_9" hidden="1">"CF5000012003033120020101"</definedName>
    <definedName name="_GSRATES_COUNT" hidden="1">3</definedName>
    <definedName name="_GSRATES_COUNT1" hidden="1">13</definedName>
    <definedName name="_h2"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_h5" hidden="1">{#N/A,"DR",FALSE,"increm pf";#N/A,"MAMSI",FALSE,"increm pf";#N/A,"MAXI",FALSE,"increm pf";#N/A,"PCAM",FALSE,"increm pf";#N/A,"PHSV",FALSE,"increm pf";#N/A,"SIE",FALSE,"increm pf"}</definedName>
    <definedName name="_h6"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_Inc1">#REF!</definedName>
    <definedName name="_Inc2">#REF!</definedName>
    <definedName name="_j2" hidden="1">{TRUE,TRUE,-1.25,-15.5,604.5,369,FALSE,FALSE,TRUE,TRUE,0,1,83,1,38,4,5,4,TRUE,TRUE,3,TRUE,1,TRUE,75,"Swvu.inputs._.raw._.data.","ACwvu.inputs._.raw._.data.",#N/A,FALSE,FALSE,0.5,0.5,0.5,0.5,2,"&amp;F","&amp;A&amp;RPage &amp;P",FALSE,FALSE,FALSE,FALSE,1,60,#N/A,#N/A,"=R1C61:R53C89","=C1:C5",#N/A,#N/A,FALSE,FALSE,FALSE,1,600,600,FALSE,FALSE,TRUE,TRUE,TRUE}</definedName>
    <definedName name="_JAN01" hidden="1">{"SEP",#N/A,FALSE,"SEP"}</definedName>
    <definedName name="_jim2" hidden="1">{#N/A,#N/A,FALSE,"L&amp;M Performance";#N/A,#N/A,FALSE,"Brand Performance";#N/A,#N/A,FALSE,"Marlboro Performance"}</definedName>
    <definedName name="_k1" hidden="1">#REF!</definedName>
    <definedName name="_Key" hidden="1">#REF!</definedName>
    <definedName name="_Key1" hidden="1">#REF!</definedName>
    <definedName name="_key2" hidden="1">#REF!</definedName>
    <definedName name="_Keyn" hidden="1">#REF!</definedName>
    <definedName name="_LAM12">#REF!</definedName>
    <definedName name="_LAM34">#REF!</definedName>
    <definedName name="_LG3" hidden="1">{#N/A,#N/A,TRUE,"Income Statement US$";#N/A,#N/A,TRUE,"Assumptions";#N/A,#N/A,TRUE,"Vapor Generation";#N/A,#N/A,TRUE,"Gas Generation";#N/A,#N/A,TRUE,"Income Statement";#N/A,#N/A,TRUE,"Revenues";#N/A,#N/A,TRUE,"Fuel";#N/A,#N/A,TRUE,"Oper Costs";#N/A,#N/A,TRUE,"Depreciation";#N/A,#N/A,TRUE,"Other Costs";#N/A,#N/A,TRUE,"Cash Flow"}</definedName>
    <definedName name="_LG3_1" hidden="1">{#N/A,#N/A,TRUE,"Income Statement US$";#N/A,#N/A,TRUE,"Assumptions";#N/A,#N/A,TRUE,"Vapor Generation";#N/A,#N/A,TRUE,"Gas Generation";#N/A,#N/A,TRUE,"Income Statement";#N/A,#N/A,TRUE,"Revenues";#N/A,#N/A,TRUE,"Fuel";#N/A,#N/A,TRUE,"Oper Costs";#N/A,#N/A,TRUE,"Depreciation";#N/A,#N/A,TRUE,"Other Costs";#N/A,#N/A,TRUE,"Cash Flow"}</definedName>
    <definedName name="_LG4" hidden="1">{#N/A,#N/A,TRUE,"Coverpage";#N/A,#N/A,TRUE,"Income Statement US$";#N/A,#N/A,TRUE,"US$ -Revenue by Month ";#N/A,#N/A,TRUE,"Fuel US$";#N/A,#N/A,TRUE,"US$ Operating Costs";#N/A,#N/A,TRUE,"US$ Other Costs";#N/A,#N/A,TRUE,"US$Cash Flow";#N/A,#N/A,TRUE,"Headcount";#N/A,#N/A,TRUE,"1999 IS"}</definedName>
    <definedName name="_LG4_1" hidden="1">{#N/A,#N/A,TRUE,"Coverpage";#N/A,#N/A,TRUE,"Income Statement US$";#N/A,#N/A,TRUE,"US$ -Revenue by Month ";#N/A,#N/A,TRUE,"Fuel US$";#N/A,#N/A,TRUE,"US$ Operating Costs";#N/A,#N/A,TRUE,"US$ Other Costs";#N/A,#N/A,TRUE,"US$Cash Flow";#N/A,#N/A,TRUE,"Headcount";#N/A,#N/A,TRUE,"1999 IS"}</definedName>
    <definedName name="_LTD2007">#REF!</definedName>
    <definedName name="_mat1">#REF!</definedName>
    <definedName name="_mat10">#REF!</definedName>
    <definedName name="_mat2">#REF!</definedName>
    <definedName name="_mat3">#REF!</definedName>
    <definedName name="_mat4">#REF!</definedName>
    <definedName name="_mat5">#REF!</definedName>
    <definedName name="_mat6">#REF!</definedName>
    <definedName name="_mat7">#REF!</definedName>
    <definedName name="_mat8">#REF!</definedName>
    <definedName name="_mat9">#REF!</definedName>
    <definedName name="_n4" hidden="1">{"EXCELHLP.HLP!1802";5;10;5;10;13;13;13;8;5;5;10;14;13;13;13;13;5;10;14;13;5;10;1;2;24}</definedName>
    <definedName name="_NAN1">#REF!</definedName>
    <definedName name="_NAN2">#REF!</definedName>
    <definedName name="_new1" hidden="1">{#N/A,#N/A,FALSE,"Pharm";#N/A,#N/A,FALSE,"WWCM"}</definedName>
    <definedName name="_Order1" hidden="1">255</definedName>
    <definedName name="_Order1_1" hidden="1">255</definedName>
    <definedName name="_Order1_MM" hidden="1">0</definedName>
    <definedName name="_Order2" hidden="1">0</definedName>
    <definedName name="_Order2_1" hidden="1">0</definedName>
    <definedName name="_Order2_MM" hidden="1">0</definedName>
    <definedName name="_PA1">#REF!</definedName>
    <definedName name="_PA2">#REF!</definedName>
    <definedName name="_PA3">#REF!</definedName>
    <definedName name="_PA4">#REF!</definedName>
    <definedName name="_pai1">#REF!</definedName>
    <definedName name="_pai10">#REF!</definedName>
    <definedName name="_pai2">#REF!</definedName>
    <definedName name="_pai3">#REF!</definedName>
    <definedName name="_pai4">#REF!</definedName>
    <definedName name="_pai5">#REF!</definedName>
    <definedName name="_pai6">#REF!</definedName>
    <definedName name="_pai7">#REF!</definedName>
    <definedName name="_pai8">#REF!</definedName>
    <definedName name="_pai9">#REF!</definedName>
    <definedName name="_Parse_Out" hidden="1">#REF!</definedName>
    <definedName name="_Pb1">#REF!</definedName>
    <definedName name="_PB2">#REF!</definedName>
    <definedName name="_PB3">#REF!</definedName>
    <definedName name="_PB4">#REF!</definedName>
    <definedName name="_pl2" hidden="1">{"inctax94",#N/A,FALSE,"1994";"inctax95",#N/A,FALSE,"1995"}</definedName>
    <definedName name="_QModel" hidden="1">{"assumptions","balance_sheet","book_tax_calc","title","debt","debt_amort","depr_tax_calc","exp_calcs","oper_assump_exp","oper_assump_exp2","oper_assump_revs","operating_assumptions","Profit_loss","rev_calcs"}</definedName>
    <definedName name="_qw2" hidden="1">{0,0,0,0;0,0,0,0;0,0,0,0;0,0,0,0;0,0,0,0;0,0,0,0}</definedName>
    <definedName name="_r" hidden="1">{#N/A,#N/A,FALSE,"Pharm";#N/A,#N/A,FALSE,"WWCM"}</definedName>
    <definedName name="_rd2" hidden="1">{"BS_YEARLY",#N/A,FALSE,"BS";"BS_Y1",#N/A,FALSE,"BS";"BS_Y2",#N/A,FALSE,"BS";"BS_Y3",#N/A,FALSE,"BS";"BS_Y4",#N/A,FALSE,"BS";"BS_Y5",#N/A,FALSE,"BS";"BS_Y6",#N/A,FALSE,"BS"}</definedName>
    <definedName name="_rd3" hidden="1">{"PL_YEARLY",#N/A,FALSE,"PL";"PL_Y1",#N/A,FALSE,"PL";"PL_Y2",#N/A,FALSE,"PL";"PL_Y3",#N/A,FALSE,"PL";"PL_Y4",#N/A,FALSE,"PL";"PL_Y5",#N/A,FALSE,"PL";"PL_Y6",#N/A,FALSE,"PL"}</definedName>
    <definedName name="_re10" hidden="1">{#N/A,#N/A,FALSE,"EOC YTD ACTUAL";#N/A,#N/A,FALSE,"Distributor YTD Actual";#N/A,#N/A,FALSE,"Manufacturing YTD Actual";#N/A,#N/A,FALSE,"Service YTD Actual"}</definedName>
    <definedName name="_Regression_Int" hidden="1">1</definedName>
    <definedName name="_Regression_Out" hidden="1">#REF!</definedName>
    <definedName name="_Regression_X" hidden="1">#REF!</definedName>
    <definedName name="_Regression_Y" hidden="1">#REF!</definedName>
    <definedName name="_s" hidden="1">0</definedName>
    <definedName name="_sc1">#REF!</definedName>
    <definedName name="_sc10">#REF!</definedName>
    <definedName name="_sc2">#REF!</definedName>
    <definedName name="_sc3">#REF!</definedName>
    <definedName name="_sc4">#REF!</definedName>
    <definedName name="_sc5">#REF!</definedName>
    <definedName name="_sc6">#REF!</definedName>
    <definedName name="_sc7">#REF!</definedName>
    <definedName name="_sc8">#REF!</definedName>
    <definedName name="_sc9">#REF!</definedName>
    <definedName name="_scenchg_count" hidden="1">19</definedName>
    <definedName name="_scenchg1" hidden="1">#REF!</definedName>
    <definedName name="_scenchg10" hidden="1">#REF!</definedName>
    <definedName name="_scenchg11" hidden="1">#REF!</definedName>
    <definedName name="_scenchg12" hidden="1">#REF!</definedName>
    <definedName name="_scenchg13" hidden="1">#REF!</definedName>
    <definedName name="_scenchg14" hidden="1">#REF!</definedName>
    <definedName name="_scenchg15" hidden="1">#REF!</definedName>
    <definedName name="_scenchg16" hidden="1">#REF!</definedName>
    <definedName name="_scenchg17" hidden="1">#REF!</definedName>
    <definedName name="_scenchg18" hidden="1">#REF!</definedName>
    <definedName name="_scenchg19" hidden="1">#REF!</definedName>
    <definedName name="_scenchg2" hidden="1">#REF!</definedName>
    <definedName name="_scenchg3" hidden="1">#REF!</definedName>
    <definedName name="_scenchg4" hidden="1">#REF!</definedName>
    <definedName name="_scenchg5" hidden="1">#REF!</definedName>
    <definedName name="_scenchg6" hidden="1">#REF!</definedName>
    <definedName name="_scenchg7" hidden="1">#REF!</definedName>
    <definedName name="_scenchg8" hidden="1">#REF!</definedName>
    <definedName name="_scenchg9" hidden="1">#REF!</definedName>
    <definedName name="_sd1">#REF!</definedName>
    <definedName name="_sd10">#REF!</definedName>
    <definedName name="_sd2">#REF!</definedName>
    <definedName name="_sd3">#REF!</definedName>
    <definedName name="_sd4">#REF!</definedName>
    <definedName name="_sd5">#REF!</definedName>
    <definedName name="_sd6">#REF!</definedName>
    <definedName name="_sd7">#REF!</definedName>
    <definedName name="_sd8">#REF!</definedName>
    <definedName name="_sd9">#REF!</definedName>
    <definedName name="_Sort" hidden="1">#REF!</definedName>
    <definedName name="_Sortn" hidden="1">#REF!</definedName>
    <definedName name="_sum2">#N/A</definedName>
    <definedName name="_Table1_In1" hidden="1">#REF!</definedName>
    <definedName name="_Table1_Out" hidden="1">#REF!</definedName>
    <definedName name="_Table2_In1" hidden="1">#REF!</definedName>
    <definedName name="_Table2_In2" hidden="1">#REF!</definedName>
    <definedName name="_Table2_Out" hidden="1">#REF!</definedName>
    <definedName name="_Table3_In2" hidden="1">#REF!</definedName>
    <definedName name="_tb2" hidden="1">OFFSET([0]!TB,1,)</definedName>
    <definedName name="_tb3" hidden="1">OFFSET([0]!TB,1,)</definedName>
    <definedName name="_td1">#REF!</definedName>
    <definedName name="_td10">#REF!</definedName>
    <definedName name="_td2">#REF!</definedName>
    <definedName name="_td3">#REF!</definedName>
    <definedName name="_td4">#REF!</definedName>
    <definedName name="_td5">#REF!</definedName>
    <definedName name="_td6">#REF!</definedName>
    <definedName name="_td7">#REF!</definedName>
    <definedName name="_td8">#REF!</definedName>
    <definedName name="_td9">#REF!</definedName>
    <definedName name="_tm1" hidden="1">{#N/A,#N/A,FALSE,"Pharm";#N/A,#N/A,FALSE,"WWCM"}</definedName>
    <definedName name="_v" hidden="1">#REF!</definedName>
    <definedName name="_VE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w1" hidden="1">{"DELIV.",#N/A,FALSE,"comp";"INV",#N/A,FALSE,"comp"}</definedName>
    <definedName name="_w2" hidden="1">{"Model Summary",#N/A,FALSE,"Print Chart";"Holdco",#N/A,FALSE,"Print Chart";"Genco",#N/A,FALSE,"Print Chart";"Servco",#N/A,FALSE,"Print Chart";"Genco_Detail",#N/A,FALSE,"Summary Financials";"Servco_Detail",#N/A,FALSE,"Summary Financials"}</definedName>
    <definedName name="_WID2">#REF!</definedName>
    <definedName name="_WID3">#REF!</definedName>
    <definedName name="_Wid4">#REF!</definedName>
    <definedName name="_www1" hidden="1">{#N/A,#N/A,FALSE,"schA"}</definedName>
    <definedName name="_x10" hidden="1">#REF!</definedName>
    <definedName name="_x11" hidden="1">#REF!</definedName>
    <definedName name="_x12" hidden="1">#REF!</definedName>
    <definedName name="_x13" hidden="1">#REF!</definedName>
    <definedName name="_x14" hidden="1">#REF!</definedName>
    <definedName name="_x15" hidden="1">#REF!</definedName>
    <definedName name="_x16" hidden="1">#REF!</definedName>
    <definedName name="_x17" hidden="1">#REF!</definedName>
    <definedName name="_X2" hidden="1">{#N/A,#N/A,FALSE,"Other";#N/A,#N/A,FALSE,"Ace";#N/A,#N/A,FALSE,"Derm"}</definedName>
    <definedName name="_x3" hidden="1">#REF!</definedName>
    <definedName name="_x4" hidden="1">#REF!</definedName>
    <definedName name="_x5" hidden="1">#REF!</definedName>
    <definedName name="_x6" hidden="1">#REF!</definedName>
    <definedName name="_x7" hidden="1">#REF!</definedName>
    <definedName name="_x8" hidden="1">#REF!</definedName>
    <definedName name="_x9" hidden="1">#REF!</definedName>
    <definedName name="_xx2" hidden="1">#REF!</definedName>
    <definedName name="_xz4" hidden="1">{0,0,0,0;0,0,0,0;0,0,0,0;0,0,0,0;0,0,0,0;0,0,0,0}</definedName>
    <definedName name="_y2" hidden="1">{"clp_bs_doc",#N/A,FALSE,"CLP";"clp_is_doc",#N/A,FALSE,"CLP";"clp_cf_doc",#N/A,FALSE,"CLP";"clp_fr_doc",#N/A,FALSE,"CLP"}</definedName>
    <definedName name="_yy2" hidden="1">{"clp_bs_doc",#N/A,FALSE,"CLP";"clp_is_doc",#N/A,FALSE,"CLP";"clp_cf_doc",#N/A,FALSE,"CLP";"clp_fr_doc",#N/A,FALSE,"CLP"}</definedName>
    <definedName name="A">#REF!</definedName>
    <definedName name="a_1" hidden="1">{#N/A,#N/A,FALSE,"Summary";#N/A,#N/A,FALSE,"Summary Indirect";#N/A,#N/A,FALSE,"LLW Indirect";#N/A,#N/A,FALSE,"ILW Indirect";#N/A,#N/A,FALSE,"UFM Indirect";#N/A,#N/A,FALSE,"Decomm Indirect";#N/A,#N/A,FALSE,"Ops &amp; Non-Waste Indirect"}</definedName>
    <definedName name="A_budget">#REF!</definedName>
    <definedName name="a123e" hidden="1">{"'PRORATE GOALS '!$A$1:$O$25"}</definedName>
    <definedName name="A12D" hidden="1">{"'PRORATE GOALS '!$A$1:$O$25"}</definedName>
    <definedName name="a12r" hidden="1">{"'PRORATE GOALS '!$A$1:$O$25"}</definedName>
    <definedName name="a1a" hidden="1">{"'PRORATE GOALS '!$A$1:$O$25"}</definedName>
    <definedName name="A5fml" hidden="1">INDIRECT("'A5'!$3:$3")</definedName>
    <definedName name="aa" hidden="1">#REF!</definedName>
    <definedName name="aaa" hidden="1">#REF!</definedName>
    <definedName name="AAA_DOCTOPS" hidden="1">"AAA_SET"</definedName>
    <definedName name="AAA_duser" hidden="1">"OFF"</definedName>
    <definedName name="AAA_u999998" hidden="1">"nlfoote@970721231427"</definedName>
    <definedName name="AAA_u999999" hidden="1">"nlfoote@970721231348"</definedName>
    <definedName name="AAA1AQE" hidden="1">{"'PRORATE GOALS '!$A$1:$O$25"}</definedName>
    <definedName name="aaaa" hidden="1">#REF!</definedName>
    <definedName name="aaaa1" hidden="1">{"1999 Cash Budget",#N/A,FALSE,"99 Cash";"1999 Cash Budget YTD",#N/A,FALSE,"99 Cash";"1999 Cash Actual/Forcast",#N/A,FALSE,"99 Cash";"1999 Cash Actual/Forcast YTD",#N/A,FALSE,"99 Cash"}</definedName>
    <definedName name="aaaaa">#REF!</definedName>
    <definedName name="aaaaaa" hidden="1">{#N/A,#N/A,FALSE,"REPORT"}</definedName>
    <definedName name="aaaaaaa">#REF!</definedName>
    <definedName name="aaaaaaaa" hidden="1">{"Income Budget",#N/A,FALSE,"98 Income";"Running GAAP Budget Income",#N/A,FALSE,"98 Income";"GAAP Actual",#N/A,FALSE,"98 Income";"GAAP Varinance",#N/A,FALSE,"98 Income"}</definedName>
    <definedName name="aaaaaaaaaa" hidden="1">{"Cash Budget",#N/A,FALSE,"98 Cash";"Running Cash Budget",#N/A,FALSE,"98 Cash";"Actual Cash",#N/A,FALSE,"98 Cash";"Update Cash Budget",#N/A,FALSE,"98 Cash"}</definedName>
    <definedName name="aaaaaaaaaaa" hidden="1">{#N/A,#N/A,FALSE,"REPORT"}</definedName>
    <definedName name="aaaaaaaaaaaaa">#REF!</definedName>
    <definedName name="aaaaaaaaaaaaaa">#REF!</definedName>
    <definedName name="aaaaaaaaaaaaaaa" hidden="1">{#N/A,#N/A,FALSE,"Pharm";#N/A,#N/A,FALSE,"WWCM"}</definedName>
    <definedName name="aaaaaaaaaaaaaaaa">#REF!</definedName>
    <definedName name="aaas2" hidden="1">{"'PRORATE GOALS '!$A$1:$O$25"}</definedName>
    <definedName name="aaasb" hidden="1">{#N/A,#N/A,FALSE,"Pharm";#N/A,#N/A,FALSE,"WWCM"}</definedName>
    <definedName name="aab" hidden="1">{#N/A,#N/A,FALSE,"Pharm";#N/A,#N/A,FALSE,"WWCM"}</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dd" hidden="1">{#N/A,#N/A,FALSE,"REPORT"}</definedName>
    <definedName name="aaq" hidden="1">{"'PRORATE GOALS '!$A$1:$O$25"}</definedName>
    <definedName name="aas" hidden="1">{#N/A,#N/A,FALSE,"1";#N/A,#N/A,FALSE,"2";#N/A,#N/A,FALSE,"16 - 17";#N/A,#N/A,FALSE,"18 - 19";#N/A,#N/A,FALSE,"26";#N/A,#N/A,FALSE,"27";#N/A,#N/A,FALSE,"28"}</definedName>
    <definedName name="AASAER2" hidden="1">{"'PRORATE GOALS '!$A$1:$O$25"}</definedName>
    <definedName name="ab" hidden="1">{#N/A,#N/A,TRUE,"Pro Forma";#N/A,#N/A,TRUE,"PF_Bal";#N/A,#N/A,TRUE,"PF_INC";#N/A,#N/A,TRUE,"CBE";#N/A,#N/A,TRUE,"SWK"}</definedName>
    <definedName name="aba">#REF!</definedName>
    <definedName name="ABC">#REF!</definedName>
    <definedName name="abc_1" hidden="1">{#N/A,#N/A,TRUE,"Income Statement US$";#N/A,#N/A,TRUE,"Assumptions";#N/A,#N/A,TRUE,"Vapor Generation";#N/A,#N/A,TRUE,"Gas Generation";#N/A,#N/A,TRUE,"Income Statement";#N/A,#N/A,TRUE,"Revenues";#N/A,#N/A,TRUE,"Fuel";#N/A,#N/A,TRUE,"Oper Costs";#N/A,#N/A,TRUE,"Depreciation";#N/A,#N/A,TRUE,"Other Costs";#N/A,#N/A,TRUE,"Cash Flow"}</definedName>
    <definedName name="abc_2" hidden="1">{#N/A,#N/A,TRUE,"Income Statement US$";#N/A,#N/A,TRUE,"Assumptions";#N/A,#N/A,TRUE,"Vapor Generation";#N/A,#N/A,TRUE,"Gas Generation";#N/A,#N/A,TRUE,"Income Statement";#N/A,#N/A,TRUE,"Revenues";#N/A,#N/A,TRUE,"Fuel";#N/A,#N/A,TRUE,"Oper Costs";#N/A,#N/A,TRUE,"Depreciation";#N/A,#N/A,TRUE,"Other Costs";#N/A,#N/A,TRUE,"Cash Flow"}</definedName>
    <definedName name="abc_3" hidden="1">{#N/A,#N/A,TRUE,"Income Statement US$";#N/A,#N/A,TRUE,"Assumptions";#N/A,#N/A,TRUE,"Vapor Generation";#N/A,#N/A,TRUE,"Gas Generation";#N/A,#N/A,TRUE,"Income Statement";#N/A,#N/A,TRUE,"Revenues";#N/A,#N/A,TRUE,"Fuel";#N/A,#N/A,TRUE,"Oper Costs";#N/A,#N/A,TRUE,"Depreciation";#N/A,#N/A,TRUE,"Other Costs";#N/A,#N/A,TRUE,"Cash Flow"}</definedName>
    <definedName name="abc_4" hidden="1">{#N/A,#N/A,TRUE,"Income Statement US$";#N/A,#N/A,TRUE,"Assumptions";#N/A,#N/A,TRUE,"Vapor Generation";#N/A,#N/A,TRUE,"Gas Generation";#N/A,#N/A,TRUE,"Income Statement";#N/A,#N/A,TRUE,"Revenues";#N/A,#N/A,TRUE,"Fuel";#N/A,#N/A,TRUE,"Oper Costs";#N/A,#N/A,TRUE,"Depreciation";#N/A,#N/A,TRUE,"Other Costs";#N/A,#N/A,TRUE,"Cash Flow"}</definedName>
    <definedName name="abc_5" hidden="1">{#N/A,#N/A,TRUE,"Income Statement US$";#N/A,#N/A,TRUE,"Assumptions";#N/A,#N/A,TRUE,"Vapor Generation";#N/A,#N/A,TRUE,"Gas Generation";#N/A,#N/A,TRUE,"Income Statement";#N/A,#N/A,TRUE,"Revenues";#N/A,#N/A,TRUE,"Fuel";#N/A,#N/A,TRUE,"Oper Costs";#N/A,#N/A,TRUE,"Depreciation";#N/A,#N/A,TRUE,"Other Costs";#N/A,#N/A,TRUE,"Cash Flow"}</definedName>
    <definedName name="abcdef" hidden="1">{"page 1 dom",#N/A,FALSE,"PAGE 1";"page 2 dom",#N/A,FALSE,"PAGE 2"}</definedName>
    <definedName name="abfdb" hidden="1">{"SEP",#N/A,FALSE,"SEP"}</definedName>
    <definedName name="Acadia" hidden="1">{"calspreads",#N/A,FALSE,"Sheet1";"curves",#N/A,FALSE,"Sheet1";"libor",#N/A,FALSE,"Sheet1"}</definedName>
    <definedName name="Acadia_1" hidden="1">{"calspreads",#N/A,FALSE,"Sheet1";"curves",#N/A,FALSE,"Sheet1";"libor",#N/A,FALSE,"Sheet1"}</definedName>
    <definedName name="Acadia2" hidden="1">{"calspreads",#N/A,FALSE,"Sheet1";"curves",#N/A,FALSE,"Sheet1";"libor",#N/A,FALSE,"Sheet1"}</definedName>
    <definedName name="Acadia2_1" hidden="1">{"calspreads",#N/A,FALSE,"Sheet1";"curves",#N/A,FALSE,"Sheet1";"libor",#N/A,FALSE,"Sheet1"}</definedName>
    <definedName name="acb" hidden="1">{"MMERINO",#N/A,FALSE,"1) Income Statement (2)"}</definedName>
    <definedName name="acb_1" hidden="1">{"MMERINO",#N/A,FALSE,"1) Income Statement (2)"}</definedName>
    <definedName name="acb_2" hidden="1">{"MMERINO",#N/A,FALSE,"1) Income Statement (2)"}</definedName>
    <definedName name="acb_3" hidden="1">{"MMERINO",#N/A,FALSE,"1) Income Statement (2)"}</definedName>
    <definedName name="acb_4" hidden="1">{"MMERINO",#N/A,FALSE,"1) Income Statement (2)"}</definedName>
    <definedName name="acb_5" hidden="1">{"MMERINO",#N/A,FALSE,"1) Income Statement (2)"}</definedName>
    <definedName name="Access_Button" hidden="1">"BUDGET_Sheet1_List"</definedName>
    <definedName name="AccessCode" hidden="1">""""</definedName>
    <definedName name="AccessDatabase" hidden="1">"C:\EXCEL\BUDGET\BUDGET.mdb"</definedName>
    <definedName name="ACCOUNT_CHANGE" hidden="1">"ACCOUNT_CHANGE"</definedName>
    <definedName name="ACCOUNTS_PAY" hidden="1">"ACCOUNTS_PAY"</definedName>
    <definedName name="accprov">#REF!</definedName>
    <definedName name="AccrualData">#REF!</definedName>
    <definedName name="ACCRUED_EXP" hidden="1">"ACCRUED_EXP"</definedName>
    <definedName name="Accrued_IESO_Inv">#REF!</definedName>
    <definedName name="AccruedEmbGen">#REF!</definedName>
    <definedName name="acct_num">#REF!</definedName>
    <definedName name="ACCT_TABLE">#REF!</definedName>
    <definedName name="Acctotal">#REF!</definedName>
    <definedName name="acd">#REF!</definedName>
    <definedName name="ACHANGE">#REF!</definedName>
    <definedName name="Actual" hidden="1">{#N/A,#N/A,TRUE,"Historicals";#N/A,#N/A,TRUE,"Charts";#N/A,#N/A,TRUE,"Forecasts"}</definedName>
    <definedName name="Actual_Database">#REF!</definedName>
    <definedName name="Actual_Hours">#REF!</definedName>
    <definedName name="Actual_MCR_Hours">#REF!</definedName>
    <definedName name="Actual_Month">#REF!</definedName>
    <definedName name="Actual_Quarter">#REF!</definedName>
    <definedName name="Actual_State">#REF!</definedName>
    <definedName name="Actual_Transfer_to_8616">#REF!</definedName>
    <definedName name="Actual28">#REF!</definedName>
    <definedName name="Actual37">#REF!</definedName>
    <definedName name="Actual37M">#REF!</definedName>
    <definedName name="ActualConc">#REF!</definedName>
    <definedName name="ActualData">#REF!</definedName>
    <definedName name="ActualFinFuel">#REF!</definedName>
    <definedName name="Actuals_Table">#REF!</definedName>
    <definedName name="actuals94">#REF!</definedName>
    <definedName name="actuals95">#REF!</definedName>
    <definedName name="ActualUO2">#REF!</definedName>
    <definedName name="ACwvu.All._.of._.Report." hidden="1">#REF!</definedName>
    <definedName name="ACwvu.BiPolar." hidden="1">#REF!</definedName>
    <definedName name="ACwvu.Comments._.MTH." hidden="1">#REF!</definedName>
    <definedName name="ACwvu.Comments._.QTR." hidden="1">#REF!</definedName>
    <definedName name="ACwvu.Comments._.YTD." hidden="1">#REF!</definedName>
    <definedName name="ACwvu.FRP_BACKLOG1." hidden="1">#REF!</definedName>
    <definedName name="ACwvu.FRP_backlog2." hidden="1">#REF!</definedName>
    <definedName name="ACwvu.MTH._.QTR._.YTD." hidden="1">#REF!</definedName>
    <definedName name="ACwvu.MTH._.YTD." hidden="1">#REF!</definedName>
    <definedName name="ACwvu.Sumnpv." hidden="1">#REF!</definedName>
    <definedName name="ad" hidden="1">OFFSET([0]!TB,1,)</definedName>
    <definedName name="ada" hidden="1">{"'Trend_Total'!$A$7:$V$10","'Trend_Total'!$A$1:$V$4"}</definedName>
    <definedName name="adcd" hidden="1">{#N/A,#N/A,FALSE,"Sheet8";#N/A,#N/A,FALSE,"Sheet7"}</definedName>
    <definedName name="ADD_PAID_IN" hidden="1">"ADD_PAID_IN"</definedName>
    <definedName name="adf" hidden="1">{"'Trend_Total'!$A$7:$V$10","'Trend_Total'!$A$1:$V$4"}</definedName>
    <definedName name="adfg" hidden="1">{#N/A,#N/A,TRUE,"Income Statement US$";#N/A,#N/A,TRUE,"Assumptions";#N/A,#N/A,TRUE,"Vapor Generation";#N/A,#N/A,TRUE,"Gas Generation";#N/A,#N/A,TRUE,"Income Statement";#N/A,#N/A,TRUE,"Revenues";#N/A,#N/A,TRUE,"Fuel";#N/A,#N/A,TRUE,"Oper Costs";#N/A,#N/A,TRUE,"Depreciation";#N/A,#N/A,TRUE,"Other Costs";#N/A,#N/A,TRUE,"Cash Flow"}</definedName>
    <definedName name="adfg_1" hidden="1">{#N/A,#N/A,TRUE,"Income Statement US$";#N/A,#N/A,TRUE,"Assumptions";#N/A,#N/A,TRUE,"Vapor Generation";#N/A,#N/A,TRUE,"Gas Generation";#N/A,#N/A,TRUE,"Income Statement";#N/A,#N/A,TRUE,"Revenues";#N/A,#N/A,TRUE,"Fuel";#N/A,#N/A,TRUE,"Oper Costs";#N/A,#N/A,TRUE,"Depreciation";#N/A,#N/A,TRUE,"Other Costs";#N/A,#N/A,TRUE,"Cash Flow"}</definedName>
    <definedName name="adfg_2" hidden="1">{#N/A,#N/A,TRUE,"Income Statement US$";#N/A,#N/A,TRUE,"Assumptions";#N/A,#N/A,TRUE,"Vapor Generation";#N/A,#N/A,TRUE,"Gas Generation";#N/A,#N/A,TRUE,"Income Statement";#N/A,#N/A,TRUE,"Revenues";#N/A,#N/A,TRUE,"Fuel";#N/A,#N/A,TRUE,"Oper Costs";#N/A,#N/A,TRUE,"Depreciation";#N/A,#N/A,TRUE,"Other Costs";#N/A,#N/A,TRUE,"Cash Flow"}</definedName>
    <definedName name="adfg_3" hidden="1">{#N/A,#N/A,TRUE,"Income Statement US$";#N/A,#N/A,TRUE,"Assumptions";#N/A,#N/A,TRUE,"Vapor Generation";#N/A,#N/A,TRUE,"Gas Generation";#N/A,#N/A,TRUE,"Income Statement";#N/A,#N/A,TRUE,"Revenues";#N/A,#N/A,TRUE,"Fuel";#N/A,#N/A,TRUE,"Oper Costs";#N/A,#N/A,TRUE,"Depreciation";#N/A,#N/A,TRUE,"Other Costs";#N/A,#N/A,TRUE,"Cash Flow"}</definedName>
    <definedName name="adfg_4" hidden="1">{#N/A,#N/A,TRUE,"Income Statement US$";#N/A,#N/A,TRUE,"Assumptions";#N/A,#N/A,TRUE,"Vapor Generation";#N/A,#N/A,TRUE,"Gas Generation";#N/A,#N/A,TRUE,"Income Statement";#N/A,#N/A,TRUE,"Revenues";#N/A,#N/A,TRUE,"Fuel";#N/A,#N/A,TRUE,"Oper Costs";#N/A,#N/A,TRUE,"Depreciation";#N/A,#N/A,TRUE,"Other Costs";#N/A,#N/A,TRUE,"Cash Flow"}</definedName>
    <definedName name="adfg_5" hidden="1">{#N/A,#N/A,TRUE,"Income Statement US$";#N/A,#N/A,TRUE,"Assumptions";#N/A,#N/A,TRUE,"Vapor Generation";#N/A,#N/A,TRUE,"Gas Generation";#N/A,#N/A,TRUE,"Income Statement";#N/A,#N/A,TRUE,"Revenues";#N/A,#N/A,TRUE,"Fuel";#N/A,#N/A,TRUE,"Oper Costs";#N/A,#N/A,TRUE,"Depreciation";#N/A,#N/A,TRUE,"Other Costs";#N/A,#N/A,TRUE,"Cash Flow"}</definedName>
    <definedName name="adfgasdysty" hidden="1">{#N/A,#N/A,FALSE,"REPORT"}</definedName>
    <definedName name="adfh" hidden="1">#REF!</definedName>
    <definedName name="adfhkajsdhfkjashfkjshfkjasdhfkfjdsh" hidden="1">{0,0,0,0;0,0,0,0;0,0,0,0;0,0,0,0}</definedName>
    <definedName name="adfsfjfjky" hidden="1">{#N/A,#N/A,FALSE,"REPORT"}</definedName>
    <definedName name="adiuco9eujac9eqjc" hidden="1">{0,0,0,0}</definedName>
    <definedName name="adsf" hidden="1">{#N/A,#N/A,FALSE,"Sheet1";#N/A,#N/A,FALSE,"Sheet2";#N/A,#N/A,FALSE,"Sheet3";#N/A,#N/A,FALSE,"Sheet4";#N/A,#N/A,FALSE,"Sheet5";#N/A,#N/A,FALSE,"Sheet6"}</definedName>
    <definedName name="adsfadf" hidden="1">{"'Staffing'!$A$1:$D$62"}</definedName>
    <definedName name="adsfkjhadslfjhaslkdfhasfd" hidden="1">{0,#N/A,FALSE,0;0,#N/A,FALSE,0;0,#N/A,FALSE,0;0,#N/A,FALSE,0}</definedName>
    <definedName name="AdvancePayment">#REF!</definedName>
    <definedName name="aedfadf" hidden="1">TextRefCopy1</definedName>
    <definedName name="AFDADSFDAS" hidden="1">{#N/A,#N/A,FALSE,"REPORT"}</definedName>
    <definedName name="Afff"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fff_1"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frica" hidden="1">{#N/A,#N/A,FALSE,"CNS";#N/A,#N/A,FALSE,"Serz";#N/A,#N/A,FALSE,"Ace"}</definedName>
    <definedName name="afsawe" hidden="1">{"SEP",#N/A,FALSE,"SEP"}</definedName>
    <definedName name="afsdh" hidden="1">#REF!</definedName>
    <definedName name="agafdhsdh" hidden="1">{#N/A,#N/A,FALSE,"REPORT"}</definedName>
    <definedName name="age_report">#REF!</definedName>
    <definedName name="Aging">#REF!</definedName>
    <definedName name="Aging_Summary">#REF!</definedName>
    <definedName name="Aging_Transactions">#REF!</definedName>
    <definedName name="Aging_Transactions_Posted_on_or_before">#REF!</definedName>
    <definedName name="agsgaghgfj" hidden="1">{#N/A,#N/A,FALSE,"Pharm";#N/A,#N/A,FALSE,"WWCM"}</definedName>
    <definedName name="ah" hidden="1">#REF!</definedName>
    <definedName name="aj" hidden="1">{#N/A,"aa",FALSE,"Slipfact";#N/A,"ns",FALSE,"Slipfact";#N/A,"kja",FALSE,"Slipfact";#N/A,"py",FALSE,"Slipfact";#N/A,"tt",FALSE,"Slipfact";#N/A,"sl",FALSE,"Slipfact";#N/A,"pp",FALSE,"Slipfact";#N/A,"bp",FALSE,"Slipfact";#N/A,"nk",FALSE,"Slipfact";#N/A,"ps",FALSE,"Slipfact";#N/A,"wk",FALSE,"Slipfact";#N/A,"kc",FALSE,"Slipfact";#N/A,"pr",FALSE,"Slipbriskal";#N/A,"bt",FALSE,"Slipbriskal"}</definedName>
    <definedName name="ajaree" hidden="1">{#N/A,"aa",FALSE,"Slipfact";#N/A,"ns",FALSE,"Slipfact";#N/A,"kja",FALSE,"Slipfact";#N/A,"py",FALSE,"Slipfact";#N/A,"tt",FALSE,"Slipfact";#N/A,"sl",FALSE,"Slipfact";#N/A,"pp",FALSE,"Slipfact";#N/A,"bp",FALSE,"Slipfact";#N/A,"nk",FALSE,"Slipfact";#N/A,"ps",FALSE,"Slipfact";#N/A,"wk",FALSE,"Slipfact";#N/A,"kc",FALSE,"Slipfact";#N/A,"pr",FALSE,"Slipbriskal";#N/A,"bt",FALSE,"Slipbriskal"}</definedName>
    <definedName name="aksdjflsakjdflsakjd" hidden="1">{0;5;10;5;10;13;13;13;8;5;5;10;14;13;13;13;13;5;10;14;13;5;10;1;2;24}</definedName>
    <definedName name="alex" hidden="1">{#N/A,#N/A,FALSE,"REPORT"}</definedName>
    <definedName name="alexan" hidden="1">{#N/A,#N/A,FALSE,"REPORT"}</definedName>
    <definedName name="Alignment" hidden="1">"a1"</definedName>
    <definedName name="all">#REF!</definedName>
    <definedName name="All_Divisions" hidden="1">#REF!</definedName>
    <definedName name="allinjuries01">#REF!</definedName>
    <definedName name="Allocation">#REF!</definedName>
    <definedName name="Allocation_name">#REF!</definedName>
    <definedName name="allocation_percent">#REF!</definedName>
    <definedName name="Allowance" hidden="1">{"'Trend_Total'!$A$7:$V$10","'Trend_Total'!$A$1:$V$4"}</definedName>
    <definedName name="allx" hidden="1">Allx3,Allx4,Allx5</definedName>
    <definedName name="alsfjd" hidden="1">{"data",#N/A,FALSE,"client (3)";"margins",#N/A,FALSE,"client (3)";"multiple",#N/A,FALSE,"client (3)"}</definedName>
    <definedName name="Amber">#REF!</definedName>
    <definedName name="amount">#REF!</definedName>
    <definedName name="Amount_test">#REF!</definedName>
    <definedName name="an" hidden="1">#REF!</definedName>
    <definedName name="Ancillary">#REF!</definedName>
    <definedName name="AncillaryChanges_LM">#REF!</definedName>
    <definedName name="AncillaryRev_Forecast">#REF!</definedName>
    <definedName name="AncilRevDetail">#REF!</definedName>
    <definedName name="AncilServ">#REF!</definedName>
    <definedName name="AncRev_Trueup">#REF!</definedName>
    <definedName name="andy" hidden="1">{#N/A,#N/A,FALSE,"REPORT"}</definedName>
    <definedName name="anscount" hidden="1">1</definedName>
    <definedName name="anx" hidden="1">{"SEP",#N/A,FALSE,"SEP"}</definedName>
    <definedName name="anything" hidden="1">{#N/A,#N/A,FALSE,"Output";#N/A,#N/A,FALSE,"Cover Sheet";#N/A,#N/A,FALSE,"Current Mkt. Projections"}</definedName>
    <definedName name="Apex" hidden="1">{"calspreads",#N/A,FALSE,"Sheet1";"curves",#N/A,FALSE,"Sheet1";"libor",#N/A,FALSE,"Sheet1"}</definedName>
    <definedName name="Apex_1" hidden="1">{"calspreads",#N/A,FALSE,"Sheet1";"curves",#N/A,FALSE,"Sheet1";"libor",#N/A,FALSE,"Sheet1"}</definedName>
    <definedName name="Apex_2" hidden="1">{"calspreads",#N/A,FALSE,"Sheet1";"curves",#N/A,FALSE,"Sheet1";"libor",#N/A,FALSE,"Sheet1"}</definedName>
    <definedName name="Apr20Inject">#REF!</definedName>
    <definedName name="aprec" hidden="1">{#N/A,#N/A,FALSE,"TPC"}</definedName>
    <definedName name="APRLBTG3">#REF!</definedName>
    <definedName name="APRLBTG4">#REF!</definedName>
    <definedName name="APRLNXG1">#REF!</definedName>
    <definedName name="APRLNXG2">#REF!</definedName>
    <definedName name="APRLNXG3">#REF!</definedName>
    <definedName name="APRNTKG5">#REF!</definedName>
    <definedName name="APRNTKG6">#REF!</definedName>
    <definedName name="APRNTKG7">#REF!</definedName>
    <definedName name="APRNTKG8">#REF!</definedName>
    <definedName name="APRSUM">#REF!</definedName>
    <definedName name="APRTBYG3">#REF!</definedName>
    <definedName name="AQEI">#REF!</definedName>
    <definedName name="AQEI_MTD">#REF!</definedName>
    <definedName name="AQEI_Net_RegHydro">#REF!</definedName>
    <definedName name="AQEI_Production">#REF!</definedName>
    <definedName name="AQEI_Reg_Unreg">#REF!</definedName>
    <definedName name="AQEI_Reg_Unreg_MTD">#REF!</definedName>
    <definedName name="AQEI_RegHydro">#REF!</definedName>
    <definedName name="AQEW">#REF!</definedName>
    <definedName name="AQEW_MTD">#REF!</definedName>
    <definedName name="arcorptable">#REF!</definedName>
    <definedName name="arewear" hidden="1">{"daily",#N/A,FALSE,"Daily"}</definedName>
    <definedName name="arewrew" hidden="1">{"SEP",#N/A,FALSE,"SEP"}</definedName>
    <definedName name="ArmaPPA" hidden="1">{#N/A,#N/A,FALSE,"Sheet8";#N/A,#N/A,FALSE,"Sheet7"}</definedName>
    <definedName name="armlookup">#REF!</definedName>
    <definedName name="ARRS" hidden="1">{#N/A,#N/A,FALSE,"Che-Ga";#N/A,#N/A,FALSE,"Iv-Sm";#N/A,#N/A,FALSE,"So-We";#N/A,#N/A,FALSE,"Me-Po";#N/A,#N/A,FALSE,"Be-Bo";#N/A,#N/A,FALSE,"Cha-Ki";#N/A,#N/A,FALSE,"In";#N/A,#N/A,FALSE,"Schedule 23";#N/A,#N/A,FALSE,"Schedule 22";#N/A,#N/A,FALSE,"WACC"}</definedName>
    <definedName name="as"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s_1"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S2DocOpenMode" hidden="1">"AS2DocumentEdit"</definedName>
    <definedName name="AS2HasNoAutoHeaderFooter" hidden="1">" "</definedName>
    <definedName name="AS2NamedRange" hidden="1">41</definedName>
    <definedName name="AS2ReportLS" hidden="1">1</definedName>
    <definedName name="AS2SyncStepLS" hidden="1">0</definedName>
    <definedName name="AS2TickmarkLS" hidden="1">#REF!</definedName>
    <definedName name="AS2VersionLS" hidden="1">300</definedName>
    <definedName name="asas" hidden="1">{#N/A,#N/A,FALSE,"Pharm";#N/A,#N/A,FALSE,"WWCM"}</definedName>
    <definedName name="asd">#REF!</definedName>
    <definedName name="asd_1" hidden="1">{"MMERINO",#N/A,FALSE,"1) Income Statement (2)"}</definedName>
    <definedName name="asd_2" hidden="1">{"MMERINO",#N/A,FALSE,"1) Income Statement (2)"}</definedName>
    <definedName name="asd_3" hidden="1">{"MMERINO",#N/A,FALSE,"1) Income Statement (2)"}</definedName>
    <definedName name="asd_4" hidden="1">{"MMERINO",#N/A,FALSE,"1) Income Statement (2)"}</definedName>
    <definedName name="asd_5" hidden="1">{"MMERINO",#N/A,FALSE,"1) Income Statement (2)"}</definedName>
    <definedName name="asdasd">#REF!</definedName>
    <definedName name="asdasf" hidden="1">{"fdsup://directions/FAT Viewer?action=UPDATE&amp;creator=factset&amp;DYN_ARGS=TRUE&amp;DOC_NAME=FAT:FQL_AUDITING_CLIENT_TEMPLATE.FAT&amp;display_string=Audit&amp;VAR:KEY=TWXIZKROTY&amp;VAR:QUERY=RkZfRU5UUlBSX1ZBTF9EQUlMWSg0MDM1Nyk=&amp;WINDOW=FIRST_POPUP&amp;HEIGHT=450&amp;WIDTH=450&amp;START_MA","XIMIZED=FALSE&amp;VAR:CALENDAR=US&amp;VAR:SYMBOL=B1X2S5&amp;VAR:INDEX=0"}</definedName>
    <definedName name="asdd" hidden="1">{2;#N/A;"R13C16:R17C16";#N/A;"R13C14:R17C15";FALSE;FALSE;FALSE;95;#N/A;#N/A;"R13C19";#N/A;FALSE;FALSE;FALSE;FALSE;#N/A;"";#N/A;FALSE;"";"";#N/A;#N/A;#N/A}</definedName>
    <definedName name="asddas" hidden="1">#REF!</definedName>
    <definedName name="asdf" hidden="1">41820.6153240741</definedName>
    <definedName name="asdf_1" hidden="1">{#N/A,#N/A,TRUE,"Coverpage";#N/A,#N/A,TRUE,"Income Statement US$";#N/A,#N/A,TRUE,"US$ -Revenue by Month ";#N/A,#N/A,TRUE,"Fuel US$";#N/A,#N/A,TRUE,"US$ Operating Costs";#N/A,#N/A,TRUE,"US$ Other Costs";#N/A,#N/A,TRUE,"US$Cash Flow";#N/A,#N/A,TRUE,"Headcount";#N/A,#N/A,TRUE,"1999 IS"}</definedName>
    <definedName name="asdf_2" hidden="1">{#N/A,#N/A,TRUE,"Coverpage";#N/A,#N/A,TRUE,"Income Statement US$";#N/A,#N/A,TRUE,"US$ -Revenue by Month ";#N/A,#N/A,TRUE,"Fuel US$";#N/A,#N/A,TRUE,"US$ Operating Costs";#N/A,#N/A,TRUE,"US$ Other Costs";#N/A,#N/A,TRUE,"US$Cash Flow";#N/A,#N/A,TRUE,"Headcount";#N/A,#N/A,TRUE,"1999 IS"}</definedName>
    <definedName name="asdf_3" hidden="1">{#N/A,#N/A,TRUE,"Coverpage";#N/A,#N/A,TRUE,"Income Statement US$";#N/A,#N/A,TRUE,"US$ -Revenue by Month ";#N/A,#N/A,TRUE,"Fuel US$";#N/A,#N/A,TRUE,"US$ Operating Costs";#N/A,#N/A,TRUE,"US$ Other Costs";#N/A,#N/A,TRUE,"US$Cash Flow";#N/A,#N/A,TRUE,"Headcount";#N/A,#N/A,TRUE,"1999 IS"}</definedName>
    <definedName name="asdf_4" hidden="1">{#N/A,#N/A,TRUE,"Coverpage";#N/A,#N/A,TRUE,"Income Statement US$";#N/A,#N/A,TRUE,"US$ -Revenue by Month ";#N/A,#N/A,TRUE,"Fuel US$";#N/A,#N/A,TRUE,"US$ Operating Costs";#N/A,#N/A,TRUE,"US$ Other Costs";#N/A,#N/A,TRUE,"US$Cash Flow";#N/A,#N/A,TRUE,"Headcount";#N/A,#N/A,TRUE,"1999 IS"}</definedName>
    <definedName name="asdf_5" hidden="1">{#N/A,#N/A,TRUE,"Coverpage";#N/A,#N/A,TRUE,"Income Statement US$";#N/A,#N/A,TRUE,"US$ -Revenue by Month ";#N/A,#N/A,TRUE,"Fuel US$";#N/A,#N/A,TRUE,"US$ Operating Costs";#N/A,#N/A,TRUE,"US$ Other Costs";#N/A,#N/A,TRUE,"US$Cash Flow";#N/A,#N/A,TRUE,"Headcount";#N/A,#N/A,TRUE,"1999 IS"}</definedName>
    <definedName name="asdfdsf">#REF!</definedName>
    <definedName name="asdfg" hidden="1">{#N/A,#N/A,FALSE,"Pharm";#N/A,#N/A,FALSE,"WWCM"}</definedName>
    <definedName name="asdfsdaf" hidden="1">{0;0;0;0;0;0;0;0;0;0;0;0;0;0;0;0;0;0;0;0;0;0;0;0;0;0}</definedName>
    <definedName name="asdg" hidden="1">#REF!</definedName>
    <definedName name="asdgahdfhth" hidden="1">{#N/A,#N/A,FALSE,"REPORT"}</definedName>
    <definedName name="asdgayery" hidden="1">{#N/A,#N/A,FALSE,"Pharm";#N/A,#N/A,FALSE,"WWCM"}</definedName>
    <definedName name="asdgfdytyet" hidden="1">{#N/A,#N/A,FALSE,"REPORT"}</definedName>
    <definedName name="asdgsadg" hidden="1">{"1999 Cash Budget",#N/A,FALSE,"99 Cash";"1999 Cash Budget YTD",#N/A,FALSE,"99 Cash";"1999 Cash Actual/Forcast",#N/A,FALSE,"99 Cash";"1999 Cash Actual/Forcast YTD",#N/A,FALSE,"99 Cash"}</definedName>
    <definedName name="asdgtryukuio" hidden="1">{#N/A,#N/A,FALSE,"REPORT"}</definedName>
    <definedName name="asdifu9wwje9a" hidden="1">{0;0;0;0;0;0;0;0;0;0;0;0;0;0;0;0;0;0;0;0;0;0;0;0;0;0}</definedName>
    <definedName name="asdifuw9jc9e" hidden="1">{0,0,0,0}</definedName>
    <definedName name="asdjgkl" hidden="1">{#N/A,#N/A,FALSE,"Pharm";#N/A,#N/A,FALSE,"WWCM"}</definedName>
    <definedName name="asdrwer" hidden="1">{"12 months",#N/A,FALSE,"Hourly"}</definedName>
    <definedName name="asdsdasdasdasdasd" hidden="1">#REF!</definedName>
    <definedName name="asdsds" hidden="1">{"'GenCo'!$A$3:$U$52"}</definedName>
    <definedName name="asdsds_1" hidden="1">{"'GenCo'!$A$3:$U$52"}</definedName>
    <definedName name="asdtrse" hidden="1">{"SEP",#N/A,FALSE,"SEP"}</definedName>
    <definedName name="asfdasdf" hidden="1">{"SEP",#N/A,FALSE,"SEP"}</definedName>
    <definedName name="asffghujyki" hidden="1">{#N/A,#N/A,FALSE,"Pharm";#N/A,#N/A,FALSE,"WWCM"}</definedName>
    <definedName name="asfgabvf" hidden="1">{"SEP",#N/A,FALSE,"SEP"}</definedName>
    <definedName name="asfsaedsf">#REF!</definedName>
    <definedName name="asgd" hidden="1">#REF!</definedName>
    <definedName name="Ash_VIF">#REF!</definedName>
    <definedName name="asjkdhfakljdshflkjafhlkjafdshkjds" hidden="1">{0,#N/A,FALSE,0;0,#N/A,FALSE,0;0,#N/A,FALSE,0;0,#N/A,FALSE,0}</definedName>
    <definedName name="askjdflaskjfda" hidden="1">{0,#N/A,FALSE,0;0,#N/A,FALSE,0;0,#N/A,FALSE,0;0,#N/A,FALSE,0}</definedName>
    <definedName name="askjdnfalksdjnflkadsjnfkasjdnflksajn" hidden="1">{0,#N/A,FALSE,0;0,#N/A,FALSE,0;0,#N/A,FALSE,0;0,#N/A,FALSE,0}</definedName>
    <definedName name="asrerwqar" hidden="1">{"group detail",#N/A,FALSE,"Hourly Detail"}</definedName>
    <definedName name="asrewwe" hidden="1">{"monthly",#N/A,FALSE,"Monthly"}</definedName>
    <definedName name="ASS"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A" hidden="1">{#N/A,#N/A,FALSE,"1";#N/A,#N/A,FALSE,"2";#N/A,#N/A,FALSE,"16 - 17";#N/A,#N/A,FALSE,"18 - 19";#N/A,#N/A,FALSE,"26";#N/A,#N/A,FALSE,"27";#N/A,#N/A,FALSE,"28"}</definedName>
    <definedName name="ASSET_TURNS" hidden="1">"ASSET_TURNS"</definedName>
    <definedName name="AsSoldExcRev" hidden="1">{#N/A,#N/A,FALSE,"Sum6 (1)"}</definedName>
    <definedName name="Assu" hidden="1">{"clp_bs_doc",#N/A,FALSE,"CLP";"clp_is_doc",#N/A,FALSE,"CLP";"clp_cf_doc",#N/A,FALSE,"CLP";"clp_fr_doc",#N/A,FALSE,"CLP"}</definedName>
    <definedName name="assu2" hidden="1">{"clp_bs_doc",#N/A,FALSE,"CLP";"clp_is_doc",#N/A,FALSE,"CLP";"clp_cf_doc",#N/A,FALSE,"CLP";"clp_fr_doc",#N/A,FALSE,"CLP"}</definedName>
    <definedName name="assumebombb2" hidden="1">{"clp_bs_doc",#N/A,FALSE,"CLP";"clp_is_doc",#N/A,FALSE,"CLP";"clp_cf_doc",#N/A,FALSE,"CLP";"clp_fr_doc",#N/A,FALSE,"CLP"}</definedName>
    <definedName name="Assump"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umptions2" hidden="1">{"clp_bs_doc",#N/A,FALSE,"CLP";"clp_is_doc",#N/A,FALSE,"CLP";"clp_cf_doc",#N/A,FALSE,"CLP";"clp_fr_doc",#N/A,FALSE,"CLP"}</definedName>
    <definedName name="assumsebombb" hidden="1">{"clp_bs_doc",#N/A,FALSE,"CLP";"clp_is_doc",#N/A,FALSE,"CLP";"clp_cf_doc",#N/A,FALSE,"CLP";"clp_fr_doc",#N/A,FALSE,"CLP"}</definedName>
    <definedName name="AssumSEComb" hidden="1">{"clp_bs_doc",#N/A,FALSE,"CLP";"clp_is_doc",#N/A,FALSE,"CLP";"clp_cf_doc",#N/A,FALSE,"CLP";"clp_fr_doc",#N/A,FALSE,"CLP"}</definedName>
    <definedName name="assumsecomb2" hidden="1">{"clp_bs_doc",#N/A,FALSE,"CLP";"clp_is_doc",#N/A,FALSE,"CLP";"clp_cf_doc",#N/A,FALSE,"CLP";"clp_fr_doc",#N/A,FALSE,"CLP"}</definedName>
    <definedName name="at">#REF!</definedName>
    <definedName name="ATGSrel">#REF!</definedName>
    <definedName name="ATIK">#REF!</definedName>
    <definedName name="ATIKOKAN">#REF!</definedName>
    <definedName name="Atikokan_Submission">#REF!</definedName>
    <definedName name="ATIKSPACE">#REF!</definedName>
    <definedName name="atr" hidden="1">{"group detail",#N/A,FALSE,"Hourly Detail"}</definedName>
    <definedName name="atrisk" hidden="1">0</definedName>
    <definedName name="att" hidden="1">{#N/A,#N/A,FALSE,"COVER PAGE";#N/A,#N/A,FALSE,"Page 2";#N/A,#N/A,FALSE,"Page 2";#N/A,#N/A,FALSE,"Page 4";#N/A,#N/A,FALSE,"Page5";#N/A,#N/A,FALSE,"Page 6";#N/A,#N/A,FALSE,"Page 7";#N/A,#N/A,FALSE,"Page 8";#N/A,#N/A,FALSE,"Page 10";#N/A,#N/A,FALSE,"Long-Term OCF Mult.";#N/A,#N/A,FALSE,"PCS Comp";#N/A,#N/A,FALSE,"OCS-CAPEX";#N/A,#N/A,FALSE,"Blank"}</definedName>
    <definedName name="auart08up" hidden="1">{"Page 1",#N/A,FALSE,"Sheet1";"Page 2",#N/A,FALSE,"Sheet1"}</definedName>
    <definedName name="auart08up_1" hidden="1">{"Page 1",#N/A,FALSE,"Sheet1";"Page 2",#N/A,FALSE,"Sheet1"}</definedName>
    <definedName name="AUGSUM">#REF!</definedName>
    <definedName name="avegmultiple" hidden="1">#REF!</definedName>
    <definedName name="Average_productivity">#REF!</definedName>
    <definedName name="Average_Rate">#REF!</definedName>
    <definedName name="Avg_Transfer_8452_to_8616">#REF!</definedName>
    <definedName name="AVGRAT">#REF!</definedName>
    <definedName name="awerawer" hidden="1">{"monthly",#N/A,FALSE,"Monthly"}</definedName>
    <definedName name="AX" hidden="1">{#N/A,#N/A,FALSE,"Pharm";#N/A,#N/A,FALSE,"WWCM"}</definedName>
    <definedName name="ayman" hidden="1">{#N/A,#N/A,FALSE,"1";#N/A,#N/A,FALSE,"2";#N/A,#N/A,FALSE,"16 - 17";#N/A,#N/A,FALSE,"18 - 19";#N/A,#N/A,FALSE,"26";#N/A,#N/A,FALSE,"27";#N/A,#N/A,FALSE,"28"}</definedName>
    <definedName name="ayman1" hidden="1">{#N/A,#N/A,FALSE,"Pharm";#N/A,#N/A,FALSE,"WWCM"}</definedName>
    <definedName name="ayman2" hidden="1">{#N/A,#N/A,FALSE,"Pharm";#N/A,#N/A,FALSE,"WWCM"}</definedName>
    <definedName name="ayman7" hidden="1">{#N/A,#N/A,FALSE,"REPORT"}</definedName>
    <definedName name="ayman8" hidden="1">{#N/A,#N/A,FALSE,"REPORT"}</definedName>
    <definedName name="az" hidden="1">{#N/A,#N/A,FALSE,"Pharm";#N/A,#N/A,FALSE,"WWCM"}</definedName>
    <definedName name="azeazr" hidden="1">{#N/A,#N/A,FALSE,"Sales Graph";#N/A,#N/A,FALSE,"BUC Graph";#N/A,#N/A,FALSE,"P&amp;L - YTD"}</definedName>
    <definedName name="azerety" hidden="1">{#N/A,#N/A,FALSE,"Pharm";#N/A,#N/A,FALSE,"WWCM"}</definedName>
    <definedName name="b">#REF!</definedName>
    <definedName name="balance">#REF!</definedName>
    <definedName name="Base_Nonstandard">#REF!</definedName>
    <definedName name="Base_OMA_Escalation_Rate">#REF!</definedName>
    <definedName name="BASIC_EPS_EXCL" hidden="1">"BASIC_EPS_EXCL"</definedName>
    <definedName name="BASIC_EPS_INCL" hidden="1">"BASIC_EPS_INCL"</definedName>
    <definedName name="BASIC_NORMAL_EPS" hidden="1">"BASIC_NORMAL_EPS"</definedName>
    <definedName name="BASIC_WEIGHT" hidden="1">"BASIC_WEIGHT"</definedName>
    <definedName name="BAvalues">#REF!</definedName>
    <definedName name="bb">#REF!</definedName>
    <definedName name="BBANALYSIS">#REF!</definedName>
    <definedName name="bbb" hidden="1">{#N/A,#N/A,FALSE,"Pharm";#N/A,#N/A,FALSE,"WWCM"}</definedName>
    <definedName name="bbbb" hidden="1">{#N/A,#N/A,FALSE,"REPORT"}</definedName>
    <definedName name="bbbbb" hidden="1">{#N/A,#N/A,FALSE,"Pharm";#N/A,#N/A,FALSE,"WWCM"}</definedName>
    <definedName name="bbbbbb">#REF!</definedName>
    <definedName name="BBBBBBBBB" hidden="1">{#N/A,#N/A,FALSE,"REPORT"}</definedName>
    <definedName name="bbbbbbbbbbb">#REF!</definedName>
    <definedName name="bbbbbbbbbbbbb" hidden="1">{#N/A,#N/A,FALSE,"Pharm";#N/A,#N/A,FALSE,"WWCM"}</definedName>
    <definedName name="bcbcbcbcc" hidden="1">{#N/A,#N/A,TRUE,"Income Statement";#N/A,#N/A,TRUE,"Balance Sheet";#N/A,#N/A,TRUE,"Cash Flows";#N/A,#N/A,TRUE,"Ratios";#N/A,#N/A,TRUE,"Revenues";#N/A,#N/A,TRUE,"Asset Calcs";#N/A,#N/A,TRUE,"Assumptions";#N/A,#N/A,TRUE,"Valuation"}</definedName>
    <definedName name="bcbcbcc" hidden="1">{#N/A,#N/A,FALSE,"BidCo Assumptions";#N/A,#N/A,FALSE,"Credit Stats";#N/A,#N/A,FALSE,"Bidco Summary";#N/A,#N/A,FALSE,"BIDCO Consolidated"}</definedName>
    <definedName name="Bear" hidden="1">{#N/A,#N/A,FALSE,"TS";#N/A,#N/A,FALSE,"Combo";#N/A,#N/A,FALSE,"FAIR";#N/A,#N/A,FALSE,"RBC";#N/A,#N/A,FALSE,"xxxx";#N/A,#N/A,FALSE,"A_D";#N/A,#N/A,FALSE,"WACC";#N/A,#N/A,FALSE,"DCF";#N/A,#N/A,FALSE,"LBO";#N/A,#N/A,FALSE,"AcqMults";#N/A,#N/A,FALSE,"CompMults"}</definedName>
    <definedName name="Best">#REF!</definedName>
    <definedName name="BEx00NJ3TBJMKQ7GU72BRIZCMP09" hidden="1">#REF!</definedName>
    <definedName name="BEx1EIIIRW97IST05E3ZLCWA4IG6" hidden="1">Sum fuel hdlg Rev #REF!</definedName>
    <definedName name="BEx1EO7J9VY8657NFNYKL0OHQ8T2" hidden="1">Plant LBR-OTL #REF!</definedName>
    <definedName name="BEx1F8AF49I1SOH4PU1MD3MNUWRQ" hidden="1">#REF!</definedName>
    <definedName name="BEx1FRGY8KMXM59ZF2V14UVXVMEA" hidden="1">#REF!</definedName>
    <definedName name="BEx1FSYWG0ATWMG7GUNUU8KQ87AS" hidden="1">Sum fuel hdlg Rev #REF!</definedName>
    <definedName name="BEx1G1YMI27EDDL7097BK9FJNPNZ" hidden="1">#REF!</definedName>
    <definedName name="BEx1GRQIJRCNXE29BGTD7WAP4DXO" hidden="1">#REF!</definedName>
    <definedName name="BEx1GSXO5F3R25D23B0PZYGBJLVE" hidden="1">#REF!</definedName>
    <definedName name="BEx1H64FHR7ZTK6SQ9HFI4IAD8YN" hidden="1">#REF!</definedName>
    <definedName name="BEx1HMWFYHXSRSPSNRY7VE1EUT2Y" hidden="1">#REF!</definedName>
    <definedName name="BEx1HWY0P2K187PVRHRRTAC83DSR" hidden="1">#REF!</definedName>
    <definedName name="BEx1I1VYXA0DDKDTIUDUVS1A6F6K" hidden="1">#REF!</definedName>
    <definedName name="BEx1J9N93TEIO77923G5V3KYQI7U" hidden="1">#REF!</definedName>
    <definedName name="BEx1KEEMSACKUCAONCZFBGA3L0JE" hidden="1">#REF!</definedName>
    <definedName name="BEx1KS1GRYL3HUNSFJRHNA9H31SP" hidden="1">#REF!</definedName>
    <definedName name="BEx1LIPRHXCVF7LNS91WSLIPYBNH" hidden="1">#REF!</definedName>
    <definedName name="BEx1MOYYBKJ167NE15TWD0WAS1GI" hidden="1">#REF!</definedName>
    <definedName name="BEx1NVTUKQ8NJE39L2D0A3753RW1" hidden="1">#REF!</definedName>
    <definedName name="BEx1OJSUZHOS602I7LPSUYB6HMVU" hidden="1">#REF!</definedName>
    <definedName name="BEx1PHYW23CL3ZTA1SIAD3VWZXGW" hidden="1">#REF!</definedName>
    <definedName name="BEx1PK7WJIXP606J36LN7JDK5UAD" hidden="1">#REF!</definedName>
    <definedName name="BEx1QB1IP6YPPF4BZLZ9H0PFWQAV" hidden="1">#REF!</definedName>
    <definedName name="BEx1QX2H3KTURPR4EKQAZRQDKOXS" hidden="1">Sum fuel hdlg Rev #REF!</definedName>
    <definedName name="BEx1RGUJT6T9PRF0HDU3VKJ8QELC" hidden="1">#REF!</definedName>
    <definedName name="BEx1RLSOL7MNNNTRS1UE13WRE5UZ" hidden="1">#REF!</definedName>
    <definedName name="BEx1RUHJXJ1Q8UZKEOFK1W7H98LY" hidden="1">#REF!</definedName>
    <definedName name="BEx1S36C5ZXFY9H7ZULOMC1LRYHO" hidden="1">#REF!</definedName>
    <definedName name="BEx1SF5X0GHM6SKTFJDIKN9VLHQO" hidden="1">#REF!</definedName>
    <definedName name="BEx1U2I9FRPRFR8U68VABQYETJYT" hidden="1">Plant LBR-OTL #REF!</definedName>
    <definedName name="BEx1UNS65HR5KBHT43FUOONXFGZO" hidden="1">#REF!</definedName>
    <definedName name="BEx1XP0W3I12F4UGRILS5STJYDPJ" hidden="1">#REF!</definedName>
    <definedName name="BEx1Y2T8E01E57HGRQUWICS8T70W" hidden="1">#REF!</definedName>
    <definedName name="BEx3C3N3C9B6VIPUIJ5KJF9X144M" hidden="1">#REF!</definedName>
    <definedName name="BEx3CSIII26X0ZGAPJQK1KERN92U" hidden="1">Sum fuel hdlg Rev #REF!</definedName>
    <definedName name="BEx3CTPSB96K0Z4ZXB2NONLJMPD7" hidden="1">Plant LBR-OTL #REF!</definedName>
    <definedName name="BEx3D1IC6YAE2OF3IME1R68OYMV4" hidden="1">Prior #REF!</definedName>
    <definedName name="BEx3DFW9PFIJ7CB029TQREYAR4DI" hidden="1">#REF!</definedName>
    <definedName name="BEx3DHE0Y4357ADNRU8YMSSA3JRU" hidden="1">#REF!</definedName>
    <definedName name="BEx3EG05UQ3XSNMLOZ02TAI6XGKT" hidden="1">#REF!</definedName>
    <definedName name="BEx3EPATOFX711CSSLJ985NNOKGC" hidden="1">#REF!</definedName>
    <definedName name="BEx3F21AC2K51QQQ07699TWSAZVC" hidden="1">#REF!</definedName>
    <definedName name="BEx3GO6BBIFLZBZ8094JAVRCKOGN" hidden="1">#REF!</definedName>
    <definedName name="BEx3GRX90QVH4HR6IOSUDKWZGUC9" hidden="1">Plant fuel hdlg #REF!</definedName>
    <definedName name="BEx3GVDA3XAEAUC0YU4MWFR9S8QA" hidden="1">#REF!</definedName>
    <definedName name="BEx3H00LEDNYVM8VK565OD6U0O7V" hidden="1">#REF!</definedName>
    <definedName name="BEx3H1TB2U3YXXBVYBBDTB1G4Q0O" hidden="1">#REF!</definedName>
    <definedName name="BEx3HEPA5CGJM1MRYUE0M7Q1VZVP" hidden="1">#REF!</definedName>
    <definedName name="BEx3HHUI8VN85WT6XBBCSA9X6TO3" hidden="1">Plant fuel hdlg #REF!</definedName>
    <definedName name="BEx3IJWKL0PWG2JGRW8OME10S2OW" hidden="1">#REF!</definedName>
    <definedName name="BEx3IOUPGO4COEBH5CMCKIJPZ38F" hidden="1">#REF!</definedName>
    <definedName name="BEx3KJU3H2DZQK8RK8BCFWBJZH4L" hidden="1">#REF!</definedName>
    <definedName name="BEx3L0X503TAIHN7YAWVXQZWANDO" hidden="1">#REF!</definedName>
    <definedName name="BEx3LIG8QWMCVXNIONO2PVT0R0S7" hidden="1">#REF!</definedName>
    <definedName name="BEx3LKEADEXVGTR41P4WCGGSWI8Y" hidden="1">#REF!</definedName>
    <definedName name="BEx3ONQKLCJ1IRPZFL2K2F3100P5" hidden="1">#REF!</definedName>
    <definedName name="BEx3PL5JJ2L2XLXA43WGWM9W3UCU" hidden="1">#REF!</definedName>
    <definedName name="BEx3PWP194HP7UUXQLBP3STZQKC9" hidden="1">#REF!</definedName>
    <definedName name="BEx3QRPNNQIYVS6489T0QM5EO1RR" hidden="1">#REF!</definedName>
    <definedName name="BEx3RKMS71VKXQ044GT14GD7TVLM" hidden="1">Plant fuel hdlg #REF!</definedName>
    <definedName name="BEx3SY8DP3FSSNGP6Q8XANQX3Q4W" hidden="1">Sum fuel hdlg Rev #REF!</definedName>
    <definedName name="BEx3TLRAER6PVR3NGUT0UI1ZOW75" hidden="1">#REF!</definedName>
    <definedName name="BEx3U71D7FSDSIHHYBIRDSMK4OCW" hidden="1">#REF!</definedName>
    <definedName name="BEx3VHSKWBKWI4YB2O0WA9YA17WJ" hidden="1">Plant fuel hdlg #REF!</definedName>
    <definedName name="BEx57VVO1HBKRLD43GHO50WL028K" hidden="1">#REF!</definedName>
    <definedName name="BEx5879O1M85Y6C0IN7KWNAYF4W9" hidden="1">#REF!</definedName>
    <definedName name="BEx58E5SWO85625G79UNFKCKAV74" hidden="1">#REF!</definedName>
    <definedName name="BEx58FCYN0Y04OCC3XJ2E068EXFX" hidden="1">#REF!</definedName>
    <definedName name="BEx58PJUX535N0MNOR9LBTOZNYCN" hidden="1">#REF!</definedName>
    <definedName name="BEx5924Z335QQK97TRPA1UZ8PVKI" hidden="1">#REF!</definedName>
    <definedName name="BEx59I66K830Q4V093MG75PDT575" hidden="1">#REF!</definedName>
    <definedName name="BEx59PTDQCGDYJKDW31V2AGBHUPT" hidden="1">#REF!</definedName>
    <definedName name="BEx5A3G79SW3RI2ZSHH5JJ1NL0GC" hidden="1">#REF!</definedName>
    <definedName name="BEx5BBYDZJJLNIMF8P3U0SP8QZ67" hidden="1">#REF!</definedName>
    <definedName name="BEx5BTHP3LRXLRJML8B66V4J4AF7" hidden="1">#REF!</definedName>
    <definedName name="BEx5CBBLWLZ4N5DR1GGMQVQQLUMY" hidden="1">#REF!</definedName>
    <definedName name="BEx5CHWYNDXJ6WTDV6R6F2QAZDGR" hidden="1">Plant LBR-OTL #REF!</definedName>
    <definedName name="BEx5DSIIKO6TLFAKC3HJHWTBBLF8" hidden="1">#REF!</definedName>
    <definedName name="BEx5EDHXH92RV5PLSE687URRWG5L" hidden="1">#REF!</definedName>
    <definedName name="BEx5ELVVFZJPDMWJW4Y3UUGBYCU4" hidden="1">Sum fuel hdlg Rev #REF!</definedName>
    <definedName name="BEx5FDWSMLAXJ7HKS59DE0HMNKDJ" hidden="1">#REF!</definedName>
    <definedName name="BEx5G7KU2JQIJ63YVOSJXQAOLYAB" hidden="1">#REF!</definedName>
    <definedName name="BEx5GWLOL4TCH00M4YLKTG1H1ZVS" hidden="1">#REF!</definedName>
    <definedName name="BEx5HRRTHTS2RVT7JBTEN7QG5R0T" hidden="1">#REF!</definedName>
    <definedName name="BEx5IDY8PP4MHGKUEPWOYFR8A5YK" hidden="1">Plant fuel hdlg #REF!</definedName>
    <definedName name="BEx5IOVZ6AYUB46YRM9BE35DW7S7" hidden="1">#REF!</definedName>
    <definedName name="BEx5LTKQ3FQCOPEYBR32D08JDLGX" hidden="1">#REF!</definedName>
    <definedName name="BEx5MDNMPZ89JLY03YEF3KHBQYLZ" hidden="1">#REF!</definedName>
    <definedName name="BEx5P8WK5ROOU658N604NTKA63AH" hidden="1">#REF!</definedName>
    <definedName name="BEx5PJ3EJTJ5F8EU6W8K6UY4SK10" hidden="1">#REF!</definedName>
    <definedName name="BEx5Q77WBHEL3OA3Y7H5HHGPT3NW" hidden="1">#REF!</definedName>
    <definedName name="BEx73LF4215YUODUHJJLQ3WSFQJK" hidden="1">#REF!</definedName>
    <definedName name="BEx75928TAZNTVTXFN0SNTP3J0H7" hidden="1">#REF!</definedName>
    <definedName name="BEx76E4GC59G9ZTSACR1QDP66VW4" hidden="1">#REF!</definedName>
    <definedName name="BEx77BZJ43CNDZOYPFLL603OU6FX" hidden="1">#REF!</definedName>
    <definedName name="BEx77OKNNHDAMYNNCU3QW7Q7AJMI" hidden="1">#REF!</definedName>
    <definedName name="BEx78GQVX75RVTQD5IYG2RTDNYPU" hidden="1">#REF!</definedName>
    <definedName name="BEx795BNWPR0630AG6APZ6VGL0BS" hidden="1">Sum fuel hdlg Rev #REF!</definedName>
    <definedName name="BEx7AXR9FVNH8SXPNWK0L5P1F5S0" hidden="1">Plant LBR-OTL #REF!</definedName>
    <definedName name="BEx7B2JVMELGSEI8ER8VN7K3JTV1" hidden="1">#REF!</definedName>
    <definedName name="BEx7BRQ7FJNVSFI9CROSAMD15UT8" hidden="1">#REF!</definedName>
    <definedName name="BEx7DN5QA83NRX2HYOPSEPRAHCRO" hidden="1">#REF!</definedName>
    <definedName name="BEx7EGTX2WASAZD2EU0N28MBZ3O9" hidden="1">#REF!</definedName>
    <definedName name="BEx7FGXYGFDAF4UMZ2674L10TKH0" hidden="1">#REF!</definedName>
    <definedName name="BEx7FN8KLJNR2NC0JWTZKYQSHPP6" hidden="1">#REF!</definedName>
    <definedName name="BEx7GCK72FPS4XQQNGJSAXW7Q1CH" hidden="1">#REF!</definedName>
    <definedName name="BEx7GWCAYIA8K9ZXK6FXOESKGB53" hidden="1">#REF!</definedName>
    <definedName name="BEx7GYQM1ZG5F8STXYKTXPR9O7EN" hidden="1">#REF!</definedName>
    <definedName name="BEx7J4T8YAPBIIEJAXEUKL3K8OZL" hidden="1">Plant fuel hdlg #REF!</definedName>
    <definedName name="BEx7JQ8NKZ8Q6MNCVZ7EW0J5C79U" hidden="1">#REF!</definedName>
    <definedName name="BEx7JWJ7TLU1V2Q5GUCF4K1YDNXB" hidden="1">Plant LBR-OTL #REF!</definedName>
    <definedName name="BEx7KD5YB4WBO2BDXQAB4RDJ8HA7" hidden="1">#REF!</definedName>
    <definedName name="BEx7MI1F8RTSDG5KJJ3ZDMDFEWQA" hidden="1">#REF!</definedName>
    <definedName name="BEx8ZCLZWY4L0X6R0OFGP0QHSNTB" hidden="1">#REF!</definedName>
    <definedName name="BEx8ZVSJBPNHUAP7441CN3DIBTHH" hidden="1">Plant LBR-OTL #REF!</definedName>
    <definedName name="BEx8ZZDZMC71U78J0RC6Q41LN1FL" hidden="1">Plant fuel hdlg #REF!</definedName>
    <definedName name="BEx90LEY4KATD9LHL5K1MLQW8ZZK" hidden="1">#REF!</definedName>
    <definedName name="BEx92F1WUBV69GIM7FZ6QFRH27PU" hidden="1">#REF!</definedName>
    <definedName name="BEx930S1UCI03NB38EDY1OM08NDJ" hidden="1">#REF!</definedName>
    <definedName name="BEx9324OIVMMNH3EDNDMUL04NF61" hidden="1">#REF!</definedName>
    <definedName name="BEx93UQZYHT9JGG122MTJF2KKAVT" hidden="1">#REF!</definedName>
    <definedName name="BEx94OKJ03O4IOZJ9N12PHN5UMZW" hidden="1">#REF!</definedName>
    <definedName name="BEx95L32U72TP3860V0J4FE04CJ3" hidden="1">#REF!</definedName>
    <definedName name="BEx95SKU1RQRU1E10LM4KK461ZKU" hidden="1">#REF!</definedName>
    <definedName name="BEx9667UOOAD2T4J3C9DJYTRX3T1" hidden="1">#REF!</definedName>
    <definedName name="BEx96WVZR1IOS52J3B928QUNUGXL" hidden="1">Non #REF!</definedName>
    <definedName name="BEx97CBJ1IM6ABDIBEN8NWXQM503" hidden="1">#REF!</definedName>
    <definedName name="BEx97JYSKCFMYN2MAQIZSS3LJU7E" hidden="1">#REF!</definedName>
    <definedName name="BEx97LWT0LV41B1MUJVU2EV4H7IE" hidden="1">Sum fuel hdlg Rev #REF!</definedName>
    <definedName name="BEx98IA3KNZEQ8T077ZJC1M9TRD9" hidden="1">Sum fuel hdlg Rev #REF!</definedName>
    <definedName name="BEx98QO6MILDT734V9JQNXHLS7YN" hidden="1">#REF!</definedName>
    <definedName name="BEx98RQ1U8MVHZ8NEAOVI3BU66JX" hidden="1">#REF!</definedName>
    <definedName name="BEx995YHK0ZWTUC8U36PHYF5I30W" hidden="1">#REF!</definedName>
    <definedName name="BEx999JY5YNQZGI29BQBUC521T7O" hidden="1">#REF!</definedName>
    <definedName name="BEx9AE5WVQD7OX1N5AUGTPRPQXC2" hidden="1">Plant fuel hdlg #REF!</definedName>
    <definedName name="BEx9BRRHMGPTU233X52SS2U4JV8G" hidden="1">#REF!</definedName>
    <definedName name="BEx9BTPPX9PSE61V6AF7VEFQ67C4" hidden="1">#REF!</definedName>
    <definedName name="BEx9C6QYQVVDLWRMPFHEX6BCJCXZ" hidden="1">Non #REF!</definedName>
    <definedName name="BEx9CZ7TN1KYFZO427SK0D70J92V" hidden="1">#REF!</definedName>
    <definedName name="BEx9DY4W4X35SZG07HZ6D6QLVMHS" hidden="1">#REF!</definedName>
    <definedName name="BEx9F850DCCQ7HI3JF41QEM50JM2" hidden="1">#REF!</definedName>
    <definedName name="BEx9FMDGENIDTL2T1C3NVVZJGRW4" hidden="1">#REF!</definedName>
    <definedName name="BEx9FXGO5LNYU11O6B9QBH055OIK" hidden="1">#REF!</definedName>
    <definedName name="BEx9G422V7T9ET2S96YVKRSEJ2AN" hidden="1">#REF!</definedName>
    <definedName name="BEx9HSQVGY9MG6JIRCVRBAWIYUGM" hidden="1">#REF!</definedName>
    <definedName name="BEx9IA4NTJJ9HTA03CAT0N38LXG3" hidden="1">Plant LBR-OTL #REF!</definedName>
    <definedName name="BEx9J43O2XIOT7E1E7PLJBTGKYLM" hidden="1">#REF!</definedName>
    <definedName name="BExAWZ31GJB5SV56HE6FV2DTAMB6" hidden="1">#REF!</definedName>
    <definedName name="BExAY5HO2R3OHRUQIESNRVDHZJ5Q" hidden="1">Non #REF!</definedName>
    <definedName name="BExAZDP4EILFWEFVU5C5Q25WPCN0" hidden="1">#REF!</definedName>
    <definedName name="BExAZGE7OMBF7VJ82LB539T0WGN5" hidden="1">#REF!</definedName>
    <definedName name="BExB1D6BZNW9NDLXPAKELT8FZNIQ" hidden="1">#REF!</definedName>
    <definedName name="BExB1FKNZ5A0M2O5IYNWJ9HEWAOB" hidden="1">#REF!</definedName>
    <definedName name="BExB27LFMF2ODIMV9FVKNCLPD3JM" hidden="1">#REF!</definedName>
    <definedName name="BExB4Y72K4SX8GRW2Q9ODHMIFU6D" hidden="1">#REF!</definedName>
    <definedName name="BExB5D16QNLS92QEO22EYRKIHTAJ" hidden="1">#REF!</definedName>
    <definedName name="BExB5KO9HK5VO7G3G953OLQKLPHF" hidden="1">#REF!</definedName>
    <definedName name="BExB5NIO3Y9FEXROP9EVXBSYF3D1" hidden="1">#REF!</definedName>
    <definedName name="BExB6ODTTY0DXWEHHLHVUAB06SBD" hidden="1">#REF!</definedName>
    <definedName name="BExB801CHB7TLEVQ4JR12WZ08JF3" hidden="1">#REF!</definedName>
    <definedName name="BExB8J2FILDOZROT6Y10HQPIGK5D" hidden="1">#REF!</definedName>
    <definedName name="BExB9PBRSD7XG8EEJMF0J0AEBAKQ" hidden="1">#REF!</definedName>
    <definedName name="BExBA2YLN4RL9FLGJMSIM1N3W1T4" hidden="1">#REF!</definedName>
    <definedName name="BExBDLA7U8KKVD91UEZE2M5ES9FQ" hidden="1">#REF!</definedName>
    <definedName name="BExBDVXBT3HOZIE03A1YYOYKAQDQ" hidden="1">#REF!</definedName>
    <definedName name="BExBEDGGI911QE86ZC99BNOD36E6" hidden="1">#REF!</definedName>
    <definedName name="BExBEXJD3Q2UGV21W9C4VGKT5WH1" hidden="1">#REF!</definedName>
    <definedName name="BExCSUBHMPC4FK4VQFQG9ROWKGJI" hidden="1">Plant LBR-OTL #REF!</definedName>
    <definedName name="BExCT2KBJUOHUDQX2FQD3SICEN4D" hidden="1">#REF!</definedName>
    <definedName name="BExCTFG843TTDD04ZGIYKMZ3BOQN" hidden="1">#REF!</definedName>
    <definedName name="BExCU2Z6T8USMVIXPKWKHMCN0BBM" hidden="1">Non #REF!</definedName>
    <definedName name="BExCUHNUF14CY35VLSLJTGGNS55W" hidden="1">#REF!</definedName>
    <definedName name="BExCULEMAWO87W79KZ885XG9VZVR" hidden="1">#REF!</definedName>
    <definedName name="BExCUNCU2XQZYREUKJWIYJZK0FW0" hidden="1">#REF!</definedName>
    <definedName name="BExCVAA6DMXZHDVVH4EHFP737GX1" hidden="1">#REF!</definedName>
    <definedName name="BExCVYK3ZSL2CLE72PWZJF7PL80C" hidden="1">#REF!</definedName>
    <definedName name="BExCX1IMWOXW7C8HHV5BYUWIGKYV" hidden="1">#REF!</definedName>
    <definedName name="BExCXUW0SA4TX7PBLD67XTTBLP0G" hidden="1">#REF!</definedName>
    <definedName name="BExCY3A4IGEZWAXF5PHH3Y0HZQ7G" hidden="1">Sum fuel hdlg Rev #REF!</definedName>
    <definedName name="BExCYMRGNH5MQO1UFA35M3WSV6W6" hidden="1">#REF!</definedName>
    <definedName name="BExCYU97L0TQ21VBVUZKAL71L6AO" hidden="1">Sum fuel hdlg Rev #REF!</definedName>
    <definedName name="BExCYYLKY1V10380AC8VALVPOQGF" hidden="1">Plant fuel hdlg #REF!</definedName>
    <definedName name="BExCZY9JTKUK47DULKUZO4VPJWK4" hidden="1">#REF!</definedName>
    <definedName name="BExD0QVW4K6GTYP59JK80E2OF3SS" hidden="1">#REF!</definedName>
    <definedName name="BExD15PUZNB0YZHN6NEWOX9DJNSH" hidden="1">#REF!</definedName>
    <definedName name="BExD1961MDBB80BE7IWU226SQKYO" hidden="1">#REF!</definedName>
    <definedName name="BExD33UMY02JM5F9IWYDUYRAW0JC" hidden="1">#REF!</definedName>
    <definedName name="BExD3TRUP7VNTM4T99XHIJOIHQ36" hidden="1">#REF!</definedName>
    <definedName name="BExD479EBT4X2UQOUU44JCIYUBPE" hidden="1">Plant fuel hdlg #REF!</definedName>
    <definedName name="BExD5EPPSRBSUQFCES2DK5FTGMR3" hidden="1">Non #REF!</definedName>
    <definedName name="BExD5OGHVMW0SH8JM14DI2T7PUC7" hidden="1">#REF!</definedName>
    <definedName name="BExD6NO7DLWZFNRWNCHQFHSW06BN" hidden="1">Acc #REF!</definedName>
    <definedName name="BExD8QG5E6LFJCURIRSSHY5V9Q8N" hidden="1">#REF!</definedName>
    <definedName name="BExDAMS09BPF5HBPQTPG7A5TXZ1R" hidden="1">Plant LBR-OTL #REF!</definedName>
    <definedName name="BExDAQZ34SIOJJ2HDNYRBIDKIKGV" hidden="1">#REF!</definedName>
    <definedName name="BExDAS66B6KTK2WSEIDY735FG1SO" hidden="1">#REF!</definedName>
    <definedName name="BExENYQCNH3SB006KKH5TVSVK74D" hidden="1">#REF!</definedName>
    <definedName name="BExEPBL2IBNM2W1CJ9U5P7OYYHTQ" hidden="1">#REF!</definedName>
    <definedName name="BExEQEZT6BA6CQ790J99VMYJO327" hidden="1">#REF!</definedName>
    <definedName name="BExEQGSJSWQLTUM4Q7GVNCWBCRER" hidden="1">#REF!</definedName>
    <definedName name="BExERUJNK2M1ED8UQF1PSGVPVHTD" hidden="1">#REF!</definedName>
    <definedName name="BExEUSXSZ4N6819X72JYAIIFU2PJ" hidden="1">Plant fuel hdlg #REF!</definedName>
    <definedName name="BExEVLK53PIVD9U007EKTXXBC4CJ" hidden="1">Plant LBR-OTL #REF!</definedName>
    <definedName name="BExEVMRAVROP22KSA6PM2763SKBY" hidden="1">Plant LBR-OTL #REF!</definedName>
    <definedName name="BExEVZCGSVEW6SI0ZWU50FMZS1BP" hidden="1">#REF!</definedName>
    <definedName name="BExEWBS4DNLTVHTTIN24U7H3FUTK" hidden="1">#REF!</definedName>
    <definedName name="BExEWFDMHSAIWOX23W6Q2KKOPRPQ" hidden="1">Sum fuel hdlg Rev #REF!</definedName>
    <definedName name="BExEWLO7Q9D5OSJMNP5PWNFYOONM" hidden="1">#REF!</definedName>
    <definedName name="BExEY6BB8APUVYVW0Y906975A9MY" hidden="1">Plant fuel hdlg #REF!</definedName>
    <definedName name="BExEZAML7NX3SLOMYPRSX66YH2H0" hidden="1">#REF!</definedName>
    <definedName name="BExEZSGI25WJM1EC8PFR5WWIUSYN" hidden="1">UKD #REF!</definedName>
    <definedName name="BExEZU97C40AZ12V481K7XI1NX1O" hidden="1">Plant fuel hdlg #REF!</definedName>
    <definedName name="BExF02Y4MEWQUXY8MW694HCELP4M" hidden="1">#REF!</definedName>
    <definedName name="BExF0G4OTLJ3XPFQSE4ZUTP0GE92" hidden="1">#REF!</definedName>
    <definedName name="BExF17982E51PV7TSSXW51Q072KW" hidden="1">#REF!</definedName>
    <definedName name="BExF2FGNDGGCIAKG3EH0JAYD0XWQ" hidden="1">#REF!</definedName>
    <definedName name="BExF2OLMO1UNY0DB2NJV1OG1K6WS" hidden="1">#REF!</definedName>
    <definedName name="BExF3MMBIKMUW5ERL4G7RDBGZKZ4" hidden="1">#REF!</definedName>
    <definedName name="BExF4GFUJ4382TT32P4LOYYW6ZCH" hidden="1">#REF!</definedName>
    <definedName name="BExF6M27JB3VO427B2LT6HWRMF2P" hidden="1">Non #REF!</definedName>
    <definedName name="BExF6NPFW55WODO5Y65LJMUJKNVT" hidden="1">#REF!</definedName>
    <definedName name="BExGLWLFUXZT80G4TEIUXE8UP4F5" hidden="1">#REF!</definedName>
    <definedName name="BExGM9HDP2LONABKRXVTT36DDENL" hidden="1">#REF!</definedName>
    <definedName name="BExGMDZ8HCMUEO1EWMPPF7Q9VLMP" hidden="1">#REF!</definedName>
    <definedName name="BExGOQN1U0CO94XR2XA8QXDN2BAG" hidden="1">Plant LBR-OTL #REF!</definedName>
    <definedName name="BExGP981TVFPB5BO896837X6KXEB" hidden="1">#REF!</definedName>
    <definedName name="BExGQX5YZ10CYZH4MEXAKHSV243K" hidden="1">#REF!</definedName>
    <definedName name="BExGRS6LFK5GH5JEWQ6DHH3EJM27" hidden="1">#REF!</definedName>
    <definedName name="BExGSENT1IW0IJEHVP6F909FETKF" hidden="1">Plant fuel hdlg #REF!</definedName>
    <definedName name="BExGT62ZYBCHXYROUNIJQH2XAEHE" hidden="1">#REF!</definedName>
    <definedName name="BExGVKZUYV8VLRO0R14R8MT1K96L" hidden="1">#REF!</definedName>
    <definedName name="BExGXH6DPK0YR3VTXSQL1R4CFDY1" hidden="1">#REF!</definedName>
    <definedName name="BExGZXL6VMHHR1MPNZ5Q19H7GPM6" hidden="1">Plant LBR-OTL #REF!</definedName>
    <definedName name="BExH0M5XBNXEGCULOU6VTSLKQNBZ" hidden="1">Plant LBR-OTL #REF!</definedName>
    <definedName name="BExH0UK1BNJ7ZH78HYV0WMLAB2RI" hidden="1">#REF!</definedName>
    <definedName name="BExH34DFXV86W1RHGCG2EM3HAJX0" hidden="1">#REF!</definedName>
    <definedName name="BExIGYB5R95AVC5BSZW3Y09EB4ZR" hidden="1">Plant LBR-OTL #REF!</definedName>
    <definedName name="BExIHVQ598YD52PMN075C5A6G5XC" hidden="1">#REF!</definedName>
    <definedName name="BExII4VASCN8X68T5DXL5UH7ANHS" hidden="1">#REF!</definedName>
    <definedName name="BExIJLBCJGNIP6Z58RJS6J4XPA27" hidden="1">#REF!</definedName>
    <definedName name="BExIKLA421N3S0QU82EF2INIIPLG" hidden="1">Sum fuel hdlg Rev #REF!</definedName>
    <definedName name="BExIKQIUN2DYHK43OJEAIALPUHEB" hidden="1">#REF!</definedName>
    <definedName name="BExIL93RSXTA7VM9QPHXN563H5FE" hidden="1">#REF!</definedName>
    <definedName name="BExILXJ2AFL1UO04FZ8LR6NE7I07" hidden="1">#REF!</definedName>
    <definedName name="BExILYFLFER91ILV0PTZHQHDBBKI" hidden="1">Sum fuel hdlg Rev #REF!</definedName>
    <definedName name="BExIM5RUXHSKLVW8VJS2IZRIUH7O" hidden="1">#REF!</definedName>
    <definedName name="BExIN8FPTLFI9AO2T2N98VRJW1YJ" hidden="1">Plant fuel hdlg #REF!</definedName>
    <definedName name="BExIO9G6Y8250SZ2M1EO85P1MJBL" hidden="1">#REF!</definedName>
    <definedName name="BExIOEUEGCTJEFZT9Y49KW5SWKNH" hidden="1">#REF!</definedName>
    <definedName name="BExIQ0DTV0M0WIDI065RB57J245O" hidden="1">#REF!</definedName>
    <definedName name="BExIQU7BI1ZQZMXB9KRBBK0XK0HP" hidden="1">#REF!</definedName>
    <definedName name="BExISDCL0U0YTSWC4XABZSJ274HS" hidden="1">#REF!</definedName>
    <definedName name="BExISN8N3RZ4JGPK0QMN3TANEUDD" hidden="1">#REF!</definedName>
    <definedName name="BExISQ8KDL2KIR61H85THPMHHFAA" hidden="1">#REF!</definedName>
    <definedName name="BExISTZD4TSFWDOVQUKSKIJ68BVS" hidden="1">#REF!</definedName>
    <definedName name="BExISZ82SZLHDASAX0R3O3Q4AQEV" hidden="1">#REF!</definedName>
    <definedName name="BExITHNL10J4HTOH9J1CGIIBSOWQ" hidden="1">#REF!</definedName>
    <definedName name="BExITLEIUAWTTP75XVYWFIEHWYO5" hidden="1">Plant fuel hdlg #REF!</definedName>
    <definedName name="BExITS5E82GXZA9GTTKKD5CVLFFL" hidden="1">#REF!</definedName>
    <definedName name="BExIU3DWEVH2ZHQQBWJTPUU2HEZ1" hidden="1">#REF!</definedName>
    <definedName name="BExIU6DU7VUZR28LWM1J5CLT1U7M" hidden="1">#REF!</definedName>
    <definedName name="BExIUEX8P81OMXMXITZ4NYHH96YB" hidden="1">#REF!</definedName>
    <definedName name="BExIWAT02AY0YL75TR8O35XL28FB" hidden="1">Plant LBR-OTL #REF!</definedName>
    <definedName name="BExIWQZNCV97U5ER6JPS1054PBU5" hidden="1">#REF!</definedName>
    <definedName name="BExIXD63BMEXZ2SVFG9LZEGPN1L8" hidden="1">#N/A</definedName>
    <definedName name="BExIZW9Z7B4UCEZITZ9RF043P08P" hidden="1">#REF!</definedName>
    <definedName name="BExJ029RB0M7REJIMLNDARRITRSY" hidden="1">#REF!</definedName>
    <definedName name="BExKEH6S446YPJD5ZZI50MXHGKEU" hidden="1">#N/A</definedName>
    <definedName name="BExKEX7X5RT1N8WED1UT3R078NOT" hidden="1">#REF!</definedName>
    <definedName name="BExKEZ656C4ZHH4CYTCHPJY7PTJ2" hidden="1">#REF!</definedName>
    <definedName name="BExKF8WQ4P7VPJWOM0BMA104FCAQ" hidden="1">#REF!</definedName>
    <definedName name="BExKI109PQDEVIB3NXXJ0E2XCRUH" hidden="1">#REF!</definedName>
    <definedName name="BExKI4WLB7VC6PF67L2424K5D20W" hidden="1">#REF!</definedName>
    <definedName name="BExKKEVHDQW9Q1VACQEKUN5WAV4G" hidden="1">#REF!</definedName>
    <definedName name="BExKKMNZX824IKZ4V33EOJK6JZI3" hidden="1">Plant LBR-OTL #REF!</definedName>
    <definedName name="BExKLFL2XWYJADNVSKRUNELW6QN0" hidden="1">#REF!</definedName>
    <definedName name="BExKLTDELDD9U3IKNKE6JP1Q2DV5" hidden="1">#REF!</definedName>
    <definedName name="BExKLU4D1X0QOVSKAYHMXMR450BK" hidden="1">#REF!</definedName>
    <definedName name="BExKMZMLVNPMNSQAX40LNRQA7W4J" hidden="1">#REF!</definedName>
    <definedName name="BExKOMDDG0A6H914M27KUNMS1WU9" hidden="1">#REF!</definedName>
    <definedName name="BExKOQV7DCIF9RRBRHP1CSTZRM79" hidden="1">Sum fuel hdlg Rev #REF!</definedName>
    <definedName name="BExKPCFX6ZDW14G9HW0FN316NDWB" hidden="1">#REF!</definedName>
    <definedName name="BExKPE3CNWM5M4W9K3TO13T0QO0M" hidden="1">#REF!</definedName>
    <definedName name="BExKPM1C8C1ASNCCD14S31U9LI94" hidden="1">#REF!</definedName>
    <definedName name="BExKQ82AZB3C1DTJLYDR4II392P8" hidden="1">Plant LBR-OTL #REF!</definedName>
    <definedName name="BExKQIJXLOWT1S9YQLNAUKTJ58EG" hidden="1">#REF!</definedName>
    <definedName name="BExKS3SKXKEJME90B3L3OCIAU3T0" hidden="1">Sum fuel hdlg Rev #REF!</definedName>
    <definedName name="BExKULK0JUETU3L8MB8UJEE1DQL4" hidden="1">#REF!</definedName>
    <definedName name="BExKV1FVOMUCFDPYE3YXLPJL9KCT" hidden="1">#REF!</definedName>
    <definedName name="BExME3VXYGAB2G8BGA6IULNALAXJ" hidden="1">#REF!</definedName>
    <definedName name="BExMEMM9Z52LHMMQ8Q9ESMF1WUQN" hidden="1">Plant LBR-OTL #REF!</definedName>
    <definedName name="BExMF0ELTFBZCQ5UZXYO22GGWEC9" hidden="1">#REF!</definedName>
    <definedName name="BExMFZRR29J4B9URWSWOVU5KEVTM" hidden="1">#REF!</definedName>
    <definedName name="BExMHBVE1ZNO1SLB50JGEP50NIAF" hidden="1">#REF!</definedName>
    <definedName name="BExMHEKI2C5VJM42A93Q276X9316" hidden="1">#REF!</definedName>
    <definedName name="BExMHQUV5K37BJMDGKH5HYZ9HMA1" hidden="1">#REF!</definedName>
    <definedName name="BExMI58LTRJIRU86DPE6WPGJK010" hidden="1">#REF!</definedName>
    <definedName name="BExMJY4H0APINRUQ0OM3GT3RFUUE" hidden="1">#REF!</definedName>
    <definedName name="BExMKTALNTEVI6RPPDFUCMXWY7V7" hidden="1">#REF!</definedName>
    <definedName name="BExMLCMGNEJ753GFQ681DPL2WZA6" hidden="1">#REF!</definedName>
    <definedName name="BExMLEF7UWSCRIEJAJ2PK5XXXF7U" hidden="1">#REF!</definedName>
    <definedName name="BExMN2NWXQA4ABEQ9W81QW2OIFQP" hidden="1">#REF!</definedName>
    <definedName name="BExMN63XFKKOQHXYC28H21G0SCWD" hidden="1">#REF!</definedName>
    <definedName name="BExMPA32AEBKFFXB9FG2IXL8CKRM" hidden="1">Plant LBR-OTL #REF!</definedName>
    <definedName name="BExMQ23S1TH60WNZJI88EJ5BTRQR" hidden="1">#REF!</definedName>
    <definedName name="BExMQ5P8YF7BMSTOWA7MBBSS5N4M" hidden="1">#REF!</definedName>
    <definedName name="BExMQIW07RSVUL8QMJ21MC5MDN39" hidden="1">Plant LBR-OTL #REF!</definedName>
    <definedName name="BExMQLABGKZFAO9ESC3FQFBTK25H" hidden="1">#REF!</definedName>
    <definedName name="BExMR941DCTFOQEO7JMSNW445V1P" hidden="1">#REF!</definedName>
    <definedName name="BExMRET1AFQ1QE2R78XG8MD1EZHN" hidden="1">#REF!</definedName>
    <definedName name="BExMRLJV1B8NW0MFV3NJDAP0O17Z" hidden="1">#REF!</definedName>
    <definedName name="BExMSB6C4IWRR61PYVYQW84WYUS8" hidden="1">#REF!</definedName>
    <definedName name="BExMSPK743W2EHC4CWWU0ZEHPI2K" hidden="1">#REF!</definedName>
    <definedName name="BExMSQ5THOZ4DOMVE7V4VG3PNBRQ" hidden="1">#REF!</definedName>
    <definedName name="BExMSQRCYXX2A6X2EBU3YZFX1C5Q" hidden="1">#REF!</definedName>
    <definedName name="BExO61IK2QPPI1Y14TFL2QOB0THP" hidden="1">Plant LBR-OTL #REF!</definedName>
    <definedName name="BExO66RAQJBDC7UKNAXMWT0W1HW8" hidden="1">#REF!</definedName>
    <definedName name="BExO76Q0D9NUKWN2X6OI740BV0QK" hidden="1">Sum fuel hdlg Rev #REF!</definedName>
    <definedName name="BExO7UUP6O7VVSQUDU02JC3BDKOG" hidden="1">#REF!</definedName>
    <definedName name="BExO7VLLC04IOJO97XPAB19N5K69" hidden="1">#REF!</definedName>
    <definedName name="BExO8IDMR222Q1357SQGRF0FMB22" hidden="1">#REF!</definedName>
    <definedName name="BExO94EKK3SIAT75IOIZGP9GZZ67" hidden="1">#REF!</definedName>
    <definedName name="BExOBIPTG8WQVURTOITUDR49W348" hidden="1">#REF!</definedName>
    <definedName name="BExOCY45UWXIRGOWX84EMRFZTRPD" hidden="1">#REF!</definedName>
    <definedName name="BExOD9SZER2MVD89I17OBUIVFXY0" hidden="1">#REF!</definedName>
    <definedName name="BExODC792DP3LR7CT13N9ACGPT6O" hidden="1">#REF!</definedName>
    <definedName name="BExODISNNAV18K76KVRT3H4RNDSF" hidden="1">#REF!</definedName>
    <definedName name="BExODZQ5REFDJ1FUJV4UNGJY2DWB" hidden="1">#REF!</definedName>
    <definedName name="BExOE2Q29OLIG8L15JVB3LM9TREA" hidden="1">Sum fuel hdlg Rev #REF!</definedName>
    <definedName name="BExOE9BFA9WS003K9T8J5PK2QURY" hidden="1">#REF!</definedName>
    <definedName name="BExOEHERWNLMYJHICBZGZRCBDZNB" hidden="1">#REF!</definedName>
    <definedName name="BExOFF4JCBCA96DQXEP9RGF71QRZ" hidden="1">#REF!</definedName>
    <definedName name="BExOFNIMTQNV4GQY6DCJJBWRNZUW" hidden="1">#REF!</definedName>
    <definedName name="BExOG98Y2WMOPZM0L9RX82UTOGXC" hidden="1">#REF!</definedName>
    <definedName name="BExOGNXI3RV7YORPWLEUYMJ3XT3L" hidden="1">#REF!</definedName>
    <definedName name="BExOGSQ4XK4FLFP4BLL2HGDX3R17" hidden="1">#REF!</definedName>
    <definedName name="BExOH1VA96Z7QFKJ7WCP1CBL82LM" hidden="1">#REF!</definedName>
    <definedName name="BExOH9IC01DG6I5HW9WT7Q1VIY3Y" hidden="1">#REF!</definedName>
    <definedName name="BExOJ0WAW9NF3PO6JQB5C975RTSN" hidden="1">#REF!</definedName>
    <definedName name="BExOJ88J7GQZF2203PMPHIV94D4Y" hidden="1">Non #REF!</definedName>
    <definedName name="BExOJQ2MNP8QYYHN8SLJOEE8S9Q5" hidden="1">#REF!</definedName>
    <definedName name="BExOJSBH3GCTWAQCHC9CQQ08TA4J" hidden="1">#REF!</definedName>
    <definedName name="BExOK15NC9QSPUK4GCGK1455TPTR" hidden="1">#REF!</definedName>
    <definedName name="BExOKAATYF4R5NG8TW0LQZT9CQVO" hidden="1">#REF!</definedName>
    <definedName name="BExOKI8P66XXASOKF8B128KUK45C" hidden="1">Plant fuel hdlg #REF!</definedName>
    <definedName name="BExOMZJUI9QSV71RDAUODGMFFROA" hidden="1">#REF!</definedName>
    <definedName name="BExONXPUBUNQVEH0C41C24U77WS9" hidden="1">#REF!</definedName>
    <definedName name="BExQ1GKDRKSO03GK7ZZ43DQJI115" hidden="1">#REF!</definedName>
    <definedName name="BExQ2KQ6PS19XSTY8TBKFNI5L9JU" hidden="1">#REF!</definedName>
    <definedName name="BExQ2NF9IT928H6NTZMOKJEZ9LLH" hidden="1">#N/A</definedName>
    <definedName name="BExQ33B5I43N0F1FLF5QPOQ48JJF" hidden="1">#REF!</definedName>
    <definedName name="BExQ3X4MJTDCTSDBZTW7W7I46CDT" hidden="1">#REF!</definedName>
    <definedName name="BExQ50OUBBH44YVJQG6DBFITON6K" hidden="1">#REF!</definedName>
    <definedName name="BExQ5GF8C62HVCNZQ8GRBVAZUR5S" hidden="1">#REF!</definedName>
    <definedName name="BExQ5IISNST3M9VSYD2BD6FNWQAF" hidden="1">Plant LBR-OTL #REF!</definedName>
    <definedName name="BExQ5PEWRJLSNYM8ASWWO81GYU2Q" hidden="1">#REF!</definedName>
    <definedName name="BExQ717SHI4E9SJ9KPYFO3AJ69HG" hidden="1">Plant fuel hdlg #REF!</definedName>
    <definedName name="BExQ74T8V470MXUD1NIMZE6VQQNV" hidden="1">#REF!</definedName>
    <definedName name="BExQ7DNH375WCG5UGDTDMCSBGPKK" hidden="1">#REF!</definedName>
    <definedName name="BExQ7SMZJ786Y32YX6VMB4SY3RLW" hidden="1">#REF!</definedName>
    <definedName name="BExQ8TNFT3QVSZHVQRXDDQMBIF7R" hidden="1">Sum fuel hdlg Rev #REF!</definedName>
    <definedName name="BExQ9BMSHGFJJOYDTAN5Z92L0A3K" hidden="1">#REF!</definedName>
    <definedName name="BExQ9SV926MKFKKVPZU4VDQ1WIRP" hidden="1">#REF!</definedName>
    <definedName name="BExQAAZYHE5CTXP52QA91FMPS38A" hidden="1">Sum fuel hdlg Rev #REF!</definedName>
    <definedName name="BExQAP325ACV1V7T1NIHTTFD4FIW" hidden="1">Plant LBR-OTL #REF!</definedName>
    <definedName name="BExQC0L6646B56MEB1845ZZDUUQ2" hidden="1">Sum fuel hdlg Rev #REF!</definedName>
    <definedName name="BExQC119ZP6ZWQGS6SJ7NOLJ63ZD" hidden="1">#REF!</definedName>
    <definedName name="BExQCXUNQIFJMSNVN66RWH5MTCYZ" hidden="1">#REF!</definedName>
    <definedName name="BExQF669CGK6GI1SAVYUDALQ62LS" hidden="1">#REF!</definedName>
    <definedName name="BExQF8VCHFWVMAW1UFXKN3211MFG" hidden="1">#REF!</definedName>
    <definedName name="BExQGFKSNCYAR86XD3TL4RIRUMFS" hidden="1">#REF!</definedName>
    <definedName name="BExQGK2J719O4CA95EFJDGQ4AN8L" hidden="1">#REF!</definedName>
    <definedName name="BExQH0UPNJDA8GEAZK9C4UG6O0UV" hidden="1">#REF!</definedName>
    <definedName name="BExQH2I5M63QWVX0EYJ2MX4F212D" hidden="1">#REF!</definedName>
    <definedName name="BExQIAERL7Q8Q0HJ9ECVX68NHYMG" hidden="1">#REF!</definedName>
    <definedName name="BExQJDO6ZWIUJA1THZ60K2GQD10R" hidden="1">#REF!</definedName>
    <definedName name="BExQJU050KAI6A1H0DKD7TAE1Q50" hidden="1">#REF!</definedName>
    <definedName name="BExQK174NHLMJWP41F6M43GIY1YF" hidden="1">Sum fuel hdlg Rev #REF!</definedName>
    <definedName name="BExQL1REWNCIOBW4E94JMTKT53ZA" hidden="1">#REF!</definedName>
    <definedName name="BExRZH9UZGK0F1ETEIK5RRWS3G3Y" hidden="1">#REF!</definedName>
    <definedName name="BExRZMIQRFOYNLG4W9DJ7R006ESD" hidden="1">Sum fuel hdlg Rev #REF!</definedName>
    <definedName name="BExS3F6NP09PNV7ZJZCOXT601JDQ" hidden="1">#REF!</definedName>
    <definedName name="BExS5DGLUEH7OCI0OA4TYPU0KOED" hidden="1">#REF!</definedName>
    <definedName name="BExS5QNC31VHI4R3HPT0DDFPVR95" hidden="1">#REF!</definedName>
    <definedName name="BExS62SFA9BOMKGLR6KWKGFJG2M9" hidden="1">#REF!</definedName>
    <definedName name="BExS6FIW3NB6ALBHSLORMDBOVOAJ" hidden="1">Plant fuel hdlg #REF!</definedName>
    <definedName name="BExS6TRI8K48BLRPBGDSYQI956GQ" hidden="1">Non #REF!</definedName>
    <definedName name="BExS7HFP1HGWPRNMGRM7XNZJ8CLW" hidden="1">#REF!</definedName>
    <definedName name="BExS7W4EVPMX58D2CRJZGHHNJ2U4" hidden="1">#REF!</definedName>
    <definedName name="BExS922X37YAZ66FFVJ9KWHMK1W3" hidden="1">#REF!</definedName>
    <definedName name="BExS9BYTP6IN78HKCQ8RWCRSZLO0" hidden="1">#REF!</definedName>
    <definedName name="BExS9VWFZPGEBVS0S3XXQ6VC2F08" hidden="1">Plant fuel hdlg #REF!</definedName>
    <definedName name="BExSB1PIE7TN663ESA4RJEVMF05Q" hidden="1">#REF!</definedName>
    <definedName name="BExSBYYZGH5U32JWYABID6ULXN5J" hidden="1">#REF!</definedName>
    <definedName name="BExSCGYIC20IFFRM7WWMKY6UIHUY" hidden="1">#REF!</definedName>
    <definedName name="BExSD1HJMWM7VQXYUTBWGVRSLAF7" hidden="1">#REF!</definedName>
    <definedName name="BExSD5TWI0HOTLI8HWEJ7X93ZVCF" hidden="1">#REF!</definedName>
    <definedName name="BExSEE1BHROHEHJO924TRIKQ6YZI" hidden="1">#REF!</definedName>
    <definedName name="BExSEM4N1YG3IUK9RQ2TCSRQYK6M" hidden="1">#REF!</definedName>
    <definedName name="BExTUW111SKEBW562B6W4CD8YYPB" hidden="1">#REF!</definedName>
    <definedName name="BExTV6YSSWZM86NQNO6IPY08LWKX" hidden="1">#REF!</definedName>
    <definedName name="BExTW131DK5WAFEUQF0NVNA3U8CT" hidden="1">#REF!</definedName>
    <definedName name="BExTW18JQQF94GDSJY73Y6FK9R08" hidden="1">#REF!</definedName>
    <definedName name="BExTW1JCT5IKR0AMQUJHSXBDVWO8" hidden="1">#REF!</definedName>
    <definedName name="BExTXIVUTR9RGO957I938O5KXBHR" hidden="1">Non #REF!</definedName>
    <definedName name="BExTXKOGBYHH2KAYINOR18TI647Q" hidden="1">#REF!</definedName>
    <definedName name="BExTXXVCM2ONHX2AJ8TTWCF9I8IZ" hidden="1">Plant fuel hdlg #REF!</definedName>
    <definedName name="BExTY0469G6BDAQGOQFC0PFI0POO" hidden="1">#REF!</definedName>
    <definedName name="BExTY57LODBNH9MDTRRXEDQUTQCF" hidden="1">#REF!</definedName>
    <definedName name="BExTYNXW8KI72FAE8N7I2KQU2FGB" hidden="1">#REF!</definedName>
    <definedName name="BExTZ9IQ225555NUSNWMW023YVRS" hidden="1">#REF!</definedName>
    <definedName name="BExTZDPS1QFRP0VG01YPFZYANVBU" hidden="1">#REF!</definedName>
    <definedName name="BExU0TEY1DTG5Y1GPEV3ZH678CGB" hidden="1">Non #REF!</definedName>
    <definedName name="BExU11I9N2CE3POJZZSKHZBS9PFI" hidden="1">#REF!</definedName>
    <definedName name="BExU1L4WG9H9FSPOOW3C2Y3JAJK5" hidden="1">#REF!</definedName>
    <definedName name="BExU20VF6ZYBS1D2KXLTSKV888B3" hidden="1">#REF!</definedName>
    <definedName name="BExU26KG1KTYKWK8TM4ELKSGZTO8" hidden="1">#REF!</definedName>
    <definedName name="BExU34QAW3KH02UBNS00VGX5Z2FL" hidden="1">#REF!</definedName>
    <definedName name="BExU4JZ5ROCPXF33OYKW0BETPFLM" hidden="1">#REF!</definedName>
    <definedName name="BExU4QQ03W0A89G33JNE5WMK2XA0" hidden="1">Plant LBR-OTL #REF!</definedName>
    <definedName name="BExU4XGTT9QQY55PZWK5UDX2LH99" hidden="1">Non #REF!</definedName>
    <definedName name="BExU58JXSOQDDEF0STK5XDMQ0OWL" hidden="1">#REF!</definedName>
    <definedName name="BExU5GHY5A3OO6EP2B1LZO04CZ0C" hidden="1">#REF!</definedName>
    <definedName name="BExU61RSRWCOWWFGBHIPEINJ7ZUS" hidden="1">#REF!</definedName>
    <definedName name="BExU7I80HWZBJYG0BM1QW7C06UPD" hidden="1">#REF!</definedName>
    <definedName name="BExU81UUAXKV0XO0WCS9ZSDY142I" hidden="1">#REF!</definedName>
    <definedName name="BExU9G7B0T3HMXRLFUFQW9LF26L6" hidden="1">#REF!</definedName>
    <definedName name="BExU9N8TO9V2S9NG52DHLVSIZWBK" hidden="1">#REF!</definedName>
    <definedName name="BExU9RW3LNJ7T0WM57ZX9S9CQ90Y" hidden="1">#REF!</definedName>
    <definedName name="BExUAGBDN58UEVYHOSN4LEDF5S29" hidden="1">#REF!</definedName>
    <definedName name="BExUB0ZV0DRW7NUOQ4Z83XNO8XNV" hidden="1">#REF!</definedName>
    <definedName name="BExUBL2SCJ054FOL0OE3YCAQGUL4" hidden="1">Plant LBR-OTL #REF!</definedName>
    <definedName name="BExUBX7NT14779N65FV37C1J8AZ0" hidden="1">#REF!</definedName>
    <definedName name="BExUD181MZGG3OQYA5RV15FL534F" hidden="1">Plant fuel hdlg #REF!</definedName>
    <definedName name="BExUD3H0J8FCKZEDPUF7DTKXOEKB" hidden="1">#REF!</definedName>
    <definedName name="BExUD4YZTI39VY7EUVEPE5U1LJQX" hidden="1">#REF!</definedName>
    <definedName name="BExUDA7OF99G2AIWDGPMLNJMIOSR" hidden="1">#REF!</definedName>
    <definedName name="BExVRV4HVHBF0E2Z60373ULARKYV" hidden="1">#REF!</definedName>
    <definedName name="BExVS744D98T0LDPY2PFDSPTF3HK" hidden="1">Prior #REF!</definedName>
    <definedName name="BExVSJJR9XFBKWL7SNFM0MRJD6E4" hidden="1">Sum fuel hdlg Rev #REF!</definedName>
    <definedName name="BExVT54O3DSSXKSPZLQMAEYH30XQ" hidden="1">#REF!</definedName>
    <definedName name="BExVTFMA7UF8Y8BPKWXFS5U8BUQV" hidden="1">#REF!</definedName>
    <definedName name="BExVUG6GXD6XRQR5WGTY63CGLUYQ" hidden="1">#REF!</definedName>
    <definedName name="BExVUIVJ4F8MON2IBF268T7N35CK" hidden="1">#REF!</definedName>
    <definedName name="BExVURF49MSMA93LG7TS0F9BISKJ" hidden="1">#REF!</definedName>
    <definedName name="BExVVSFKASEF94II7962H5X10XSO" hidden="1">Non #REF!</definedName>
    <definedName name="BExVVXOHXZ3KAIKDY9U0IQ7M6EHQ" hidden="1">#REF!</definedName>
    <definedName name="BExVW02N8QENA1A9ZKP2KGPCKA8Z" hidden="1">#REF!</definedName>
    <definedName name="BExVX3SCSPOZQCR9YMG7YADDR7K6" hidden="1">#REF!</definedName>
    <definedName name="BExVXLX17816I273DDWLI3L9O5WZ" hidden="1">Non #REF!</definedName>
    <definedName name="BExVY6AQGLUC6OJZZJB324X43NB4" hidden="1">#REF!</definedName>
    <definedName name="BExVYQDH7FYOCHRAX2PE5BJT0X0Z" hidden="1">#REF!</definedName>
    <definedName name="BExW0X76PWXZ6XVF0F629RPD891K" hidden="1">#REF!</definedName>
    <definedName name="BExW3BT7AJPHMFJMREKIP73WLG2T" hidden="1">#REF!</definedName>
    <definedName name="BExW3VLBFSL1BVXGSF8OCS7I0MKT" hidden="1">#REF!</definedName>
    <definedName name="BExW4BH0ZJO88UA95CS6GQLEV2GA" hidden="1">#REF!</definedName>
    <definedName name="BExW4LIJUHBMV3DMKGZLNYPD5IYR" hidden="1">#REF!</definedName>
    <definedName name="BExW57E7JEPV4X8JYSAQ3N67J221" hidden="1">#REF!</definedName>
    <definedName name="BExW5N4LHHFIBMLW3K06P91R0SQ6" hidden="1">#REF!</definedName>
    <definedName name="BExW5QKL3YJEYWXU04JME02L8G4L" hidden="1">#REF!</definedName>
    <definedName name="BExW5YD9IXFXZ9VYL1LYB9DKHYBL" hidden="1">#REF!</definedName>
    <definedName name="BExW630E9CP5JQL77MKM0LSZ6NR3" hidden="1">#REF!</definedName>
    <definedName name="BExW6OL91U2E2J1HQJW6UAGZYKPB" hidden="1">#REF!</definedName>
    <definedName name="BExW74RR87TVT9HB89WOM7BAM3ER" hidden="1">#REF!</definedName>
    <definedName name="BExW7JB593491SIW4BXI53ZIXGPI" hidden="1">#REF!</definedName>
    <definedName name="BExW7KCZWBPLNHQWO9RZUU1X8R6L" hidden="1">Plant fuel hdlg #REF!</definedName>
    <definedName name="BExW8C2WRAWJCHCXVSC28UBD2ODE" hidden="1">#REF!</definedName>
    <definedName name="BExW92LQHT4JDUKAM1N2P7UZJS5W" hidden="1">#REF!</definedName>
    <definedName name="BExW9JOQPWOZGGVKUE60WU2BXLYP" hidden="1">#REF!</definedName>
    <definedName name="BExXMCRC36BES6BXNHSW5XLTCMZD" hidden="1">Sum fuel hdlg Rev #REF!</definedName>
    <definedName name="BExXMD24NGH2T3QMKN4V5825XGTX" hidden="1">Plant LBR-OTL #REF!</definedName>
    <definedName name="BExXNHO1G3FV6DH6X1GOVVCFTRP5" hidden="1">Plant LBR-OTL #REF!</definedName>
    <definedName name="BExXOB1GMU77BIPSZLCZI2PWJZYP" hidden="1">#REF!</definedName>
    <definedName name="BExXOM4O7DWYFLC3HOABJABZG8WF" hidden="1">#REF!</definedName>
    <definedName name="BExXPQFRGJBJE6YWSYQ0YD0314JP" hidden="1">#REF!</definedName>
    <definedName name="BExXPSJAFY3HFITQOJ3NS4MZHRG4" hidden="1">#REF!</definedName>
    <definedName name="BExXQBPUVU4NTNIMCE3K8CPXIXQN" hidden="1">#REF!</definedName>
    <definedName name="BExXQNJYDE894VQ9J22JNYDSA3K1" hidden="1">#REF!</definedName>
    <definedName name="BExXQTEG5AT978T237J6SABHAQ6J" hidden="1">#REF!</definedName>
    <definedName name="BExXR7C2Y057TJP7KXSWXIPFXYLB" hidden="1">#REF!</definedName>
    <definedName name="BExXSL8GY71J5N9IA9R5DM9WU6FZ" hidden="1">#REF!</definedName>
    <definedName name="BExXSOJ5XCIMP8QAZ64G1HFOJNCA" hidden="1">#REF!</definedName>
    <definedName name="BExXTR1IJ9DFCPAZ131BV1VF6VKC" hidden="1">#REF!</definedName>
    <definedName name="BExXUG7WO1ITDBXJ1T5664O94IM9" hidden="1">#REF!</definedName>
    <definedName name="BExXVKJ0KG5XCRDHG7TQBG6HT3OR" hidden="1">#REF!</definedName>
    <definedName name="BExXVZ279RHCYFBH5HL9C9TUWASK" hidden="1">#REF!</definedName>
    <definedName name="BExXWCJRE29SUP3XRRK6Z9GVUTM3" hidden="1">#REF!</definedName>
    <definedName name="BExXWE1QOJL3HWYO1HA80ZSC0GOX" hidden="1">Sum fuel hdlg Rev #REF!</definedName>
    <definedName name="BExXWPVYDMXFNXITYV78DPW8DKH2" hidden="1">#REF!</definedName>
    <definedName name="BExXWVVLXNB8KRJ7NM3C50SBUR9W" hidden="1">#REF!</definedName>
    <definedName name="BExXYQEVXUFQIMWAB8D3GFFXJ8VK" hidden="1">#REF!</definedName>
    <definedName name="BExXZ1Y7JNOHAW3PEMD5SV4J7SPR" hidden="1">#REF!</definedName>
    <definedName name="BExXZPRVZXWRRQRU98YVIM9YUVF0" hidden="1">#REF!</definedName>
    <definedName name="BExXZZD6XLJO65R1GKT5KI6PHAG9" hidden="1">#REF!</definedName>
    <definedName name="BExY04GRC7WCG0KPH3ZT2EF4SSOC" hidden="1">#REF!</definedName>
    <definedName name="BExY1SPCC72Q1ZBRXCMC3WMXVGZA" hidden="1">#REF!</definedName>
    <definedName name="BExY2Q4ALLI5U9UHH27Z96OXBKZT" hidden="1">#REF!</definedName>
    <definedName name="BExY2QF4E9CG2N21YSF5Z3WV1HYQ" hidden="1">#REF!</definedName>
    <definedName name="BExY42O2D1NGJELBECVNQE3LLRQA" hidden="1">#REF!</definedName>
    <definedName name="BExY544SHCYHF7RKB2KDFQ2HNE5S" hidden="1">#REF!</definedName>
    <definedName name="BExY6YO2T2UV2CMBREV4KAZGGPE6" hidden="1">#REF!</definedName>
    <definedName name="BExZISOBH5G77FZ2YVBNCQWQDDPJ" hidden="1">#REF!</definedName>
    <definedName name="BExZJ7YK6NCJH02REVCV0B7IG646" hidden="1">Plant LBR-OTL #REF!</definedName>
    <definedName name="BExZJKJP8DWGGZN5K0SPCF4NGWPR" hidden="1">#REF!</definedName>
    <definedName name="BExZJMY1HWA8MXEZ6JOF56X34PAI" hidden="1">#REF!</definedName>
    <definedName name="BExZJPXXXTZ7RREY3J2B0TTW4W8F" hidden="1">#REF!</definedName>
    <definedName name="BExZJRVZD35WK2FHPQ5N7SMV8B0L" hidden="1">#REF!</definedName>
    <definedName name="BExZJSC8QN2IULC117MCWYTTBBPB" hidden="1">#REF!</definedName>
    <definedName name="BExZK5TTJ1VCYFUJEQVMVTN9UYUN" hidden="1">#REF!</definedName>
    <definedName name="BExZLCU0NN4ZBWUBBJTVW170KB0T" hidden="1">#REF!</definedName>
    <definedName name="BExZLCZI63ACA8OMOUDJ9EFZO8NB" hidden="1">#REF!</definedName>
    <definedName name="BExZLTBGI27YJDZ5CPGQBOF7VXY4" hidden="1">Plant fuel hdlg #REF!</definedName>
    <definedName name="BExZM3NLW0W943JUIH5F4933APS1" hidden="1">#REF!</definedName>
    <definedName name="BExZM5WMVDPK352VPDW4L6E7FGGV" hidden="1">#REF!</definedName>
    <definedName name="BExZMFY03ZYBN4SDL004I4MHIWZ3" hidden="1">#REF!</definedName>
    <definedName name="BExZN9GOO6WCHG5HAFNCN33RCV7L" hidden="1">#REF!</definedName>
    <definedName name="BExZNZ3AO477B55I91POUL2H1PJZ" hidden="1">#REF!</definedName>
    <definedName name="BExZOARXJ8ALBC0EF9CUUIQG2BU9" hidden="1">#REF!</definedName>
    <definedName name="BExZOMM7G4FYHK8CND33T4RNUJCM" hidden="1">#REF!</definedName>
    <definedName name="BExZOMX09D81274HNBH79WA0WSID" hidden="1">Plant fuel hdlg #REF!</definedName>
    <definedName name="BExZPVF6IGR3IS9I6GUTXHHQPWQZ" hidden="1">Plant LBR-OTL #REF!</definedName>
    <definedName name="BExZQEWHNUP90CUG9AJZBI9TPGGT" hidden="1">#REF!</definedName>
    <definedName name="BExZQI1OQWDMDXXYOF1DRUEAE7MK" hidden="1">#REF!</definedName>
    <definedName name="BExZS1HMCE9ODCS54LYII96QRQCK" hidden="1">#REF!</definedName>
    <definedName name="BExZSCFI1O09OWONZOZZBH0JFSGH" hidden="1">#REF!</definedName>
    <definedName name="BExZSDBX9CKPZI37T9HG361410ES" hidden="1">#REF!</definedName>
    <definedName name="BExZSS0KY4EW9EGHMZO7KMTT1505" hidden="1">#REF!</definedName>
    <definedName name="BExZSZYGOGHZO94IAMT799TT7JP8" hidden="1">#REF!</definedName>
    <definedName name="BExZT1B20RO2097WDP3CKF20GJWO" hidden="1">#REF!</definedName>
    <definedName name="BExZTRZ7BO6KKB6RT7VI04VB6ZMC" hidden="1">Non #REF!</definedName>
    <definedName name="BExZUQG0FS1ZVW3HERLP1MVGEOR3" hidden="1">Plant fuel hdlg #REF!</definedName>
    <definedName name="BExZWCL5LWGXLNW3DHE0CDIBHW5I" hidden="1">#REF!</definedName>
    <definedName name="BExZWHOLG6OBH3NIN6KZKY9QVYX9" hidden="1">Plant LBR-OTL #REF!</definedName>
    <definedName name="BExZX9940KMQTSN12J6IH1C1K6V2" hidden="1">#REF!</definedName>
    <definedName name="BExZXRZIJ4SIYA2OR2PT3ISJ35DJ" hidden="1">#REF!</definedName>
    <definedName name="BExZYP3NVVINXA58KZGYJ30MO76Q" hidden="1">Non #REF!</definedName>
    <definedName name="BExZZ48IHTNP1AXKHZAWM1CHQRXK" hidden="1">#REF!</definedName>
    <definedName name="BExZZSCZ4Y5SZ44ZCYN4ZMYM36D3" hidden="1">#REF!</definedName>
    <definedName name="BG_Del" hidden="1">15</definedName>
    <definedName name="BG_Ins" hidden="1">4</definedName>
    <definedName name="BG_Mod" hidden="1">6</definedName>
    <definedName name="bh">#REF!</definedName>
    <definedName name="blank">#REF!</definedName>
    <definedName name="Block">"r1211:a1"</definedName>
    <definedName name="blow" hidden="1">{"'BS'!$C$10"}</definedName>
    <definedName name="BLPH1" hidden="1">#REF!</definedName>
    <definedName name="BLPH10" hidden="1">#REF!</definedName>
    <definedName name="BLPH11" hidden="1">#REF!</definedName>
    <definedName name="BLPH12" hidden="1">#REF!</definedName>
    <definedName name="BLPH13"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00001"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5" hidden="1">#REF!</definedName>
    <definedName name="BLPH6" hidden="1">#REF!</definedName>
    <definedName name="BLPH66" hidden="1">#REF!</definedName>
    <definedName name="BLPH7" hidden="1">#REF!</definedName>
    <definedName name="BLPH8" hidden="1">#REF!</definedName>
    <definedName name="BLPH9" hidden="1">#REF!</definedName>
    <definedName name="BNE_MESSAGES" hidden="1">#REF!</definedName>
    <definedName name="BNE_MESSAGES_HIDDEN" hidden="1">#REF!</definedName>
    <definedName name="BNE_MESSAGES_LAMP" hidden="1">#REF!</definedName>
    <definedName name="BNE_UPLOAD" hidden="1">#REF!</definedName>
    <definedName name="bnm" hidden="1">{#N/A,#N/A,FALSE,"REPORT"}</definedName>
    <definedName name="bob">#REF!</definedName>
    <definedName name="BOD_Q_Act_vs_Plan">#REF!</definedName>
    <definedName name="BOD_Q_Op_Performance_Table">#REF!</definedName>
    <definedName name="BOD_Summary_Table">#REF!</definedName>
    <definedName name="boh" hidden="1">{#N/A,#N/A,FALSE,"MAIN";#N/A,#N/A,FALSE,"MK_ASS_B";#N/A,#N/A,FALSE,"MK_ASS_R";#N/A,#N/A,FALSE,"TR_ASS_B";#N/A,#N/A,FALSE,"TR_ASS_R";#N/A,#N/A,FALSE,"ROAMING";#N/A,#N/A,FALSE,"PR_ASS_B";#N/A,#N/A,FALSE,"PR_ASS_R";#N/A,#N/A,FALSE,"PR_ASS_S"}</definedName>
    <definedName name="boo" hidden="1">{#N/A,#N/A,TRUE,"GRAND TOTAL";#N/A,#N/A,TRUE,"SAM'S";#N/A,#N/A,TRUE,"SUPERCENTER";#N/A,#N/A,TRUE,"MEXICO";#N/A,#N/A,TRUE,"FOOD";#N/A,#N/A,TRUE,"TOTAL WITHOUT CIFRA TAB"}</definedName>
    <definedName name="Book">#REF!</definedName>
    <definedName name="BOOK_VALUE" hidden="1">"BOOK_VALUE"</definedName>
    <definedName name="BOOKINGS" hidden="1">{"page 1",#N/A,FALSE,"EEG";"page 2",#N/A,FALSE,"EEG";"page 3",#N/A,FALSE,"EEG";"page 4",#N/A,FALSE,"EEG"}</definedName>
    <definedName name="BooleanList">#REF!</definedName>
    <definedName name="bopnre" hidden="1">{"'PRORATE GOALS '!$A$1:$O$25"}</definedName>
    <definedName name="BP">#REF!</definedName>
    <definedName name="BP_Gen_Update">#REF!</definedName>
    <definedName name="BREAK1">#REF!</definedName>
    <definedName name="BREAK10">#REF!</definedName>
    <definedName name="BREAK11">#REF!</definedName>
    <definedName name="BREAK12">#REF!</definedName>
    <definedName name="BREAK13">#REF!</definedName>
    <definedName name="BREAK14">#REF!</definedName>
    <definedName name="BREAK15">#REF!</definedName>
    <definedName name="BREAK16">#REF!</definedName>
    <definedName name="BREAK17">#REF!</definedName>
    <definedName name="BREAK18">#REF!</definedName>
    <definedName name="BREAK19">#REF!</definedName>
    <definedName name="BREAK2">#REF!</definedName>
    <definedName name="BREAK3">#REF!</definedName>
    <definedName name="BREAK4">#REF!</definedName>
    <definedName name="BREAK5">#REF!</definedName>
    <definedName name="BREAK6">#REF!</definedName>
    <definedName name="BREAK7">#REF!</definedName>
    <definedName name="BREAK8">#REF!</definedName>
    <definedName name="BREAK9">#REF!</definedName>
    <definedName name="Breakall">#REF!</definedName>
    <definedName name="brief_book">#REF!</definedName>
    <definedName name="Bruce1">#REF!</definedName>
    <definedName name="BSC" hidden="1">{"'MIS format'!$B$2:$W$101"}</definedName>
    <definedName name="BSCGroupCodeDescription">#REF!</definedName>
    <definedName name="BT_Table_2020BP_Org">#REF!</definedName>
    <definedName name="BU_Con" hidden="1">{#N/A,#N/A,TRUE,"index";#N/A,#N/A,TRUE,"Summary";#N/A,#N/A,TRUE,"Continuing Business";#N/A,#N/A,TRUE,"Disposals";#N/A,#N/A,TRUE,"Acquisitions";#N/A,#N/A,TRUE,"Actual &amp; Plan Reconciliation"}</definedName>
    <definedName name="BU_Con_2" hidden="1">{#N/A,#N/A,TRUE,"index";#N/A,#N/A,TRUE,"Summary";#N/A,#N/A,TRUE,"Continuing Business";#N/A,#N/A,TRUE,"Disposals";#N/A,#N/A,TRUE,"Acquisitions";#N/A,#N/A,TRUE,"Actual &amp; Plan Reconciliation"}</definedName>
    <definedName name="BU_Div">#REF!</definedName>
    <definedName name="bud" hidden="1">{"summary",#N/A,FALSE,"PCR DIRECTORY"}</definedName>
    <definedName name="budget">#REF!</definedName>
    <definedName name="Budget_2020_RC_8253">#REF!</definedName>
    <definedName name="Budget_Database">#REF!</definedName>
    <definedName name="Budget_GenCostDetail">#REF!</definedName>
    <definedName name="Budget_Line_Losses">#REF!</definedName>
    <definedName name="Budget_Transfer_to_8616">#REF!</definedName>
    <definedName name="budget1" hidden="1">{"Overview",#N/A,TRUE,"Overview";"New Gen",#N/A,TRUE,"New Gen";"cap-ex",#N/A,TRUE,"Consol cap-ex";"cap-ex",#N/A,TRUE,"APC cap-ex";"cap-ex",#N/A,TRUE,"GPC cap-ex";"cap-ex",#N/A,TRUE,"GUL cap-ex";"cap-ex",#N/A,TRUE,"MPC cap-ex";"cap-ex",#N/A,TRUE,"SAV cap-ex";"cap-ex",#N/A,TRUE,"SEGCO cap-ex";"cap-ex",#N/A,TRUE,"SWE cap-ex"}</definedName>
    <definedName name="budget95">#REF!</definedName>
    <definedName name="budget96">#REF!</definedName>
    <definedName name="bundle">#REF!</definedName>
    <definedName name="Bundle_Pivot" hidden="1">{"'GenCo'!$A$3:$U$52"}</definedName>
    <definedName name="BURDPAGE">#REF!</definedName>
    <definedName name="BURDSUM">#REF!</definedName>
    <definedName name="BUS_Group_Table">#REF!</definedName>
    <definedName name="BUS_Rules_Table">#REF!</definedName>
    <definedName name="BUS_Site_Table">#REF!</definedName>
    <definedName name="BusArea">#REF!</definedName>
    <definedName name="BusFunction">#REF!</definedName>
    <definedName name="BV_OVER_SHARES" hidden="1">"BV_OVER_SHARES"</definedName>
    <definedName name="c.LTMYear" hidden="1">#REF!</definedName>
    <definedName name="cadcadfd">#REF!</definedName>
    <definedName name="Calendar_Table">#REF!</definedName>
    <definedName name="Calibration_Constant_2013">#REF!</definedName>
    <definedName name="cancel" hidden="1">{"PARTNERS CAPITAL STMT",#N/A,FALSE,"Partners Capital"}</definedName>
    <definedName name="cancel2" hidden="1">{"PNLProjDL",#N/A,FALSE,"PROJCO";"PNLParDL",#N/A,FALSE,"Parent"}</definedName>
    <definedName name="cancel3" hidden="1">{"Summary",#N/A,FALSE,"MICMULT";"Income Statement",#N/A,FALSE,"MICMULT";"Cash Flows",#N/A,FALSE,"MICMULT"}</definedName>
    <definedName name="CANCELLED_STATE">"Cancelled"</definedName>
    <definedName name="Cap" hidden="1">{"rf19",#N/A,FALSE,"RF19";"rf20",#N/A,FALSE,"RF20";"rf20a",#N/A,FALSE,"RF20A";"rf21",#N/A,FALSE,"RF21";"rf21a",#N/A,FALSE,"RF21A";"rf21b",#N/A,FALSE,"RF21B";"rf22",#N/A,FALSE,"RF22";"rf22a",#N/A,FALSE,"RF22A";"rf22b",#N/A,FALSE,"RF22B"}</definedName>
    <definedName name="CAPbkdn">#REF!</definedName>
    <definedName name="Capex" hidden="1">{#N/A,#N/A,FALSE,"AltFuel"}</definedName>
    <definedName name="CAPITAL_EXPEN" hidden="1">"CAPITAL_EXPEN"</definedName>
    <definedName name="CAPITAL_LEASE" hidden="1">"CAPITAL_LEASE"</definedName>
    <definedName name="Capital_MFA">#REF!</definedName>
    <definedName name="capt">#REF!</definedName>
    <definedName name="CARO_LT_CE_PreRollup_TrenchYear">#REF!</definedName>
    <definedName name="CARO_T1_CE_DatasetName">#REF!</definedName>
    <definedName name="CARO_T1_CE_TrenchYear">#REF!</definedName>
    <definedName name="CARO_T2_CE_DatasetName">#REF!</definedName>
    <definedName name="CARO_T2_CE_TrenchYear">#REF!</definedName>
    <definedName name="CARO_T3_CE_DatasetName">#REF!</definedName>
    <definedName name="CARO_T3_CE_TrenchYear">#REF!</definedName>
    <definedName name="CARO_T4_CE_DatasetName">#REF!</definedName>
    <definedName name="CARO_T4_CE_TrenchYear">#REF!</definedName>
    <definedName name="CARO_T5_CE_DatasetName">#REF!</definedName>
    <definedName name="CARO_T5_CE_TrenchYear">#REF!</definedName>
    <definedName name="CARO_T6_CE_DatasetName">#REF!</definedName>
    <definedName name="CARO_T6_CE_TrenchYear">#REF!</definedName>
    <definedName name="cas">#REF!</definedName>
    <definedName name="casd">#REF!</definedName>
    <definedName name="CASH_DUE_BANKS" hidden="1">"CASH_DUE_BANKS"</definedName>
    <definedName name="CASH_EQUIV" hidden="1">"CASH_EQUIV"</definedName>
    <definedName name="CASH_INTEREST" hidden="1">"CASH_INTEREST"</definedName>
    <definedName name="CASH_ST" hidden="1">"CASH_ST"</definedName>
    <definedName name="CASH_TAXES" hidden="1">"CASH_TAXES"</definedName>
    <definedName name="CASH1">#REF!</definedName>
    <definedName name="CASH2">#REF!</definedName>
    <definedName name="cashchng">#REF!</definedName>
    <definedName name="cashflow">#REF!</definedName>
    <definedName name="CASHFLOWYR1">#REF!</definedName>
    <definedName name="CASHFLOWYR2">#REF!</definedName>
    <definedName name="Casual_OT">#REF!</definedName>
    <definedName name="Catagory">#REF!</definedName>
    <definedName name="CategorisedLion">#REF!</definedName>
    <definedName name="CategorisedTiger">#REF!</definedName>
    <definedName name="Category_dropdown">#REF!</definedName>
    <definedName name="cb_Add_CalloutChart_24_opts" hidden="1">"1, 9, 1, False, 2, False, False, , 0, False, False, 1, 1"</definedName>
    <definedName name="cb_Add_CalloutChart_25_opts" hidden="1">"1, 10, 1, False, 2, False, False, , 0, False, True, 1, 1"</definedName>
    <definedName name="cb_Add_CalloutChart_26_opts" hidden="1">"1, 9, 1, False, 2, False, False, , 0, False, True, 1, 1"</definedName>
    <definedName name="cb_ALT_STACKED_COLUMNChart_22_opts" hidden="1">"1, 3, 1, False, 2, True, False, , 0, False, True, 1, 2"</definedName>
    <definedName name="cb_ALT_STACKED_COLUMNChart_23_opts" hidden="1">"1, 3, 1, False, 2, True, False, , 0, False, True, 1, 2"</definedName>
    <definedName name="cb_Chart_1_opts" hidden="1">"1, 6, 1, False, 2, False, False, , 0, False, True, 1, 2"</definedName>
    <definedName name="cb_Chart_10_opts" hidden="1">"1, 8, 1, False, 2, False, False, , 0, False, False, 1, 1"</definedName>
    <definedName name="cb_Chart_100032_opts" hidden="1">"1, 10, 1, False, 2, True, False, , 0, False, False, 2, 2"</definedName>
    <definedName name="cb_Chart_10104_opts" hidden="1">"1, 5, 1, False, 2, True, False, , 0, True, False, 2, 1"</definedName>
    <definedName name="cb_Chart_10401_opts" hidden="1">"1, 5, 1, False, 2, False, False, , 0, True, False, 2, 1"</definedName>
    <definedName name="cb_Chart_10736_opts" hidden="1">"1, 10, 1, False, 2, False, False, , 0, False, False, 2, 2"</definedName>
    <definedName name="cb_Chart_11_opts" hidden="1">"1, 5, 1, False, 2, False, False, , 0, False, False, 1, 2"</definedName>
    <definedName name="cb_Chart_12_opts" hidden="1">"1, 5, 1, False, 2, True, False, , 0, True, False, 1, 2"</definedName>
    <definedName name="cb_Chart_13_opts" hidden="1">"1, 5, 1, False, 2, True, False, , 0, True, False, 1, 2"</definedName>
    <definedName name="cb_Chart_14_opts" hidden="1">"2, 2, 2, True, 2, False, False, , 0, False, True, 1, 2"</definedName>
    <definedName name="cb_Chart_15_opts" hidden="1">"2, 1, 2, True, 2, False, False, , 0, False, True, 1, 2"</definedName>
    <definedName name="cb_Chart_1501_opts" hidden="1">"1, 10, 1, False, 2, True, False, , 0, False, False, 2, 2"</definedName>
    <definedName name="cb_Chart_16_opts" hidden="1">"2, 1, 2, True, 2, False, False, , 0, False, True, 1, 2"</definedName>
    <definedName name="cb_Chart_1670_opts" hidden="1">"1, 5, 1, False, 2, True, False, , 0, False, False, 2, 1"</definedName>
    <definedName name="cb_Chart_17_opts" hidden="1">"1, 9, 1, False, 2, False, False, , 0, False, False, 1, 1"</definedName>
    <definedName name="cb_Chart_18_opts" hidden="1">"1, 9, 1, False, 2, False, False, , 0, False, False, 1, 1"</definedName>
    <definedName name="cb_Chart_19_opts" hidden="1">"1, 2, 1, False, 2, True, False, , 0, True, False, 2, 1"</definedName>
    <definedName name="cb_Chart_2_opts" hidden="1">"1, 6, 1, False, 2, False, False, , 0, False, False, 1, 2"</definedName>
    <definedName name="cb_Chart_20_opts" hidden="1">"1, 9, 1, False, 2, False, False, , 0, False, False, 1, 1"</definedName>
    <definedName name="cb_Chart_21_opts" hidden="1">"1, 2, 1, False, 2, False, False, , 0, False, False, 2, 1"</definedName>
    <definedName name="cb_Chart_22_opts" hidden="1">"1, 2, 1, False, 2, True, False, , 0, False, False, 2, 1"</definedName>
    <definedName name="cb_Chart_22784_opts" hidden="1">"1, 9, 1, False, 2, False, False, , 0, False, True, 1, 2"</definedName>
    <definedName name="cb_Chart_23_opts" hidden="1">"1, 9, 1, False, 2, False, False, , 0, False, False, 1, 1"</definedName>
    <definedName name="cb_Chart_24_opts" hidden="1">"1, 2, 1, False, 2, False, False, , 0, False, False, 2, 1"</definedName>
    <definedName name="cb_Chart_24490_opts" hidden="1">"1, 10, 1, False, 2, True, False, , 0, False, False, 2, 2"</definedName>
    <definedName name="cb_Chart_25_opts" hidden="1">"1, 3, 1, False, 2, False, False, , 0, True, True, 1, 2"</definedName>
    <definedName name="cb_Chart_26_opts" hidden="1">"1, 2, 1, False, 2, False, False, , 0, False, False, 2, 1"</definedName>
    <definedName name="cb_Chart_26476_opts" hidden="1">"1, 1, 1, False, 2, True, False, , 0, False, False, 1, 2"</definedName>
    <definedName name="cb_Chart_27_opts" hidden="1">"1, 1, 1, False, 2, True, False, , 0, False, True, 1, 2"</definedName>
    <definedName name="cb_Chart_28_opts" hidden="1">"1, 3, 1, False, 2, True, False, , 0, False, True, 1, 2"</definedName>
    <definedName name="cb_Chart_28031_opts" hidden="1">"1, 1, 1, False, 2, True, False, , 0, False, False, 1, 2"</definedName>
    <definedName name="cb_Chart_28545_opts" hidden="1">"1, 5, 1, False, 2, True, False, , 0, False, True, 2, 1"</definedName>
    <definedName name="cb_Chart_29_opts" hidden="1">"1, 3, 1, False, 2, False, False, , 0, False, False, 1, 1"</definedName>
    <definedName name="cb_Chart_29053_opts" hidden="1">"1, 10, 1, False, 2, True, False, , 0, False, False, 2, 2"</definedName>
    <definedName name="cb_Chart_29913_opts" hidden="1">"1, 1, 1, False, 2, False, False, , 0, False, False, 1, 1"</definedName>
    <definedName name="cb_Chart_3_opts" hidden="1">"1, 1, 1, False, 2, True, False, , 0, False, False, 2, 2"</definedName>
    <definedName name="cb_Chart_30_opts" hidden="1">"1, 3, 1, False, 2, True, False, , 0, False, True, 1, 2"</definedName>
    <definedName name="cb_Chart_30292_opts" hidden="1">"1, 1, 1, False, 2, False, False, , 0, False, False, 1, 2"</definedName>
    <definedName name="cb_Chart_31_opts" hidden="1">"1, 1, 1, False, 2, True, False, , 0, True, True, 2, 2"</definedName>
    <definedName name="cb_Chart_32_opts" hidden="1">"1, 1, 1, False, 2, True, False, , 0, False, False, 2, 2"</definedName>
    <definedName name="cb_Chart_33_opts" hidden="1">"1, 1, 1, False, 2, True, False, , 0, False, True, 3, 2"</definedName>
    <definedName name="cb_Chart_34_opts" hidden="1">"1, 10, 1, False, 2, True, False, , 0, False, False, 2, 2"</definedName>
    <definedName name="cb_Chart_36498_opts" hidden="1">"1, 1, 1, False, 2, True, False, , 0, False, False, 1, 2"</definedName>
    <definedName name="cb_Chart_37450_opts" hidden="1">"1, 10, 1, False, 2, True, False, , 0, False, False, 2, 2"</definedName>
    <definedName name="cb_Chart_4_opts" hidden="1">"1, 7, 1, False, 2, False, False, , 0, False, True, 1, 2"</definedName>
    <definedName name="cb_Chart_41_opts" hidden="1">"1, 10, 1, False, 2, True, False, , 0, False, False, 2, 1"</definedName>
    <definedName name="cb_Chart_41499_opts" hidden="1">"1, 10, 1, False, 2, True, False, , 0, False, False, 2, 2"</definedName>
    <definedName name="cb_Chart_42_opts" hidden="1">"1, 10, 1, False, 2, True, False, , 0, False, False, 2, 1"</definedName>
    <definedName name="cb_Chart_43_opts" hidden="1">"1, 10, 1, False, 2, True, False, , 0, False, False, 2, 1"</definedName>
    <definedName name="cb_Chart_4634_opts" hidden="1">"1, 10, 1, False, 2, True, False, , 0, False, False, 2, 2"</definedName>
    <definedName name="cb_Chart_4664_opts" hidden="1">"1, 5, 1, False, 2, True, False, , 0, False, True, 1, 2"</definedName>
    <definedName name="cb_Chart_46965_opts" hidden="1">"1, 1, 1, False, 2, False, False, , 0, False, False, 1, 1"</definedName>
    <definedName name="cb_Chart_5_opts" hidden="1">"1, 8, 1, False, 2, False, False, , 0, False, False, 1, 2"</definedName>
    <definedName name="cb_Chart_52582_opts" hidden="1">"1, 1, 1, False, 2, False, False, , 0, False, False, 1, 2"</definedName>
    <definedName name="cb_Chart_53437_opts" hidden="1">"1, 10, 1, False, 2, True, False, , 0, False, False, 2, 2"</definedName>
    <definedName name="cb_Chart_53482_opts" hidden="1">"1, 10, 1, False, 2, True, False, , 0, False, False, 2, 2"</definedName>
    <definedName name="cb_Chart_54_opts" hidden="1">"1, 3, 1, False, 2, False, False, , 0, False, True, 2, 2"</definedName>
    <definedName name="cb_Chart_5449_opts" hidden="1">"1, 1, 1, False, 2, False, False, , 0, False, False, 1, 1"</definedName>
    <definedName name="cb_Chart_5723_opts" hidden="1">"1, 1, 1, False, 2, True, False, , 0, False, True, 1, 2"</definedName>
    <definedName name="cb_Chart_57613_opts" hidden="1">"1, 5, 1, False, 2, True, False, , 0, False, True, 2, 1"</definedName>
    <definedName name="cb_Chart_58046_opts" hidden="1">"1, 10, 1, False, 2, True, False, , 0, False, False, 2, 2"</definedName>
    <definedName name="cb_Chart_59010_opts" hidden="1">"1, 2, 1, False, 2, False, False, , 0, False, False, 2, 1"</definedName>
    <definedName name="cb_Chart_59340_opts" hidden="1">"1, 1, 1, False, 2, False, False, , 0, False, False, 1, 1"</definedName>
    <definedName name="cb_Chart_6_opts" hidden="1">"1, 10, 1, False, 2, True, False, , 0, False, False, 2, 2"</definedName>
    <definedName name="cb_Chart_62364_opts" hidden="1">"1, 1, 1, False, 2, True, False, , 0, False, False, 1, 2"</definedName>
    <definedName name="cb_Chart_64876_opts" hidden="1">"1, 1, 1, False, 2, True, False, , 0, False, False, 1, 2"</definedName>
    <definedName name="cb_Chart_67711_opts" hidden="1">"1, 10, 1, False, 2, True, False, , 0, False, False, 2, 2"</definedName>
    <definedName name="cb_Chart_69605_opts" hidden="1">"1, 2, 1, False, 2, False, False, , 0, False, False, 2, 1"</definedName>
    <definedName name="cb_Chart_7_opts" hidden="1">"2, 1, 2, True, 2, False, False, , 0, False, True, 1, 2"</definedName>
    <definedName name="cb_Chart_70_opts" hidden="1">"1, 10, 1, False, 2, True, False, , 0, False, False, 1, 1"</definedName>
    <definedName name="cb_Chart_70648_opts" hidden="1">"1, 1, 1, False, 2, True, False, , 0, False, False, 2, 2"</definedName>
    <definedName name="cb_Chart_70997_opts" hidden="1">"1, 10, 1, False, 2, False, False, , 0, False, False, 1, 1"</definedName>
    <definedName name="cb_Chart_71_opts" hidden="1">"1, 10, 1, False, 2, False, False, , 0, False, False, 1, 1"</definedName>
    <definedName name="cb_Chart_72_opts" hidden="1">"1, 10, 1, False, 2, True, False, , 0, False, False, 1, 1"</definedName>
    <definedName name="cb_Chart_73_opts" hidden="1">"1, 10, 1, False, 2, False, False, , 0, False, False, 1, 1"</definedName>
    <definedName name="cb_Chart_76165_opts" hidden="1">"1, 10, 1, False, 2, True, False, , 0, False, False, 2, 2"</definedName>
    <definedName name="cb_Chart_76804_opts" hidden="1">"1, 1, 1, False, 2, False, False, , 0, False, False, 1, 1"</definedName>
    <definedName name="cb_Chart_77567_opts" hidden="1">"1, 10, 1, False, 2, False, False, , 0, False, False, 1, 1"</definedName>
    <definedName name="cb_Chart_79140_opts" hidden="1">"1, 10, 1, False, 2, True, False, , 0, False, False, 2, 2"</definedName>
    <definedName name="cb_Chart_79981_opts" hidden="1">"1, 5, 1, False, 2, True, False, , 0, True, False, 2, 1"</definedName>
    <definedName name="cb_Chart_8_opts" hidden="1">"2, 1, 2, True, 2, False, False, , 0, False, True, 1, 2"</definedName>
    <definedName name="cb_Chart_81541_opts" hidden="1">"1, 10, 1, False, 2, True, False, , 0, False, False, 2, 2"</definedName>
    <definedName name="cb_Chart_82552_opts" hidden="1">"1, 1, 1, False, 2, True, False, , 0, False, False, 1, 2"</definedName>
    <definedName name="cb_Chart_83072_opts" hidden="1">"1, 1, 1, False, 2, True, False, , 0, False, False, 1, 2"</definedName>
    <definedName name="cb_Chart_86354_opts" hidden="1">"1, 10, 1, False, 2, False, False, , 0, False, False, 1, 1"</definedName>
    <definedName name="cb_Chart_87236_opts" hidden="1">"1, 1, 1, False, 2, True, False, , 0, False, False, 1, 2"</definedName>
    <definedName name="cb_Chart_9_opts" hidden="1">"1, 8, 1, False, 2, False, False, , 0, False, False, 1, 1"</definedName>
    <definedName name="cb_Chart_91188_opts" hidden="1">"1, 8, 1, False, 2, False, False, , 0, False, False, 1, 2"</definedName>
    <definedName name="cb_Chart_95047_opts" hidden="1">"1, 1, 1, False, 2, False, False, , 0, False, False, 1, 2"</definedName>
    <definedName name="cb_Chart_96286_opts" hidden="1">"1, 10, 1, False, 2, True, False, , 0, False, False, 2, 2"</definedName>
    <definedName name="cb_Chart_98091_opts" hidden="1">"1, 2, 1, False, 2, False, False, , 0, False, False, 2, 1"</definedName>
    <definedName name="cb_Chart_98700_opts" hidden="1">"1, 8, 1, False, 2, False, False, , 0, False, False, 1, 2"</definedName>
    <definedName name="cb_Copy_Chart_w_New_DataChart_10_opts" hidden="1">"2, 1, 1, True, 4, False, False, , 0, False, False, 2, 2"</definedName>
    <definedName name="cb_Copy_Chart_w_New_DataChart_7_opts" hidden="1">"2, 1, 1, True, 4, False, False, , 0, False, False, 2, 2"</definedName>
    <definedName name="cb_Copy_Chart_w_New_DataChart_8_opts" hidden="1">"2, 1, 1, True, 4, False, False, , 0, False, False, 2, 2"</definedName>
    <definedName name="cb_Copy_Chart_w_New_DataChart_9_opts" hidden="1">"2, 1, 1, True, 4, False, False, , 0, False, False, 2, 2"</definedName>
    <definedName name="cb_Dimension_Pie_ChartsChart_1_opts" hidden="1">"1, 1, 1, False, 2, True, False, , 0, False, False, 2, 2"</definedName>
    <definedName name="cb_Dimension_Pie_ChartsChart_2_opts" hidden="1">"1, 10, 1, False, 2, True, False, , 0, False, False, 2, 2"</definedName>
    <definedName name="cb_Export_LegendChart_14_opts" hidden="1">"1, 10, 1, False, 2, True, False, , 0, False, False, 2, 2"</definedName>
    <definedName name="cb_Export_LegendChart_15_opts" hidden="1">"1, 10, 1, False, 2, True, False, , 0, False, False, 2, 2"</definedName>
    <definedName name="cb_PieChart_16_opts" hidden="1">"1, 10, 1, False, 2, True, False, , 0, False, False, 2, 2"</definedName>
    <definedName name="cb_sChart_1501_opts" hidden="1">"1, 2, 1, False, 2, False, False, , 0, False, False, 2, 1"</definedName>
    <definedName name="cb_sChart_26476_opts" hidden="1">"1, 4, 1, False, 2, True, False, , 0, False, False, 1, 2"</definedName>
    <definedName name="cb_sChart_28031_opts" hidden="1">"1, 4, 1, False, 2, True, False, , 0, False, False, 1, 1"</definedName>
    <definedName name="cb_sChart_29053_opts" hidden="1">"1, 2, 1, False, 2, False, False, , 0, False, False, 2, 1"</definedName>
    <definedName name="cb_sChart_29913_opts" hidden="1">"1, 3, 1, False, 2, False, False, , 0, False, True, 2, 2"</definedName>
    <definedName name="cb_sChart_30292_opts" hidden="1">"1, 2, 1, False, 2, False, False, , 0, False, False, 2, 1"</definedName>
    <definedName name="cb_sChart_36498_opts" hidden="1">"1, 3, 1, False, 2, False, False, , 0, False, False, 1, 2"</definedName>
    <definedName name="cb_sChart_37450_opts" hidden="1">"1, 1, 1, False, 2, True, False, , 0, False, False, 1, 2"</definedName>
    <definedName name="cb_sChart_41499_opts" hidden="1">"1, 2, 1, False, 2, False, False, , 0, False, False, 2, 1"</definedName>
    <definedName name="cb_sChart_4634_opts" hidden="1">"1, 2, 1, False, 2, False, False, , 0, False, False, 2, 1"</definedName>
    <definedName name="cb_sChart_46965_opts" hidden="1">"1, 1, 1, False, 2, False, False, , 0, False, False, 1, 1"</definedName>
    <definedName name="cb_sChart_52582_opts" hidden="1">"1, 5, 1, False, 2, False, False, , 0, False, True, 1, 2"</definedName>
    <definedName name="cb_sChart_53437_opts" hidden="1">"1, 1, 1, False, 2, True, False, , 0, False, False, 1, 2"</definedName>
    <definedName name="cb_sChart_5449_opts" hidden="1">"1, 3, 1, False, 2, False, False, , 0, False, True, 2, 2"</definedName>
    <definedName name="cb_sChart_5723_opts" hidden="1">"1, 1, 1, False, 2, True, False, , 0, False, False, 2, 1"</definedName>
    <definedName name="cb_sChart_58046_opts" hidden="1">"1, 1, 1, False, 2, True, False, , 0, False, False, 1, 2"</definedName>
    <definedName name="cb_sChart_59010_opts" hidden="1">"1, 5, 1, False, 2, True, False, , 0, False, False, 2, 1"</definedName>
    <definedName name="cb_sChart_59340_opts" hidden="1">"1, 3, 1, False, 2, False, False, , 0, False, True, 2, 2"</definedName>
    <definedName name="cb_sChart_62364_opts" hidden="1">"1, 3, 1, False, 2, False, False, , 0, False, True, 2, 2"</definedName>
    <definedName name="cb_sChart_64876_opts" hidden="1">"1, 5, 1, False, 2, True, False, , 0, False, False, 2, 2"</definedName>
    <definedName name="cb_sChart_70648_opts" hidden="1">"1, 1, 1, False, 2, False, False, , 0, False, False, 1, 1"</definedName>
    <definedName name="cb_sChart_70997_opts" hidden="1">"1, 2, 1, False, 2, False, False, , 0, False, False, 2, 1"</definedName>
    <definedName name="cb_sChart_76165_opts" hidden="1">"1, 2, 1, False, 2, False, False, , 0, False, False, 2, 1"</definedName>
    <definedName name="cb_sChart_76804_opts" hidden="1">"1, 3, 1, False, 2, False, False, , 0, False, True, 2, 2"</definedName>
    <definedName name="cb_sChart_77567_opts" hidden="1">"1, 2, 1, False, 2, False, False, , 0, False, False, 2, 1"</definedName>
    <definedName name="cb_sChart_79140_opts" hidden="1">"1, 1, 1, False, 2, True, False, , 0, False, False, 1, 2"</definedName>
    <definedName name="cb_sChart_81541_opts" hidden="1">"1, 2, 1, False, 2, False, False, , 0, False, False, 2, 1"</definedName>
    <definedName name="cb_sChart_82552_opts" hidden="1">"1, 4, 1, False, 2, True, False, , 0, False, False, 2, 1"</definedName>
    <definedName name="cb_sChart_83072_opts" hidden="1">"1, 4, 1, False, 2, True, False, , 0, False, False, 2, 1"</definedName>
    <definedName name="cb_sChart_86354_opts" hidden="1">"1, 1, 1, False, 2, True, False, , 0, False, False, 1, 2"</definedName>
    <definedName name="cb_sChart_87236_opts" hidden="1">"1, 2, 1, False, 2, False, False, , 0, False, False, 2, 1"</definedName>
    <definedName name="cb_sChart_95047_opts" hidden="1">"1, 3, 1, False, 2, False, False, , 0, False, False, 1, 2"</definedName>
    <definedName name="cb_sChart_96286_opts" hidden="1">"1, 2, 1, False, 2, False, False, , 0, False, False, 2, 1"</definedName>
    <definedName name="cb_sChart10D6460A_opts" hidden="1">"1, 1, 1, False, 2, True, False, , 0, False, False, 1, 1"</definedName>
    <definedName name="cb_sChart10D65256_opts" hidden="1">"1, 1, 1, False, 2, True, False, , 0, False, False, 1, 1"</definedName>
    <definedName name="cb_sChart10D653EB_opts" hidden="1">"1, 1, 1, False, 2, True, False, , 0, False, False, 1, 1"</definedName>
    <definedName name="cb_sChart10D65893_opts" hidden="1">"1, 1, 1, False, 2, True, False, , 0, False, False, 1, 1"</definedName>
    <definedName name="cb_sChart11DCFB24_opts" hidden="1">"1, 9, 1, False, 2, False, False, , 0, False, True, 1, 1"</definedName>
    <definedName name="cb_sChart11EADA92_opts" hidden="1">"1, 1, 1, False, 2, False, False, , 0, False, True, 2, 2"</definedName>
    <definedName name="cb_sChart11EAED4A_opts" hidden="1">"1, 1, 1, False, 2, False, False, , 0, False, True, 2, 2"</definedName>
    <definedName name="cb_sChart11EB049E_opts" hidden="1">"1, 1, 1, False, 2, False, False, , 0, False, True, 2, 2"</definedName>
    <definedName name="cb_sChart11FB1BDC_opts" hidden="1">"1, 1, 1, False, 2, True, False, , 0, False, True, 2, 2"</definedName>
    <definedName name="cb_sChart11FB2467_opts" hidden="1">"1, 1, 1, False, 2, True, False, , 0, False, True, 2, 2"</definedName>
    <definedName name="cb_sChart11FB271E_opts" hidden="1">"1, 1, 1, False, 2, True, False, , 0, False, True, 2, 2"</definedName>
    <definedName name="cb_sChart11FB296C_opts" hidden="1">"1, 1, 1, False, 2, True, False, , 0, False, True, 2, 2"</definedName>
    <definedName name="cb_sChart11FB4DE8_opts" hidden="1">"1, 9, 1, False, 2, False, False, , 0, False, True, 1, 2"</definedName>
    <definedName name="cb_sChart11FCA363_opts" hidden="1">"2, 1, 2, True, 2, False, False, , 0, False, True, 2, 2"</definedName>
    <definedName name="cb_sChart11FCA851_opts" hidden="1">"2, 1, 2, True, 2, False, False, , 0, False, True, 2, 2"</definedName>
    <definedName name="cb_sChart11FCE81C_opts" hidden="1">"1, 9, 1, False, 2, False, False, , 0, False, True, 2, 2"</definedName>
    <definedName name="cb_sChart12073B79_opts" hidden="1">"1, 9, 1, False, 2, False, False, , 0, False, True, 2, 2"</definedName>
    <definedName name="cb_sChart12074F69_opts" hidden="1">"1, 9, 1, False, 2, False, False, , 0, False, True, 2, 2"</definedName>
    <definedName name="cb_sChart1216F828_opts" hidden="1">"2, 1, 1, False, 2, False, False, , 0, False, True, 2, 2"</definedName>
    <definedName name="cb_sChart122574E1_opts" hidden="1">"1, 1, 1, False, 2, False, False, , 0, False, True, 2, 2"</definedName>
    <definedName name="cb_sChart12285211_opts" hidden="1">"1, 9, 1, False, 2, False, False, , 0, False, False, 1, 2"</definedName>
    <definedName name="cb_sChart12291B1F_opts" hidden="1">"2, 1, 1, True, 3, False, False, , 0, False, False, 1, 2"</definedName>
    <definedName name="cb_sChart1248DE96_opts" hidden="1">"1, 9, 1, False, 2, False, False, , 0, False, False, 1, 2"</definedName>
    <definedName name="cb_sChart1248E206_opts" hidden="1">"1, 9, 1, False, 2, False, False, , 0, False, False, 1, 2"</definedName>
    <definedName name="cb_sChart12595BBC_opts" hidden="1">"1, 1, 1, False, 2, True, False, , 0, False, False, 2, 2"</definedName>
    <definedName name="cb_sChart12595E44_opts" hidden="1">"1, 3, 1, False, 2, True, False, , 0, True, False, 2, 2"</definedName>
    <definedName name="cb_sChart12DCEFA3_opts" hidden="1">"1, 1, 1, False, 2, False, False, , 0, False, False, 1, 1"</definedName>
    <definedName name="cb_sChart134138B2_opts" hidden="1">"1, 1, 1, False, 2, True, False, , 0, False, False, 1, 1"</definedName>
    <definedName name="cb_sChart13893CA8_opts" hidden="1">"1, 3, 1, False, 2, False, False, , 0, False, True, 1, 1"</definedName>
    <definedName name="cb_sChart138A89C6_opts" hidden="1">"1, 5, 1, False, 2, True, False, , 0, False, True, 1, 1"</definedName>
    <definedName name="cb_sChart138A98B2_opts" hidden="1">"1, 3, 1, False, 2, False, False, , 0, False, False, 1, 1"</definedName>
    <definedName name="cb_sChart138A9A2F_opts" hidden="1">"1, 5, 1, False, 2, False, False, , 0, False, False, 1, 1"</definedName>
    <definedName name="cb_sChart14E6EA1E_opts" hidden="1">"1, 9, 1, False, 2, False, False, , 0, False, False, 1, 2"</definedName>
    <definedName name="cb_sChart14E6EB91_opts" hidden="1">"1, 9, 1, False, 2, False, False, , 0, False, False, 1, 1"</definedName>
    <definedName name="cb_sChart14E6ED99_opts" hidden="1">"1, 9, 1, False, 2, False, False, , 0, False, False, 1, 1"</definedName>
    <definedName name="cb_sChart14E6F3EE_opts" hidden="1">"1, 9, 1, False, 2, False, False, , 0, False, False, 1, 1"</definedName>
    <definedName name="cb_sChart14E81502_opts" hidden="1">"1, 9, 1, False, 2, False, False, , 0, False, False, 1, 2"</definedName>
    <definedName name="cb_sChart14E81DF6_opts" hidden="1">"1, 9, 1, False, 2, False, False, , 0, False, False, 1, 2"</definedName>
    <definedName name="cb_sChart14E82800_opts" hidden="1">"1, 9, 1, False, 2, False, False, , 0, False, False, 1, 2"</definedName>
    <definedName name="cb_sChart14E83288_opts" hidden="1">"1, 9, 1, False, 2, False, False, , 0, False, False, 1, 2"</definedName>
    <definedName name="cb_sChart14E8F629_opts" hidden="1">"1, 9, 1, False, 2, False, False, , 0, False, False, 1, 2"</definedName>
    <definedName name="cb_sChart14EA3833_opts" hidden="1">"1, 9, 1, False, 2, False, False, , 0, False, True, 1, 1"</definedName>
    <definedName name="cb_sChart14EA3A0E_opts" hidden="1">"1, 9, 1, False, 2, False, False, , 0, False, False, 1, 1"</definedName>
    <definedName name="cb_sChart14EA4319_opts" hidden="1">"1, 9, 1, False, 2, False, False, , 0, False, True, 1, 1"</definedName>
    <definedName name="cb_sChart14EA5F15_opts" hidden="1">"1, 9, 1, False, 2, False, False, , 0, False, False, 1, 1"</definedName>
    <definedName name="cb_sChart14EA662E_opts" hidden="1">"1, 9, 1, False, 2, False, False, , 0, False, False, 1, 1"</definedName>
    <definedName name="cb_sChart14EA6A4C_opts" hidden="1">"1, 9, 1, False, 2, False, False, , 0, False, False, 1, 1"</definedName>
    <definedName name="cb_sChart14EA6DE9_opts" hidden="1">"1, 9, 1, False, 2, False, False, , 0, False, False, 1, 1"</definedName>
    <definedName name="cb_sChart14EA7895_opts" hidden="1">"1, 9, 1, False, 2, False, False, , 0, False, True, 1, 1"</definedName>
    <definedName name="cb_sChart14EA86D3_opts" hidden="1">"1, 9, 1, False, 2, False, False, , 0, False, True, 1, 1"</definedName>
    <definedName name="cb_sChart14EA8E77_opts" hidden="1">"1, 9, 1, False, 2, False, False, , 0, False, True, 1, 1"</definedName>
    <definedName name="cb_sChart14EA8F24_opts" hidden="1">"1, 9, 1, False, 2, False, False, , 0, False, True, 1, 1"</definedName>
    <definedName name="cb_sChart14EA980C_opts" hidden="1">"1, 9, 1, False, 2, False, False, , 0, False, True, 1, 1"</definedName>
    <definedName name="cb_sChart14EA9875_opts" hidden="1">"1, 9, 1, False, 2, False, False, , 0, False, True, 1, 1"</definedName>
    <definedName name="cb_sChart14EA9A66_opts" hidden="1">"1, 9, 1, False, 2, False, False, , 0, False, True, 1, 1"</definedName>
    <definedName name="cb_sChart14EACF6F_opts" hidden="1">"1, 9, 1, False, 2, False, False, , 0, False, True, 1, 1"</definedName>
    <definedName name="cb_sChart14EAE615_opts" hidden="1">"1, 9, 1, False, 2, False, False, , 0, False, True, 1, 1"</definedName>
    <definedName name="cb_sChart14F2A546_opts" hidden="1">"1, 9, 1, False, 2, False, False, , 0, False, True, 1, 1"</definedName>
    <definedName name="cb_sChart14F2B05A_opts" hidden="1">"1, 9, 1, False, 2, False, False, , 0, False, False, 1, 1"</definedName>
    <definedName name="cb_sChart14F2C526_opts" hidden="1">"1, 9, 1, False, 2, False, False, , 0, False, True, 1, 1"</definedName>
    <definedName name="cb_sChart14F6C935_opts" hidden="1">"1, 9, 1, False, 2, False, False, , 0, False, False, 1, 1"</definedName>
    <definedName name="cb_sChart14F6C9C0_opts" hidden="1">"1, 9, 1, False, 2, False, False, , 0, False, True, 1, 1"</definedName>
    <definedName name="cb_sChart14F6F63C_opts" hidden="1">"1, 9, 1, False, 2, False, False, , 0, False, False, 1, 1"</definedName>
    <definedName name="cb_sChart14F787E8_opts" hidden="1">"1, 9, 1, False, 2, False, False, , 0, False, False, 1, 2"</definedName>
    <definedName name="cb_sChart14F7947A_opts" hidden="1">"1, 9, 1, False, 2, False, False, , 0, False, False, 1, 2"</definedName>
    <definedName name="cb_sChart14F79A09_opts" hidden="1">"1, 9, 1, False, 2, False, False, , 0, False, False, 1, 2"</definedName>
    <definedName name="cb_sChart14F7F419_opts" hidden="1">"1, 9, 1, False, 2, False, False, , 0, False, True, 1, 1"</definedName>
    <definedName name="cb_sChart14F7F5FF_opts" hidden="1">"1, 9, 1, False, 2, False, False, , 0, False, True, 1, 1"</definedName>
    <definedName name="cb_sChart14FA60AB_opts" hidden="1">"1, 9, 1, False, 2, False, False, , 0, False, False, 1, 2"</definedName>
    <definedName name="cb_sChart14FA650D_opts" hidden="1">"1, 9, 1, False, 2, False, False, , 0, False, False, 1, 2"</definedName>
    <definedName name="cb_sChart1501ACE3_opts" hidden="1">"1, 8, 1, False, 2, False, False, , 0, False, False, 1, 2"</definedName>
    <definedName name="cb_sChart1501AEF7_opts" hidden="1">"1, 9, 1, False, 2, False, False, , 0, False, False, 1, 2"</definedName>
    <definedName name="cb_sChart1501DCE6_opts" hidden="1">"1, 9, 1, False, 2, False, False, , 0, False, False, 1, 2"</definedName>
    <definedName name="cb_sChart1501EF92_opts" hidden="1">"1, 9, 1, False, 2, False, False, , 0, False, False, 1, 2"</definedName>
    <definedName name="cb_sChart1501F8CB_opts" hidden="1">"1, 9, 1, False, 2, False, False, , 0, False, False, 1, 2"</definedName>
    <definedName name="cb_sChart150208AA_opts" hidden="1">"1, 9, 1, False, 2, False, False, , 0, False, False, 1, 2"</definedName>
    <definedName name="cb_sChart15020EC4_opts" hidden="1">"1, 9, 1, False, 2, False, False, , 0, False, False, 1, 2"</definedName>
    <definedName name="cb_sChart150212BF_opts" hidden="1">"1, 9, 1, False, 2, False, False, , 0, False, False, 1, 2"</definedName>
    <definedName name="cb_sChart15021F68_opts" hidden="1">"1, 9, 1, False, 2, False, False, , 0, False, False, 1, 1"</definedName>
    <definedName name="cb_sChart15022484_opts" hidden="1">"1, 9, 1, False, 2, False, False, , 0, False, False, 1, 2"</definedName>
    <definedName name="cb_sChart150226F5_opts" hidden="1">"1, 9, 1, False, 2, False, False, , 0, False, False, 1, 2"</definedName>
    <definedName name="cb_sChart15144595_opts" hidden="1">"1, 9, 1, False, 2, False, False, , 0, False, False, 1, 2"</definedName>
    <definedName name="cb_sChart15145615_opts" hidden="1">"1, 9, 1, False, 2, False, False, , 0, False, False, 1, 2"</definedName>
    <definedName name="cb_sChart151464B0_opts" hidden="1">"1, 9, 1, False, 2, False, False, , 0, False, False, 1, 2"</definedName>
    <definedName name="cb_sChart15146FA1_opts" hidden="1">"1, 9, 1, False, 2, False, False, , 0, False, False, 1, 2"</definedName>
    <definedName name="cb_sChart15149A94_opts" hidden="1">"1, 9, 1, False, 2, False, False, , 0, False, False, 1, 2"</definedName>
    <definedName name="cb_sChart1514EEC3_opts" hidden="1">"1, 9, 1, False, 2, False, False, , 0, False, False, 1, 2"</definedName>
    <definedName name="cb_sChart1514F2E0_opts" hidden="1">"1, 9, 1, False, 2, False, False, , 0, False, False, 1, 2"</definedName>
    <definedName name="cb_sChart151510A0_opts" hidden="1">"1, 9, 1, False, 2, False, False, , 0, False, False, 1, 2"</definedName>
    <definedName name="cb_sChart15154C37_opts" hidden="1">"1, 9, 1, False, 2, False, False, , 0, False, False, 1, 2"</definedName>
    <definedName name="cb_sChart15157034_opts" hidden="1">"1, 9, 1, False, 2, False, False, , 0, False, False, 1, 2"</definedName>
    <definedName name="cb_sChart1515F81B_opts" hidden="1">"1, 9, 1, False, 2, False, False, , 0, False, False, 1, 2"</definedName>
    <definedName name="cb_sChart1515F9EA_opts" hidden="1">"1, 9, 1, False, 2, False, False, , 0, False, False, 1, 2"</definedName>
    <definedName name="cb_sChart15161029_opts" hidden="1">"1, 9, 1, False, 2, False, False, , 0, False, False, 1, 2"</definedName>
    <definedName name="cb_sChart15163773_opts" hidden="1">"1, 9, 1, False, 2, False, False, , 0, False, False, 1, 2"</definedName>
    <definedName name="cb_sChart15164F8C_opts" hidden="1">"1, 9, 1, False, 2, False, False, , 0, False, False, 1, 2"</definedName>
    <definedName name="cb_sChart15165265_opts" hidden="1">"1, 9, 1, False, 2, False, False, , 0, False, False, 1, 2"</definedName>
    <definedName name="cb_sChart15166173_opts" hidden="1">"1, 9, 1, False, 2, False, False, , 0, False, False, 1, 2"</definedName>
    <definedName name="cb_sChart1516A84C_opts" hidden="1">"1, 9, 1, False, 2, False, False, , 0, False, False, 1, 2"</definedName>
    <definedName name="cb_sChart15CA0E0A_opts" hidden="1">"1, 9, 1, False, 2, False, False, , 0, False, False, 1, 2"</definedName>
    <definedName name="cb_sChart15CA1FFD_opts" hidden="1">"1, 10, 1, False, 2, False, False, , 0, False, False, 1, 1"</definedName>
    <definedName name="cb_sChart15CA20AB_opts" hidden="1">"1, 9, 1, False, 2, False, False, , 0, False, False, 1, 1"</definedName>
    <definedName name="cb_sChart15CA2F5C_opts" hidden="1">"1, 9, 1, False, 2, False, False, , 0, False, False, 1, 1"</definedName>
    <definedName name="cb_sChart15CA30C3_opts" hidden="1">"1, 9, 1, False, 2, False, False, , 0, False, True, 1, 1"</definedName>
    <definedName name="cb_sChart18009FE8_opts" hidden="1">"1, 1, 1, False, 2, False, False, , 0, False, False, 1, 1"</definedName>
    <definedName name="cb_sChart1801153B_opts" hidden="1">"1, 1, 1, False, 2, False, False, , 0, False, True, 1, 1"</definedName>
    <definedName name="cb_sChart18B33842_opts" hidden="1">"1, 1, 1, False, 2, False, False, , 0, False, False, 1, 1"</definedName>
    <definedName name="cb_sChart18BA2280_opts" hidden="1">"1, 1, 1, False, 2, False, False, , 0, False, False, 1, 1"</definedName>
    <definedName name="cb_sChart18BB2677_opts" hidden="1">"1, 1, 1, False, 2, False, False, , 0, False, False, 1, 1"</definedName>
    <definedName name="cb_sChart18C63501_opts" hidden="1">"1, 1, 1, False, 2, False, False, , 0, False, False, 1, 1"</definedName>
    <definedName name="cb_sChart19550B88_opts" hidden="1">"1, 1, 1, False, 2, False, False, , 0, False, False, 1, 1"</definedName>
    <definedName name="cb_sChart1955183C_opts" hidden="1">"2, 1, 1, True, 2, False, False, , 0, False, False, 1, 1"</definedName>
    <definedName name="cb_sChart19551C4E_opts" hidden="1">"2, 1, 1, True, 2, True, False, , 0, False, False, 1, 1"</definedName>
    <definedName name="cb_sChart1955C01A_opts" hidden="1">"2, 1, 1, False, 2, False, False, , 0, False, True, 1, 1"</definedName>
    <definedName name="cb_sChart1955C1C7_opts" hidden="1">"2, 1, 1, True, 2, False, False, , 0, False, True, 1, 1"</definedName>
    <definedName name="cb_sChart19EB7A17_opts" hidden="1">"1, 3, 1, False, 2, False, False, , 0, False, True, 1, 1"</definedName>
    <definedName name="cb_sChart19EB7D70_opts" hidden="1">"1, 5, 1, False, 2, False, False, , 0, False, True, 1, 1"</definedName>
    <definedName name="cb_sChart19EB7F61_opts" hidden="1">"1, 3, 1, False, 2, False, False, , 0, False, True, 1, 1"</definedName>
    <definedName name="cb_sChart1A3873A1_opts" hidden="1">"1, 1, 1, False, 2, True, False, , 0, False, True, 1, 1"</definedName>
    <definedName name="cb_sChart1A3875D8_opts" hidden="1">"1, 1, 1, False, 2, False, False, , 0, False, False, 1, 1"</definedName>
    <definedName name="cb_sChart1A3877BF_opts" hidden="1">"1, 1, 1, False, 2, True, False, , 0, False, True, 1, 1"</definedName>
    <definedName name="cb_sChart1A387878_opts" hidden="1">"1, 1, 1, False, 2, True, False, , 0, False, True, 1, 1"</definedName>
    <definedName name="cb_sChart1A387AF4_opts" hidden="1">"1, 3, 1, False, 2, False, False, , 0, False, False, 1, 1"</definedName>
    <definedName name="cb_sChart1A38BEAE_opts" hidden="1">"1, 10, 1, False, 2, True, False, , 0, False, False, 1, 1"</definedName>
    <definedName name="cb_sChart1A43A019_opts" hidden="1">"1, 1, 1, False, 2, True, False, , 0, False, False, 1, 1"</definedName>
    <definedName name="cb_sChart1A4414D6_opts" hidden="1">"1, 1, 1, False, 2, True, False, , 0, False, False, 1, 1"</definedName>
    <definedName name="cb_sChart1A4416BC_opts" hidden="1">"1, 1, 1, False, 2, True, False, , 0, False, False, 1, 1"</definedName>
    <definedName name="cb_sChart1A4418D0_opts" hidden="1">"1, 1, 1, False, 2, True, False, , 0, False, False, 1, 1"</definedName>
    <definedName name="cb_sChart1A4419DA_opts" hidden="1">"1, 1, 1, False, 2, True, False, , 0, False, False, 1, 1"</definedName>
    <definedName name="cb_sChart1B9A4AFE_opts" hidden="1">"1, 9, 1, False, 2, False, False, , 0, False, False, 1, 2"</definedName>
    <definedName name="cb_sChart1BA1DC3F_opts" hidden="1">"1, 9, 1, False, 2, False, False, , 0, False, False, 1, 2"</definedName>
    <definedName name="cb_sChart1C1DB169_opts" hidden="1">"1, 3, 1, False, 2, False, False, , 0, False, False, 1, 1"</definedName>
    <definedName name="cb_sChart1C3B75AC_opts" hidden="1">"1, 9, 1, False, 2, False, False, , 0, False, True, 1, 1"</definedName>
    <definedName name="cb_sChart1C3B9A4B_opts" hidden="1">"1, 9, 1, False, 2, False, False, , 0, False, True, 1, 1"</definedName>
    <definedName name="cb_sChart1C3BE924_opts" hidden="1">"1, 9, 1, False, 2, False, False, , 0, False, True, 1, 1"</definedName>
    <definedName name="cb_sChart1C3BEA5C_opts" hidden="1">"1, 9, 1, False, 2, False, False, , 0, False, True, 1, 1"</definedName>
    <definedName name="cb_sChart1C94B61D_opts" hidden="1">"1, 9, 3, False, 2, False, False, , 0, False, True, 1, 1"</definedName>
    <definedName name="cb_sChart1C94BA0C_opts" hidden="1">"1, 1, 1, False, 2, True, False, , 0, False, True, 1, 1"</definedName>
    <definedName name="cb_sChart1C94BFE1_opts" hidden="1">"1, 9, 1, False, 2, False, False, , 0, False, True, 1, 1"</definedName>
    <definedName name="cb_sChart1CC916DC_opts" hidden="1">"1, 10, 1, False, 2, False, False, , 0, False, False, 1, 1"</definedName>
    <definedName name="cb_sChart1D0218BA_opts" hidden="1">"1, 1, 1, False, 2, False, False, , 0, False, False, 1, 1"</definedName>
    <definedName name="cb_sChart1D0219E7_opts" hidden="1">"1, 1, 1, False, 2, False, False, , 0, False, False, 1, 1"</definedName>
    <definedName name="cb_sChart1D022117_opts" hidden="1">"1, 1, 1, False, 2, False, False, , 0, False, False, 1, 1"</definedName>
    <definedName name="cb_sChart1D02CAAE_opts" hidden="1">"1, 10, 1, False, 2, False, False, , 0, False, False, 1, 1"</definedName>
    <definedName name="cb_sChart1D03E238_opts" hidden="1">"1, 1, 1, False, 2, False, False, , 0, False, False, 1, 1"</definedName>
    <definedName name="cb_sChart1D03E90C_opts" hidden="1">"1, 1, 1, False, 2, False, False, , 0, False, False, 1, 1"</definedName>
    <definedName name="cb_sChart1D1405AB_opts" hidden="1">"1, 10, 1, False, 2, False, False, , 0, False, False, 1, 1"</definedName>
    <definedName name="cb_sChart1D1426E6_opts" hidden="1">"1, 10, 1, False, 2, False, False, , 0, False, False, 1, 1"</definedName>
    <definedName name="cb_sChart1D14336C_opts" hidden="1">"1, 10, 1, False, 2, False, False, , 0, False, False, 1, 1"</definedName>
    <definedName name="cb_sChart1D14587E_opts" hidden="1">"1, 10, 1, False, 2, False, False, , 0, False, False, 1, 1"</definedName>
    <definedName name="cb_sChart1D8F6DF6_opts" hidden="1">"1, 1, 1, False, 2, False, False, , 0, False, True, 1, 1"</definedName>
    <definedName name="cb_sChart1D8F6F97_opts" hidden="1">"1, 9, 1, False, 2, False, False, , 0, False, True, 1, 1"</definedName>
    <definedName name="cb_sChart41E9A35_opts" hidden="1">"1, 9, 1, False, 2, False, False, , 0, False, True, 1, 1"</definedName>
    <definedName name="cb_sChart7F59C8D_opts" hidden="1">"1, 4, 1, False, 2, False, False, , 0, False, False, 1, 1"</definedName>
    <definedName name="cb_sChart7F59D80_opts" hidden="1">"1, 1, 1, False, 2, True, False, , 0, False, False, 1, 1"</definedName>
    <definedName name="cb_sChart7F5A913_opts" hidden="1">"1, 1, 1, False, 2, True, False, , 0, False, False, 3, 1"</definedName>
    <definedName name="cb_sChart7F5AA63_opts" hidden="1">"1, 1, 1, False, 2, False, False, , 0, False, False, 3, 1"</definedName>
    <definedName name="cb_sChart7F5AB6D_opts" hidden="1">"1, 1, 1, False, 2, False, False, , 0, False, False, 3, 1"</definedName>
    <definedName name="cb_sChart7F5AED1_opts" hidden="1">"1, 1, 1, False, 2, False, False, , 0, False, False, 3, 1"</definedName>
    <definedName name="cb_sChartD68BCC9_opts" hidden="1">"1, 1, 1, False, 2, True, False, , 0, False, True, 1, 1"</definedName>
    <definedName name="cb_sChartD6B06A2_opts" hidden="1">"1, 1, 1, False, 2, False, False, , 0, False, False, 2, 2"</definedName>
    <definedName name="cb_sChartD6B1FA3_opts" hidden="1">"1, 1, 1, False, 2, False, False, , 0, False, False, 2, 2"</definedName>
    <definedName name="cb_sChartD6B69B1_opts" hidden="1">"1, 1, 1, False, 2, False, False, , 0, False, False, 1, 2"</definedName>
    <definedName name="cb_sChartD6B76F0_opts" hidden="1">"2, 1, 1, False, 2, False, False, , 0, False, False, 1, 2"</definedName>
    <definedName name="cb_sChartD6B943C_opts" hidden="1">"2, 1, 1, False, 3, False, False, , 0, False, False, 1, 2"</definedName>
    <definedName name="cb_sChartD6C1C01_opts" hidden="1">"2, 1, 1, True, 2, False, False, , 0, False, False, 1, 2"</definedName>
    <definedName name="cb_sChartD6FD60D_opts" hidden="1">"1, 1, 1, False, 2, False, False, , 0, False, False, 1, 1"</definedName>
    <definedName name="cb_sChartD78B484_opts" hidden="1">"2, 1, 1, False, 2, True, False, , 0, False, False, 1, 2"</definedName>
    <definedName name="cb_sChartD78C2AA_opts" hidden="1">"2, 1, 1, True, 2, True, False, , 0, False, False, 1, 2"</definedName>
    <definedName name="cb_sChartD78C76A_opts" hidden="1">"2, 1, 1, True, 2, True, False, , 0, False, False, 1, 1"</definedName>
    <definedName name="cb_sChartD78CF99_opts" hidden="1">"2, 1, 3, True, 2, False, False, , 0, False, False, 1, 1"</definedName>
    <definedName name="cb_sChartD78D2CE_opts" hidden="1">"1, 1, 1, False, 2, False, False, , 0, False, False, 1, 2"</definedName>
    <definedName name="cb_sChartD78D365_opts" hidden="1">"1, 1, 1, False, 2, False, False, , 0, False, False, 1, 2"</definedName>
    <definedName name="cb_sChartD78D5B3_opts" hidden="1">"1, 1, 1, False, 2, False, False, , 0, False, False, 1, 2"</definedName>
    <definedName name="cb_sChartD78D655_opts" hidden="1">"1, 1, 1, False, 2, True, False, , 0, False, False, 1, 2"</definedName>
    <definedName name="cb_sChartD78DFD4_opts" hidden="1">"2, 1, 1, True, 2, False, False, , 0, False, False, 1, 2"</definedName>
    <definedName name="cb_sChartD78E27F_opts" hidden="1">"2, 1, 1, True, 2, False, False, , 0, False, False, 1, 2"</definedName>
    <definedName name="cb_sChartD78E924_opts" hidden="1">"2, 1, 1, True, 3, False, False, , 0, False, False, 1, 2"</definedName>
    <definedName name="cb_sChartD7A9852_opts" hidden="1">"2, 1, 1, True, 3, False, False, , 0, False, False, 1, 2"</definedName>
    <definedName name="cb_sChartEE4CE1B_opts" hidden="1">"1, 4, 1, False, 2, False, False, , 0, False, False, 1, 1"</definedName>
    <definedName name="cb_sChartEE4CF99_opts" hidden="1">"1, 1, 1, False, 2, False, False, , 0, False, False, 1, 1"</definedName>
    <definedName name="cb_sChartEE4DD06_opts" hidden="1">"1, 1, 1, False, 2, False, False, , 0, False, False, 1, 2"</definedName>
    <definedName name="cb_sChartEE4E93B_opts" hidden="1">"1, 1, 1, False, 2, False, False, , 0, False, False, 1, 1"</definedName>
    <definedName name="cb_sChartEE51E95_opts" hidden="1">"1, 1, 1, False, 2, False, False, , 0, False, False, 1, 1"</definedName>
    <definedName name="cb_sChartEED7645_opts" hidden="1">"1, 1, 1, False, 2, False, False, , 0, False, False, 1, 1"</definedName>
    <definedName name="cb_sChartEEDA195_opts" hidden="1">"1, 1, 1, False, 2, False, False, , 0, False, False, 1, 1"</definedName>
    <definedName name="cb_sChartEEDC338_opts" hidden="1">"1, 1, 1, False, 2, False, False, , 0, False, False, 1, 1"</definedName>
    <definedName name="cb_sChartEEDEDB8_opts" hidden="1">"1, 1, 1, False, 2, False, False, , 0, False, True, 1, 1"</definedName>
    <definedName name="cb_sChartEEDEE5A_opts" hidden="1">"1, 3, 1, False, 2, True, False, , 0, False, True, 1, 1"</definedName>
    <definedName name="cb_sChartEEDF178_opts" hidden="1">"1, 3, 1, False, 2, False, False, , 0, False, True, 1, 1"</definedName>
    <definedName name="cb_sChartF6A6B11_opts" hidden="1">"1, 1, 1, False, 2, True, False, , 0, False, False, 1, 1"</definedName>
    <definedName name="cb_sChartFD191DC_opts" hidden="1">"1, 3, 1, False, 2, True, False, , 0, False, True, 1, 1"</definedName>
    <definedName name="cb_sChartFD1A245_opts" hidden="1">"1, 3, 1, False, 2, True, False, , 0, False, True, 1, 1"</definedName>
    <definedName name="cb_sChartFD3F0E9_opts" hidden="1">"1, 3, 1, False, 2, True, False, , 0, False, False, 1, 1"</definedName>
    <definedName name="cb_sChartFD3F27E_opts" hidden="1">"1, 3, 1, False, 2, True, False, , 0, False, True, 1, 1"</definedName>
    <definedName name="cb_sChartFD58483_opts" hidden="1">"1, 1, 1, False, 2, True, False, , 0, False, False, 1, 1"</definedName>
    <definedName name="cb_sChartFD5C4CD_opts" hidden="1">"1, 1, 1, False, 2, True, False, , 0, False, False, 1, 1"</definedName>
    <definedName name="cb_sChartFD5D4CE_opts" hidden="1">"1, 1, 1, False, 2, True, False, , 0, False, False, 1, 1"</definedName>
    <definedName name="cb_sChartFD5DF34_opts" hidden="1">"1, 1, 1, False, 2, True, False, , 0, False, False, 1, 1"</definedName>
    <definedName name="cb_sChartFD5EFC0_opts" hidden="1">"1, 1, 1, False, 2, True, False, , 0, False, False, 1, 1"</definedName>
    <definedName name="cb_sChartFD5FDB9_opts" hidden="1">"1, 1, 1, False, 2, True, False, , 0, False, False, 1, 1"</definedName>
    <definedName name="cb_sChartFE54712_opts" hidden="1">"1, 3, 1, False, 2, True, False, , 0, False, True, 1, 1"</definedName>
    <definedName name="cb_Size_by_height_and_widthChart_16_opts" hidden="1">"1, 4, 1, False, 2, False, False, , 0, False, False, 1, 1"</definedName>
    <definedName name="cb_Size_by_height_and_widthChart_7_opts" hidden="1">"1, 4, 1, False, 2, False, False, , 0, False, False, 1, 1"</definedName>
    <definedName name="cb_Size_by_height_and_widthChart_8_opts" hidden="1">"1, 4, 1, False, 2, False, False, , 0, False, False, 1, 1"</definedName>
    <definedName name="cbc" hidden="1">{"value box",#N/A,TRUE,"DPL Inc. Fin Statements";"unlevered free cash flows",#N/A,TRUE,"DPL Inc. Fin Statements"}</definedName>
    <definedName name="cbcb" hidden="1">{"FCB_ALL",#N/A,FALSE,"FCB"}</definedName>
    <definedName name="cbcbc" hidden="1">{#N/A,#N/A,FALSE,"Income Statement";#N/A,#N/A,FALSE,"Balance Sheet";#N/A,#N/A,FALSE,"Cash Flows";#N/A,#N/A,FALSE,"Ratios"}</definedName>
    <definedName name="cbcbcbc" hidden="1">{"FCB_ALL",#N/A,FALSE,"FCB";"GREY_ALL",#N/A,FALSE,"GREY"}</definedName>
    <definedName name="cbcbcbcbcbcc" hidden="1">{"PA1",#N/A,TRUE,"BORDMW";"pa2",#N/A,TRUE,"BORDMW";"PA3",#N/A,TRUE,"BORDMW";"PA4",#N/A,TRUE,"BORDMW"}</definedName>
    <definedName name="CBWorkbookPriority" hidden="1">-1722981318</definedName>
    <definedName name="cc">#REF!</definedName>
    <definedName name="CC_converse">#REF!</definedName>
    <definedName name="CCA">#REF!</definedName>
    <definedName name="CCC" hidden="1">{#N/A,#N/A,FALSE,"Sum6 (1)"}</definedName>
    <definedName name="cccc" hidden="1">1</definedName>
    <definedName name="CCRev">#REF!</definedName>
    <definedName name="cd">#REF!</definedName>
    <definedName name="ce">#REF!</definedName>
    <definedName name="CFBaseYear">1999</definedName>
    <definedName name="Change" hidden="1">#REF!</definedName>
    <definedName name="Change2" hidden="1">#REF!</definedName>
    <definedName name="Change3" hidden="1">#REF!</definedName>
    <definedName name="Change4" hidden="1">#REF!</definedName>
    <definedName name="ChangeRange" hidden="1">#REF!</definedName>
    <definedName name="ChangeRange2" hidden="1">#REF!</definedName>
    <definedName name="changes">#REF!</definedName>
    <definedName name="CHANGES_WORK_CAP" hidden="1">"CHANGES_WORK_CAP"</definedName>
    <definedName name="Chart" hidden="1">{#N/A,#N/A,FALSE,"Pharm";#N/A,#N/A,FALSE,"WWCM"}</definedName>
    <definedName name="Chart_1">#REF!,#REF!</definedName>
    <definedName name="Check">#REF!</definedName>
    <definedName name="ChkBundleConsistency">#REF!</definedName>
    <definedName name="ChkMaxYearConsistency">#REF!</definedName>
    <definedName name="Chnge" hidden="1">#REF!</definedName>
    <definedName name="ChngeRange" hidden="1">#REF!</definedName>
    <definedName name="chosie" hidden="1">{#N/A,#N/A,FALSE,"Pharm";#N/A,#N/A,FALSE,"WWCM"}</definedName>
    <definedName name="CHPG_Submission">#REF!</definedName>
    <definedName name="CI_DCM">#REF!</definedName>
    <definedName name="CI_ILW_DISP">#REF!</definedName>
    <definedName name="CI_ILW_OPS">#REF!</definedName>
    <definedName name="CI_LLW_DISP">#REF!</definedName>
    <definedName name="CI_LLW_OPS">#REF!</definedName>
    <definedName name="CI_UFD">#REF!</definedName>
    <definedName name="CI_UFS">#REF!</definedName>
    <definedName name="cier_lab">#REF!</definedName>
    <definedName name="cier_mtl">#REF!</definedName>
    <definedName name="CIO">#REF!</definedName>
    <definedName name="CIO_Support_RT_OEB_Table">#REF!</definedName>
    <definedName name="CIP_Interest_Cap__FAC_74161____by_Month___by_RC">#REF!</definedName>
    <definedName name="CIQWBGuid" hidden="1">"04991638-1b61-450a-b56c-a0f9b277925f"</definedName>
    <definedName name="CircSwitch">#REF!</definedName>
    <definedName name="city">#REF!</definedName>
    <definedName name="Class" hidden="1">#REF!</definedName>
    <definedName name="Classification_dropdown">#REF!</definedName>
    <definedName name="Clear_Output">#REF!</definedName>
    <definedName name="ClearData">#REF!,#REF!,#REF!,#REF!,#REF!,#REF!</definedName>
    <definedName name="ClearReport">#REF!,#REF!,#REF!</definedName>
    <definedName name="Client">#REF!</definedName>
    <definedName name="Client_0000_RC_8263_2021_to_2026">#REF!</definedName>
    <definedName name="Client_7001">#REF!</definedName>
    <definedName name="ClientMatter" hidden="1">"b1"</definedName>
    <definedName name="CLOSED_STATE">"Closed"</definedName>
    <definedName name="closingDate">#REF!</definedName>
    <definedName name="clra1ball" hidden="1">clra1bp1,clra1bp2</definedName>
    <definedName name="clra1bp1" hidden="1">clra1b1,clra1b2,clra1b3,clra1b4,clra1b5,clra1b6,clra1b7,clra1b8</definedName>
    <definedName name="clra1bp2" hidden="1">clra1b9,clra1b10,clra1b11,clra1b12,clra1b13,clra1b13,clra1b15,clra1b16</definedName>
    <definedName name="CMSC">#REF!</definedName>
    <definedName name="CMW_Data">#REF!</definedName>
    <definedName name="CMW_SysHorizons">#REF!</definedName>
    <definedName name="CO" hidden="1">{"DetallexDep",#N/A,FALSE,"Giovanna (x DEPT)"}</definedName>
    <definedName name="COD">#REF!</definedName>
    <definedName name="COGstandard" hidden="1">{#N/A,#N/A,FALSE,"Pharm";#N/A,#N/A,FALSE,"WWCM"}</definedName>
    <definedName name="COMMENTS">#REF!</definedName>
    <definedName name="COMMON_STOCK" hidden="1">"COMMON_STOCK"</definedName>
    <definedName name="comp21" hidden="1">#REF!</definedName>
    <definedName name="comp22" hidden="1">#REF!</definedName>
    <definedName name="comp23" hidden="1">#REF!</definedName>
    <definedName name="comp24" hidden="1">#REF!</definedName>
    <definedName name="comp25" hidden="1">#REF!</definedName>
    <definedName name="comp26" hidden="1">#REF!</definedName>
    <definedName name="comp27" hidden="1">#REF!</definedName>
    <definedName name="comp28" hidden="1">#REF!</definedName>
    <definedName name="comp29" hidden="1">#REF!</definedName>
    <definedName name="comp30" hidden="1">#REF!</definedName>
    <definedName name="comp31" hidden="1">#REF!</definedName>
    <definedName name="comp32" hidden="1">#REF!</definedName>
    <definedName name="comp33" hidden="1">#REF!</definedName>
    <definedName name="comp34" hidden="1">#REF!</definedName>
    <definedName name="comp35" hidden="1">#REF!</definedName>
    <definedName name="comp36" hidden="1">#REF!</definedName>
    <definedName name="COMPANY_ADDRESS" hidden="1">"COMPANY_ADDRESS"</definedName>
    <definedName name="COMPANY_PHONE" hidden="1">"COMPANY_PHONE"</definedName>
    <definedName name="COMPANY_STREET1" hidden="1">"COMPANY_STREET1"</definedName>
    <definedName name="COMPANY_STREET2" hidden="1">"COMPANY_STREET2"</definedName>
    <definedName name="COMPANY_TICKER" hidden="1">"COMPANY_TICKER"</definedName>
    <definedName name="COMPANY_WEBSITE" hidden="1">"COMPANY_WEBSITE"</definedName>
    <definedName name="COMPANY_ZIP" hidden="1">"COMPANY_ZIP"</definedName>
    <definedName name="compnam" hidden="1">#REF!</definedName>
    <definedName name="comps" hidden="1">{#N/A,#N/A,FALSE,"Cover";#N/A,#N/A,FALSE,"LUMI";#N/A,#N/A,FALSE,"COMD";#N/A,#N/A,FALSE,"Valuation";#N/A,#N/A,FALSE,"Assumptions";#N/A,#N/A,FALSE,"Pooling";#N/A,#N/A,FALSE,"BalanceSheet"}</definedName>
    <definedName name="ConMerch_Table">#REF!</definedName>
    <definedName name="Consolidated">#REF!</definedName>
    <definedName name="Const_Planning">#REF!</definedName>
    <definedName name="CONSUMPTION">#REF!</definedName>
    <definedName name="cont_bud">#REF!</definedName>
    <definedName name="cont_ee">#REF!</definedName>
    <definedName name="cont_napg">#REF!</definedName>
    <definedName name="cont_nepg">#REF!</definedName>
    <definedName name="cont_nwpg">#REF!</definedName>
    <definedName name="cont_ospg">#REF!</definedName>
    <definedName name="ContentsHelp" hidden="1">#REF!</definedName>
    <definedName name="Contract_GCG">#REF!</definedName>
    <definedName name="ContractedGenRev_LY" hidden="1">#REF!</definedName>
    <definedName name="Conversion_Factors_Fuel_Energy_2013">#REF!</definedName>
    <definedName name="Convert_number_to_word">#REF!</definedName>
    <definedName name="cop">#REF!</definedName>
    <definedName name="copia" hidden="1">{#N/A,#N/A,FALSE,"voz corporativa";#N/A,#N/A,FALSE,"Transmisión de datos";#N/A,#N/A,FALSE,"Videoconferencia";#N/A,#N/A,FALSE,"Correo electrónico";#N/A,#N/A,FALSE,"Correo de voz";#N/A,#N/A,FALSE,"Megafax";#N/A,#N/A,FALSE,"Edi";#N/A,#N/A,FALSE,"Internet";#N/A,#N/A,FALSE,"VSAT";#N/A,#N/A,FALSE,"ing ult. milla"}</definedName>
    <definedName name="COPY" hidden="1">{#N/A,#N/A,FALSE,"Pharm";#N/A,#N/A,FALSE,"WWCM"}</definedName>
    <definedName name="copy1" hidden="1">{#N/A,#N/A,FALSE,"Pharm";#N/A,#N/A,FALSE,"WWCM"}</definedName>
    <definedName name="COPY2" hidden="1">{#N/A,#N/A,FALSE,"Pharm";#N/A,#N/A,FALSE,"WWCM"}</definedName>
    <definedName name="copy233" hidden="1">{#N/A,#N/A,FALSE,"Pharm";#N/A,#N/A,FALSE,"WWCM"}</definedName>
    <definedName name="copy33" hidden="1">{#N/A,#N/A,FALSE,"Pharm";#N/A,#N/A,FALSE,"WWCM"}</definedName>
    <definedName name="copy38" hidden="1">{#N/A,#N/A,FALSE,"Pharm";#N/A,#N/A,FALSE,"WWCM"}</definedName>
    <definedName name="CopyEnergy">#REF!</definedName>
    <definedName name="Copyright" hidden="1">"© 2011 John Laing plc"</definedName>
    <definedName name="Corporate_Functions">#REF!</definedName>
    <definedName name="Corporate_HR">#REF!</definedName>
    <definedName name="CORRECTED_Energy_Forecast">#REF!</definedName>
    <definedName name="CORRECTED_Hydro_Headcount">#REF!</definedName>
    <definedName name="Cost_Category">#REF!</definedName>
    <definedName name="COST_REVENUE" hidden="1">"COST_REVENUE"</definedName>
    <definedName name="Cost19">#REF!</definedName>
    <definedName name="Cost4">#REF!</definedName>
    <definedName name="Cost9">#REF!</definedName>
    <definedName name="CostCategories">#REF!</definedName>
    <definedName name="CostCentre">#REF!</definedName>
    <definedName name="CostCtr">#REF!</definedName>
    <definedName name="CostHome">#REF!</definedName>
    <definedName name="CostObject" comment="Lower Mattagami cost object (i.e. orders attached to WBSE).">#REF!</definedName>
    <definedName name="CostRange">#REF!</definedName>
    <definedName name="CostWeightsDCM">#REF!</definedName>
    <definedName name="CostWeightsILW">#REF!</definedName>
    <definedName name="CostWeightsLLW">#REF!</definedName>
    <definedName name="CostWeightsUFD">#REF!</definedName>
    <definedName name="CostWeightsUFS">#REF!</definedName>
    <definedName name="coun" hidden="1">{#N/A,#N/A,FALSE,"Assessment";#N/A,#N/A,FALSE,"Staffing";#N/A,#N/A,FALSE,"Hires";#N/A,#N/A,FALSE,"Assumptions"}</definedName>
    <definedName name="COUNT2" hidden="1">{#N/A,#N/A,FALSE,"Assessment";#N/A,#N/A,FALSE,"Staffing";#N/A,#N/A,FALSE,"Hires";#N/A,#N/A,FALSE,"Assumptions"}</definedName>
    <definedName name="Counter1">#REF!</definedName>
    <definedName name="Country_test">#REF!</definedName>
    <definedName name="Covertibles" hidden="1">{#N/A,#N/A,TRUE,"Historicals";#N/A,#N/A,TRUE,"Charts";#N/A,#N/A,TRUE,"Forecasts"}</definedName>
    <definedName name="cox" hidden="1">{#N/A,#N/A,FALSE,"Time Warner";#N/A,#N/A,FALSE,"Entertainment Group";#N/A,#N/A,FALSE,"EBITDA";#N/A,#N/A,FALSE,"Notes"}</definedName>
    <definedName name="CP_VIF">#REF!</definedName>
    <definedName name="Cpp">#REF!</definedName>
    <definedName name="Cpty">#REF!</definedName>
    <definedName name="CQRev_2004">#REF!</definedName>
    <definedName name="CreateTable" hidden="1">#REF!</definedName>
    <definedName name="credit" hidden="1">{#N/A,#N/A,TRUE,"Overview";#N/A,#N/A,TRUE,"New Gen"}</definedName>
    <definedName name="credit1" hidden="1">{#N/A,#N/A,TRUE,"Overview";#N/A,#N/A,TRUE,"New Gen"}</definedName>
    <definedName name="CreditStats" hidden="1">#REF!</definedName>
    <definedName name="CrewRates">#REF!</definedName>
    <definedName name="CrewRatesNonTradeLion">#REF!</definedName>
    <definedName name="CrewRatesNonTradeTiger">#REF!</definedName>
    <definedName name="CrewsPerformance">#REF!</definedName>
    <definedName name="CrewsProfessional">#REF!</definedName>
    <definedName name="CrewsTrade">#REF!</definedName>
    <definedName name="crit_01">#REF!</definedName>
    <definedName name="_xlnm.Criteria">#REF!</definedName>
    <definedName name="cu102.ShareScalingFactor" hidden="1">1000000</definedName>
    <definedName name="cu103.EmployeeScalingFactor" hidden="1">1000</definedName>
    <definedName name="cu107.DPSSymbol" hidden="1">"US$"</definedName>
    <definedName name="cu107.EPSSymbol" hidden="1">"US$"</definedName>
    <definedName name="cu71.ScalingFactor" hidden="1">1000000</definedName>
    <definedName name="cu71.ScalingFactor_1" hidden="1">1000</definedName>
    <definedName name="CULO" hidden="1">{"DetallexDep",#N/A,FALSE,"Giovanna (x DEPT)"}</definedName>
    <definedName name="cumbudget">#REF!</definedName>
    <definedName name="cur_bal">#REF!</definedName>
    <definedName name="Currency">#REF!</definedName>
    <definedName name="current">#REF!</definedName>
    <definedName name="Current_Month">#REF!</definedName>
    <definedName name="CURRENT_PORT" hidden="1">"CURRENT_PORT"</definedName>
    <definedName name="Current_Quarter">#REF!</definedName>
    <definedName name="CURRENT_RATIO" hidden="1">"CURRENT_RATIO"</definedName>
    <definedName name="CurrentMnthEmbGen">#REF!</definedName>
    <definedName name="CurrentYear">#REF!</definedName>
    <definedName name="curse" hidden="1">#REF!</definedName>
    <definedName name="cv" hidden="1">{"CF_YEARLY",#N/A,FALSE,"CF";"CF_Y1",#N/A,FALSE,"CF";"CF_Y2",#N/A,FALSE,"CF";"CF_Y3",#N/A,FALSE,"CF";"CF_Y4",#N/A,FALSE,"CF";"CF_Y5",#N/A,FALSE,"CF";"CF_Y6",#N/A,FALSE,"CF"}</definedName>
    <definedName name="cvbn" hidden="1">{"MMERINO",#N/A,FALSE,"1) Income Statement (2)"}</definedName>
    <definedName name="cvbn_1" hidden="1">{"MMERINO",#N/A,FALSE,"1) Income Statement (2)"}</definedName>
    <definedName name="cvbn_2" hidden="1">{"MMERINO",#N/A,FALSE,"1) Income Statement (2)"}</definedName>
    <definedName name="cvbn_3" hidden="1">{"MMERINO",#N/A,FALSE,"1) Income Statement (2)"}</definedName>
    <definedName name="cvbn_4" hidden="1">{"MMERINO",#N/A,FALSE,"1) Income Statement (2)"}</definedName>
    <definedName name="cvbn_5" hidden="1">{"MMERINO",#N/A,FALSE,"1) Income Statement (2)"}</definedName>
    <definedName name="Cwvu.GREY_ALL." hidden="1">#REF!</definedName>
    <definedName name="CYear">#REF!</definedName>
    <definedName name="cyjhgbk" hidden="1">{#N/A,#N/A,TRUE,"index";#N/A,#N/A,TRUE,"Summary";#N/A,#N/A,TRUE,"Continuing Business";#N/A,#N/A,TRUE,"Disposals";#N/A,#N/A,TRUE,"Acquisitions";#N/A,#N/A,TRUE,"Actual &amp; Plan Reconciliation"}</definedName>
    <definedName name="d">#REF!</definedName>
    <definedName name="da" hidden="1">#REF!</definedName>
    <definedName name="DA_1134802035000001485">#REF!</definedName>
    <definedName name="DA_1134802035000001488">#REF!</definedName>
    <definedName name="DA_1134802035000001491">#REF!</definedName>
    <definedName name="dad">#REF!</definedName>
    <definedName name="DADF" hidden="1">{#N/A,#N/A,FALSE,"REPORT"}</definedName>
    <definedName name="daf" hidden="1">{#N/A,#N/A,FALSE,"1";#N/A,#N/A,FALSE,"2";#N/A,#N/A,FALSE,"16 - 17";#N/A,#N/A,FALSE,"18 - 19";#N/A,#N/A,FALSE,"26";#N/A,#N/A,FALSE,"27";#N/A,#N/A,FALSE,"28"}</definedName>
    <definedName name="dafadf">#REF!</definedName>
    <definedName name="dakfkjafgkeaj" hidden="1">{#N/A,#N/A,FALSE,"Pharm";#N/A,#N/A,FALSE,"WWCM"}</definedName>
    <definedName name="Darl1">#REF!</definedName>
    <definedName name="Darl2">#REF!</definedName>
    <definedName name="Darl3">#REF!</definedName>
    <definedName name="dasdfdfsdfa">#REF!</definedName>
    <definedName name="DATA">OFFSET(#REF!,0,0,COUNTA(#REF!),COUNTA(#REF!))</definedName>
    <definedName name="DATA_01" hidden="1">#REF!</definedName>
    <definedName name="Data_Off">#REF!</definedName>
    <definedName name="data07">#REF!</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23">#REF!</definedName>
    <definedName name="DATA27">#REF!</definedName>
    <definedName name="DATA28">#REF!</definedName>
    <definedName name="DATA3">#REF!</definedName>
    <definedName name="DATA35">#REF!</definedName>
    <definedName name="DATA39">#REF!</definedName>
    <definedName name="DATA4">#REF!</definedName>
    <definedName name="DATA41">#REF!</definedName>
    <definedName name="DATA5">#REF!</definedName>
    <definedName name="DATA6">#REF!</definedName>
    <definedName name="DATA7">#REF!</definedName>
    <definedName name="DATA8">#REF!</definedName>
    <definedName name="DATA9">#REF!</definedName>
    <definedName name="dataaa">OFFSET(#REF!,0,0,COUNTA(#REF!),COUNTA(#REF!))</definedName>
    <definedName name="_xlnm.Database">#REF!</definedName>
    <definedName name="datadownfour" hidden="1">#REF!</definedName>
    <definedName name="datadownone" hidden="1">#REF!</definedName>
    <definedName name="datadownthree" hidden="1">#REF!</definedName>
    <definedName name="datadowntwo" hidden="1">#REF!</definedName>
    <definedName name="DataMonth">#REF!</definedName>
    <definedName name="DataSetBundleForecastName">#REF!</definedName>
    <definedName name="DataSetCostWeightingsName">#REF!</definedName>
    <definedName name="DataSetDCMCostsName">#REF!</definedName>
    <definedName name="DataSetDCMCostsRefYear">#REF!</definedName>
    <definedName name="DataSetEscalationName">#REF!</definedName>
    <definedName name="DataSetILWCostsName">#REF!</definedName>
    <definedName name="DataSetLLWCostsName">#REF!</definedName>
    <definedName name="DataSetOpenBalancesName">#REF!</definedName>
    <definedName name="DatasetOpenBalancesRefYear">#REF!</definedName>
    <definedName name="DataSetRatesName">#REF!</definedName>
    <definedName name="DataSetUFDCostsName">#REF!</definedName>
    <definedName name="DataSetUFSCostsName">#REF!</definedName>
    <definedName name="DataSetUFSCostsRefYear">#REF!</definedName>
    <definedName name="DataSetWasteForecastName">#REF!</definedName>
    <definedName name="datatoggle" hidden="1">#REF!</definedName>
    <definedName name="datatoggletwo" hidden="1">#REF!</definedName>
    <definedName name="DataValDate" hidden="1">#REF!</definedName>
    <definedName name="datavaldate2" hidden="1">#REF!</definedName>
    <definedName name="datavaldate3" hidden="1">#REF!</definedName>
    <definedName name="DataYear">#REF!</definedName>
    <definedName name="Date">#REF!</definedName>
    <definedName name="Date2">#REF!</definedName>
    <definedName name="dave">#REF!</definedName>
    <definedName name="DAYS_PAY_OUTST" hidden="1">"DAYS_PAY_OUTST"</definedName>
    <definedName name="DAYS_SALES_OUTST" hidden="1">"DAYS_SALES_OUTST"</definedName>
    <definedName name="Days01">#REF!</definedName>
    <definedName name="Days02">#REF!</definedName>
    <definedName name="DaysInYear">#REF!</definedName>
    <definedName name="DaysLeftInYear">#REF!</definedName>
    <definedName name="db" hidden="1">{#N/A,#N/A,TRUE,"Cover";#N/A,#N/A,TRUE,"Summary";#N/A,#N/A,TRUE,"Income Statement";#N/A,#N/A,TRUE,"Variance Analysis";#N/A,#N/A,TRUE,"BS";#N/A,#N/A,TRUE,"SCFP";#N/A,#N/A,TRUE,"Availability Incentives";#N/A,#N/A,TRUE,"Availability";#N/A,#N/A,TRUE,"YTD Revenue";#N/A,#N/A,TRUE,"Fuel Analysis";#N/A,#N/A,TRUE,"Plant O&amp;M";#N/A,#N/A,TRUE,"CESR";#N/A,#N/A,TRUE,"Hourly Pool Prices";#N/A,#N/A,TRUE,"Min-Aver-Max"}</definedName>
    <definedName name="DB_VARS">#REF!</definedName>
    <definedName name="dbPath">"P:\_1_Models\v1.23\2000\npm.mdb"</definedName>
    <definedName name="dbPath_1">"P:\_1_Models\v1.23\2000\npm.mdb"</definedName>
    <definedName name="DCM_FIXED_CC_GrdTot">#REF!</definedName>
    <definedName name="DCM_FIXED_CI_CFDollarYear">#REF!</definedName>
    <definedName name="DCM_FIXED_CI_DatasetName">#REF!</definedName>
    <definedName name="DCM_FIXED_PV_GrdTot">#REF!</definedName>
    <definedName name="DCM_SFFUT_CC_GrdTot">#REF!</definedName>
    <definedName name="DCM_SFFUT_CI_DatasetName">#REF!</definedName>
    <definedName name="DCM_SFFUT_PV_GrdTot">#REF!</definedName>
    <definedName name="DCM_SFLTD_CC_GrdTot">#REF!</definedName>
    <definedName name="DCM_SFLTD_CI_DatasetName">#REF!</definedName>
    <definedName name="DCM_SFLTD_PV_GrdTot">#REF!</definedName>
    <definedName name="DCM_VAR_FUT_CI_DatasetName">#REF!</definedName>
    <definedName name="DCM_VAR_LTD_CI_DatasetName">#REF!</definedName>
    <definedName name="DCM_VARFUT_CC_GrdTot">#REF!</definedName>
    <definedName name="DCM_VARFUT_PV_GrdTot">#REF!</definedName>
    <definedName name="DCM_VARLTD_CC_GrdTot">#REF!</definedName>
    <definedName name="DCM_VARLTD_PV_GrdTot">#REF!</definedName>
    <definedName name="DCTB">#REF!</definedName>
    <definedName name="dd">#REF!</definedName>
    <definedName name="ddd" hidden="1">{#N/A,#N/A,FALSE,"Pharm";#N/A,#N/A,FALSE,"WWCM"}</definedName>
    <definedName name="dddaz" hidden="1">{#N/A,#N/A,FALSE,"Pharm";#N/A,#N/A,FALSE,"WWCM"}</definedName>
    <definedName name="dddd">#REF!</definedName>
    <definedName name="ddddd">#REF!</definedName>
    <definedName name="dddddd" hidden="1">{#N/A,#N/A,FALSE,"Pharm";#N/A,#N/A,FALSE,"WWCM"}</definedName>
    <definedName name="ddddddd">#REF!</definedName>
    <definedName name="dddddddddddddddd">#REF!</definedName>
    <definedName name="ddddddddddddddddd" hidden="1">{0;5;10;5;10;13;13;13;8;5;5;10;14;13;13;13;13;5;10;14;13;5;10;1;2;24}</definedName>
    <definedName name="DE"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DE_Productivity">#REF!</definedName>
    <definedName name="Debt">#REF!</definedName>
    <definedName name="debtpref" hidden="1">#REF!</definedName>
    <definedName name="Dec18Inject">#REF!</definedName>
    <definedName name="Dec20Clos">#REF!</definedName>
    <definedName name="Dec2120Inject">#REF!</definedName>
    <definedName name="Dec2121Inject">#REF!</definedName>
    <definedName name="Dec21Avg">#REF!</definedName>
    <definedName name="Dec21Clos">#REF!</definedName>
    <definedName name="Dec2220Inject">#REF!</definedName>
    <definedName name="Dec22Avg">#REF!</definedName>
    <definedName name="Dec22Clos">#REF!</definedName>
    <definedName name="Dec23Avg">#REF!</definedName>
    <definedName name="Dec23Clos">#REF!</definedName>
    <definedName name="December_31__2005">#REF!</definedName>
    <definedName name="DECLBTG3">#REF!</definedName>
    <definedName name="DECLBTG4">#REF!</definedName>
    <definedName name="DECLNXG1">#REF!</definedName>
    <definedName name="DECLNXG2">#REF!</definedName>
    <definedName name="DECNTKG5">#REF!</definedName>
    <definedName name="DECNTKG6">#REF!</definedName>
    <definedName name="DECNTKG7">#REF!</definedName>
    <definedName name="DECNTKG8">#REF!</definedName>
    <definedName name="DECSUM">#REF!</definedName>
    <definedName name="DECTBYG3">#REF!</definedName>
    <definedName name="dede" hidden="1">{#N/A,#N/A,FALSE,"Pharm";#N/A,#N/A,FALSE,"WWCM"}</definedName>
    <definedName name="DEDED" hidden="1">{#N/A,#N/A,FALSE,"Card";#N/A,#N/A,FALSE,"Prav";#N/A,#N/A,FALSE,"Irbe";#N/A,#N/A,FALSE,"Plavix";#N/A,#N/A,FALSE,"Capt";#N/A,#N/A,FALSE,"Fosi"}</definedName>
    <definedName name="DEDEDZE" hidden="1">{#N/A,#N/A,FALSE,"Pharm";#N/A,#N/A,FALSE,"WWCM"}</definedName>
    <definedName name="deds" hidden="1">{#N/A,#N/A,FALSE,"Layout GuV"}</definedName>
    <definedName name="DEDZD" hidden="1">{#N/A,#N/A,FALSE,"Pharm";#N/A,#N/A,FALSE,"WWCM"}</definedName>
    <definedName name="DEE" hidden="1">{#N/A,#N/A,FALSE,"Pharm";#N/A,#N/A,FALSE,"WWCM"}</definedName>
    <definedName name="deenn" hidden="1">{"PlanIst",#N/A,FALSE,"pl-is"}</definedName>
    <definedName name="DEFERRED_INC_TAX" hidden="1">"DEFERRED_INC_TAX"</definedName>
    <definedName name="DEFERRED_STATE">"Deferred"</definedName>
    <definedName name="DEFERRED_TAXES" hidden="1">"DEFERRED_TAXES"</definedName>
    <definedName name="DEFINITION_STATE">"In Progress - Definition"</definedName>
    <definedName name="DefinitionPhaseFixedFee">#REF!</definedName>
    <definedName name="DefinitionPhaseTargetCost">#REF!</definedName>
    <definedName name="delete" hidden="1">{"summary",#N/A,FALSE,"PCR DIRECTORY"}</definedName>
    <definedName name="delete2" hidden="1">{"BALANCE SHEET ACCTS",#N/A,TRUE,"Working Trial Balance";"INCOME STMT ACCTS",#N/A,TRUE,"Working Trial Balance"}</definedName>
    <definedName name="DeleteRange" hidden="1">#REF!</definedName>
    <definedName name="DeleteTable" hidden="1">#REF!</definedName>
    <definedName name="DeliveryDateType">#REF!</definedName>
    <definedName name="DeliveryType">#REF!</definedName>
    <definedName name="DELTA" hidden="1">{#N/A,#N/A,FALSE,"Sum6 (1)"}</definedName>
    <definedName name="DemandRange">#REF!</definedName>
    <definedName name="DEPRE_AMORT" hidden="1">"DEPRE_AMORT"</definedName>
    <definedName name="DEPRE_AMORT_SUPPL" hidden="1">"DEPRE_AMORT_SUPPL"</definedName>
    <definedName name="DEPRE_DEPLE" hidden="1">"DEPRE_DEPLE"</definedName>
    <definedName name="DEPRE_SUPP" hidden="1">"DEPRE_SUPP"</definedName>
    <definedName name="DESCRIPTION_LONG" hidden="1">"DESCRIPTION_LONG"</definedName>
    <definedName name="detail" hidden="1">"3OEBIDGW86NZPDGY43K8CG2S5"</definedName>
    <definedName name="DEZLFEZKLHF" hidden="1">{#N/A,#N/A,FALSE,"Pharm";#N/A,#N/A,FALSE,"WWCM"}</definedName>
    <definedName name="df" hidden="1">{#N/A,#N/A,FALSE,"Sheet1";#N/A,#N/A,FALSE,"Sheet2";#N/A,#N/A,FALSE,"Sheet3";#N/A,#N/A,FALSE,"Sheet4";#N/A,#N/A,FALSE,"Sheet5";#N/A,#N/A,FALSE,"Sheet6"}</definedName>
    <definedName name="DF_CONTRIBUTION">#REF!</definedName>
    <definedName name="DF_Disbursement">#REF!</definedName>
    <definedName name="DF_GRID_1">#REF!</definedName>
    <definedName name="DF_GRID_10">#REF!</definedName>
    <definedName name="DF_GRID_2">Source #REF!</definedName>
    <definedName name="DF_GRID_3">#REF!</definedName>
    <definedName name="DF_GRID_4">#REF!</definedName>
    <definedName name="DF_GRID_5">#REF!</definedName>
    <definedName name="DF_GRID_6">#REF!</definedName>
    <definedName name="DF_GRID_7">#REF!</definedName>
    <definedName name="DF_GRID_8">#REF!</definedName>
    <definedName name="DF_NAVPANEL_13">#REF!</definedName>
    <definedName name="DF_NAVPANEL_18">#REF!</definedName>
    <definedName name="dfadfs" hidden="1">#REF!</definedName>
    <definedName name="dfas">#REF!</definedName>
    <definedName name="dfasdf">#REF!</definedName>
    <definedName name="dfasdfsd" hidden="1">#REF!</definedName>
    <definedName name="dfd">#REF!</definedName>
    <definedName name="DFDD" hidden="1">{#N/A,#N/A,FALSE,"REPORT"}</definedName>
    <definedName name="dfdddd" hidden="1">{#N/A,#N/A,FALSE,"schA"}</definedName>
    <definedName name="dfdsdf" hidden="1">{"'GenCo'!$A$3:$U$52"}</definedName>
    <definedName name="dfdsdf_1" hidden="1">{"'GenCo'!$A$3:$U$52"}</definedName>
    <definedName name="DFEF">#REF!</definedName>
    <definedName name="dfg" hidden="1">{"SEP",#N/A,FALSE,"SEP"}</definedName>
    <definedName name="dfjdk" hidden="1">{TRUE,TRUE,4.75,-2,591,327,FALSE,TRUE,TRUE,TRUE,0,26,#N/A,1,#N/A,13.6909090909091,25.0666666666667,1,FALSE,FALSE,1,TRUE,1,FALSE,100,"Swvu.FRP_backlog2.","ACwvu.FRP_backlog2.",#N/A,FALSE,FALSE,1,1,1,0.75,2,"","&amp;L&amp;F&amp;C&amp;A&amp;R&amp;D",FALSE,FALSE,FALSE,FALSE,1,75,#N/A,#N/A,"=R1C1:R61C33","=C1:C4","Rwvu.FRP_backlog2.",#N/A,FALSE,FALSE,TRUE,1,4294967292,300,FALSE,FALSE,TRUE,TRUE,TRUE}</definedName>
    <definedName name="dfr" hidden="1">{#N/A,#N/A,FALSE,"Pharm";#N/A,#N/A,FALSE,"WWCM"}</definedName>
    <definedName name="dfsafd"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fsfa"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g">#REF!</definedName>
    <definedName name="DILUT_ADJUST" hidden="1">"DILUT_ADJUST"</definedName>
    <definedName name="DILUT_EPS_EXCL" hidden="1">"DILUT_EPS_EXCL"</definedName>
    <definedName name="DILUT_EPS_INCL" hidden="1">"DILUT_EPS_INCL"</definedName>
    <definedName name="DILUT_NORMAL_EPS" hidden="1">"DILUT_NORMAL_EPS"</definedName>
    <definedName name="DILUT_WEIGHT" hidden="1">"DILUT_WEIGHT"</definedName>
    <definedName name="DIRTOT">#REF!</definedName>
    <definedName name="Discipline_dropdown">#REF!</definedName>
    <definedName name="Disclosure">#REF!</definedName>
    <definedName name="DISCONT_OPER" hidden="1">"DISCONT_OPER"</definedName>
    <definedName name="discount_rate">#REF!</definedName>
    <definedName name="Div_Inc_pb" hidden="1">#REF!</definedName>
    <definedName name="Div_KPI_VAR_Analysis">#REF!</definedName>
    <definedName name="DivApb" hidden="1">#REF!</definedName>
    <definedName name="DivBpb" hidden="1">#REF!</definedName>
    <definedName name="DivCpb" hidden="1">#REF!</definedName>
    <definedName name="DivDpb" hidden="1">#REF!</definedName>
    <definedName name="DivEpb" hidden="1">#REF!</definedName>
    <definedName name="DivFpb" hidden="1">#REF!</definedName>
    <definedName name="DivGpb" hidden="1">#REF!</definedName>
    <definedName name="DivHpb" hidden="1">#REF!</definedName>
    <definedName name="DIVID_SHARE" hidden="1">"DIVID_SHARE"</definedName>
    <definedName name="Divisional_Toggle" hidden="1">#REF!</definedName>
    <definedName name="djksljd" hidden="1">{#N/A,#N/A,FALSE,"Other";#N/A,#N/A,FALSE,"Ace";#N/A,#N/A,FALSE,"Derm"}</definedName>
    <definedName name="dkdkdk" hidden="1">{#N/A,#N/A,TRUE,"CIN-11";#N/A,#N/A,TRUE,"CIN-13";#N/A,#N/A,TRUE,"CIN-14";#N/A,#N/A,TRUE,"CIN-16";#N/A,#N/A,TRUE,"CIN-17";#N/A,#N/A,TRUE,"CIN-18";#N/A,#N/A,TRUE,"CIN Earnings To Fixed Charges";#N/A,#N/A,TRUE,"CIN Financial Ratios";#N/A,#N/A,TRUE,"CIN-IS";#N/A,#N/A,TRUE,"CIN-BS";#N/A,#N/A,TRUE,"CIN-CS";#N/A,#N/A,TRUE,"Invest In Unconsol Subs"}</definedName>
    <definedName name="dkdkdk_1" hidden="1">{#N/A,#N/A,TRUE,"CIN-11";#N/A,#N/A,TRUE,"CIN-13";#N/A,#N/A,TRUE,"CIN-14";#N/A,#N/A,TRUE,"CIN-16";#N/A,#N/A,TRUE,"CIN-17";#N/A,#N/A,TRUE,"CIN-18";#N/A,#N/A,TRUE,"CIN Earnings To Fixed Charges";#N/A,#N/A,TRUE,"CIN Financial Ratios";#N/A,#N/A,TRUE,"CIN-IS";#N/A,#N/A,TRUE,"CIN-BS";#N/A,#N/A,TRUE,"CIN-CS";#N/A,#N/A,TRUE,"Invest In Unconsol Subs"}</definedName>
    <definedName name="dkgahirghigf" hidden="1">{#N/A,#N/A,FALSE,"Pharm";#N/A,#N/A,FALSE,"WWCM"}</definedName>
    <definedName name="dlg_typs" hidden="1">{"EXCELHLP.HLP!1802";5;10;5;10;13;13;13;8;5;5;10;14;13;13;13;13;5;10;14;13;5;10;1;2;24}</definedName>
    <definedName name="DME_BeforeCloseCompleted" hidden="1">"True"</definedName>
    <definedName name="DME_BeforeCloseCompleted_1" hidden="1">"False"</definedName>
    <definedName name="DME_Dirty" hidden="1">"False"</definedName>
    <definedName name="DME_DocumentFlags" hidden="1">"1"</definedName>
    <definedName name="DME_DocumentID" hidden="1">"::ODMA\DME-MSE\London-44356"</definedName>
    <definedName name="DME_DocumentOpened" hidden="1">"True"</definedName>
    <definedName name="DME_DocumentTitle" hidden="1">"London-44356 - impress model"</definedName>
    <definedName name="DME_LocalFile" hidden="1">"True"</definedName>
    <definedName name="DME_NextWindowNumber" hidden="1">"2"</definedName>
    <definedName name="DN_TBL">#REF!</definedName>
    <definedName name="DocumentName" hidden="1">"b1"</definedName>
    <definedName name="DocumentNum" hidden="1">"a1"</definedName>
    <definedName name="DollarYear">#REF!</definedName>
    <definedName name="done" hidden="1">{#N/A,#N/A,FALSE,"CONTROL"}</definedName>
    <definedName name="dr">#REF!</definedName>
    <definedName name="Draft">#REF!</definedName>
    <definedName name="DraftNote">#REF!</definedName>
    <definedName name="drh" hidden="1">#REF!</definedName>
    <definedName name="ds">#REF!</definedName>
    <definedName name="dsafd"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sfsd" hidden="1">{"Total",#N/A,FALSE,"Six Fields";"PDP",#N/A,FALSE,"Six Fields";"PNP",#N/A,FALSE,"Six Fields";"PUD",#N/A,FALSE,"Six Fields";"Prob",#N/A,FALSE,"Six Fields"}</definedName>
    <definedName name="dsfsffss" hidden="1">{#N/A,#N/A,FALSE,"Pharm";#N/A,#N/A,FALSE,"WWCM"}</definedName>
    <definedName name="dtey" hidden="1">#REF!</definedName>
    <definedName name="duh" hidden="1">{"edcredit",#N/A,FALSE,"edcredit"}</definedName>
    <definedName name="duh_1" hidden="1">{"edcredit",#N/A,FALSE,"edcredit"}</definedName>
    <definedName name="dunno" hidden="1">{#N/A,#N/A,FALSE,"Default Data";#N/A,#N/A,FALSE,"99 Tax Model";#N/A,#N/A,FALSE,"99 Incremental BV";#N/A,#N/A,FALSE,"99 Tax Model CL";#N/A,#N/A,FALSE,"99 Incremental CL";#N/A,#N/A,FALSE,"Cisco FSC";#N/A,#N/A,FALSE,"25% case";#N/A,#N/A,FALSE,"ROY CALCS";#N/A,#N/A,FALSE,"Acquisition Royalty"}</definedName>
    <definedName name="dyey" hidden="1">#REF!</definedName>
    <definedName name="DynamicCommissioningTotal">#REF!</definedName>
    <definedName name="DZ.DropZone" hidden="1">#REF!</definedName>
    <definedName name="DZ.DropZoneIS" hidden="1">#REF!</definedName>
    <definedName name="DZ.IndSpec_Left" hidden="1">#REF!</definedName>
    <definedName name="DZ.IndSpec_Right" hidden="1">#REF!</definedName>
    <definedName name="DZ.LTM" hidden="1">#REF!</definedName>
    <definedName name="dz.LTMDate" hidden="1">#REF!</definedName>
    <definedName name="DZ.LTMPlus" hidden="1">#REF!</definedName>
    <definedName name="e">#N/A</definedName>
    <definedName name="e32.1" hidden="1">#REF!</definedName>
    <definedName name="eadae" hidden="1">{"PL_YEARLY",#N/A,FALSE,"PL";"PL_Y1",#N/A,FALSE,"PL";"PL_Y2",#N/A,FALSE,"PL";"PL_Y3",#N/A,FALSE,"PL";"PL_Y4",#N/A,FALSE,"PL";"PL_Y5",#N/A,FALSE,"PL";"PL_Y6",#N/A,FALSE,"PL"}</definedName>
    <definedName name="eafe" hidden="1">{#N/A,#N/A,FALSE,"Intro";#N/A,#N/A,FALSE,"Para";#N/A,#N/A,FALSE,"Summary";#N/A,#N/A,FALSE,"Major";#N/A,#N/A,FALSE,"PL";#N/A,#N/A,FALSE,"BS";#N/A,#N/A,FALSE,"CF";#N/A,#N/A,FALSE,"Ratio";#N/A,#N/A,FALSE,"Evaluate";#N/A,#N/A,FALSE,"NPV";#N/A,#N/A,FALSE,"Option";#N/A,#N/A,FALSE,"GSale";#N/A,#N/A,FALSE,"Sample";#N/A,#N/A,FALSE,"COGS";#N/A,#N/A,FALSE,"Rebate";#N/A,#N/A,FALSE,"Deduction";#N/A,#N/A,FALSE,"SP";#N/A,#N/A,FALSE,"RD"}</definedName>
    <definedName name="Earnings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BIT_10K" hidden="1">"EBIT_10K"</definedName>
    <definedName name="EBIT_10Q" hidden="1">"EBIT_10Q"</definedName>
    <definedName name="EBIT_10Q1" hidden="1">"EBIT_10Q1"</definedName>
    <definedName name="EBIT_GROWTH_1" hidden="1">"EBIT_GROWTH_1"</definedName>
    <definedName name="EBIT_GROWTH_2" hidden="1">"EBIT_GROWTH_2"</definedName>
    <definedName name="EBIT_MARGIN" hidden="1">"EBIT_MARGIN"</definedName>
    <definedName name="EBIT_OVER_IE" hidden="1">"EBIT_OVER_IE"</definedName>
    <definedName name="EBITDA_10K" hidden="1">"EBITDA_10K"</definedName>
    <definedName name="EBITDA_10Q" hidden="1">"EBITDA_10Q"</definedName>
    <definedName name="EBITDA_10Q1" hidden="1">"EBITDA_10Q1"</definedName>
    <definedName name="EBITDA_CAPEX_OVER_TOTAL_IE" hidden="1">"EBITDA_CAPEX_OVER_TOTAL_IE"</definedName>
    <definedName name="EBITDA_GROWTH_1" hidden="1">"EBITDA_GROWTH_1"</definedName>
    <definedName name="EBITDA_GROWTH_2" hidden="1">"EBITDA_GROWTH_2"</definedName>
    <definedName name="EBITDA_MARGIN" hidden="1">"EBITDA_MARGIN"</definedName>
    <definedName name="EBITDA_OVER_TOTAL_IE" hidden="1">"EBITDA_OVER_TOTAL_IE"</definedName>
    <definedName name="ECIL" hidden="1">{#N/A,#N/A,FALSE,"Che-Ga";#N/A,#N/A,FALSE,"Iv-Sm";#N/A,#N/A,FALSE,"So-We";#N/A,#N/A,FALSE,"Me-Po";#N/A,#N/A,FALSE,"Be-Bo";#N/A,#N/A,FALSE,"Cha-Ki";#N/A,#N/A,FALSE,"In";#N/A,#N/A,FALSE,"Schedule 23";#N/A,#N/A,FALSE,"Schedule 22";#N/A,#N/A,FALSE,"WACC"}</definedName>
    <definedName name="ECRETB">#REF!</definedName>
    <definedName name="ed" hidden="1">{#N/A,#N/A,FALSE,"FAB VENDORS";"BUD SUM",#N/A,FALSE,"BUD SUM WO TEX"}</definedName>
    <definedName name="edg" hidden="1">{#N/A,#N/A,FALSE,"Che-Ga";#N/A,#N/A,FALSE,"Iv-Sm";#N/A,#N/A,FALSE,"So-We";#N/A,#N/A,FALSE,"Me-Po";#N/A,#N/A,FALSE,"Be-Bo";#N/A,#N/A,FALSE,"Cha-Ki";#N/A,#N/A,FALSE,"In";#N/A,#N/A,FALSE,"Schedule 23";#N/A,#N/A,FALSE,"Schedule 22";#N/A,#N/A,FALSE,"WACC"}</definedName>
    <definedName name="ee">#REF!</definedName>
    <definedName name="EEE" hidden="1">{#N/A,#N/A,FALSE,"Pharm";#N/A,#N/A,FALSE,"WWCM"}</definedName>
    <definedName name="eeeee" hidden="1">{#N/A,#N/A,FALSE,"Pharm";#N/A,#N/A,FALSE,"WWCM"}</definedName>
    <definedName name="eeeeeeeeeee">#REF!</definedName>
    <definedName name="eeg">#N/A</definedName>
    <definedName name="efae" hidden="1">#REF!</definedName>
    <definedName name="efaeaf" hidden="1">{#N/A,#N/A,FALSE,"PL";#N/A,#N/A,FALSE,"BS";#N/A,#N/A,FALSE,"CF"}</definedName>
    <definedName name="EFFECT_SPECIAL_CHARGE" hidden="1">"EFFECT_SPECIAL_CHARGE"</definedName>
    <definedName name="Effective_Date">#REF!</definedName>
    <definedName name="EffectiveRate2011">#REF!</definedName>
    <definedName name="Efficiency_Table">#REF!</definedName>
    <definedName name="efin" hidden="1">{#N/A,#N/A,FALSE,"Output";#N/A,#N/A,FALSE,"Cover Sheet";#N/A,#N/A,FALSE,"Current Mkt. Projections"}</definedName>
    <definedName name="efn" hidden="1">{#N/A,#N/A,TRUE,"DCF Summary";#N/A,#N/A,TRUE,"Casema";#N/A,#N/A,TRUE,"UK";#N/A,#N/A,TRUE,"RCF";#N/A,#N/A,TRUE,"Intercable CZ";#N/A,#N/A,TRUE,"Interkabel P";#N/A,#N/A,TRUE,"LBO-Total";#N/A,#N/A,TRUE,"LBO-Casema"}</definedName>
    <definedName name="eg">#N/A</definedName>
    <definedName name="egg">#N/A</definedName>
    <definedName name="Ei">#REF!</definedName>
    <definedName name="ejkfgkjze" hidden="1">{#N/A,#N/A,FALSE,"Pharm";#N/A,#N/A,FALSE,"WWCM"}</definedName>
    <definedName name="Elenchus_Centrally_Held_table">#REF!</definedName>
    <definedName name="Elenchus_Corporate_table">#REF!</definedName>
    <definedName name="Elenchus_Operations_Support_table">#REF!</definedName>
    <definedName name="Eligible_Reductions">#REF!</definedName>
    <definedName name="EM_TBL">#REF!</definedName>
    <definedName name="embdGen">#REF!</definedName>
    <definedName name="EmbedGenMWh_CM">#REF!</definedName>
    <definedName name="EmbedGenMWh_LM">#REF!</definedName>
    <definedName name="EmbedGenMWh_YTD">#REF!</definedName>
    <definedName name="Emp_Type_1">#REF!</definedName>
    <definedName name="Emp_Type_2">#REF!</definedName>
    <definedName name="Emp_Type_3">#REF!</definedName>
    <definedName name="EMPLOYEES" hidden="1">"EMPLOYEES"</definedName>
    <definedName name="EndYear_BA">#REF!</definedName>
    <definedName name="EndYear_BB">#REF!</definedName>
    <definedName name="EndYear_DA">#REF!</definedName>
    <definedName name="EndYear_PA">#REF!</definedName>
    <definedName name="EndYear_PB">#REF!</definedName>
    <definedName name="Energy">#REF!</definedName>
    <definedName name="Energy_LY">#REF!</definedName>
    <definedName name="Energy_Markets">#REF!</definedName>
    <definedName name="Energytrading">#REF!</definedName>
    <definedName name="Eng_escln">#REF!</definedName>
    <definedName name="ENTERPRISE_VALUE" hidden="1">"ENTERPRISE_VALUE"</definedName>
    <definedName name="Environment_Table">#REF!</definedName>
    <definedName name="ep">#REF!</definedName>
    <definedName name="EP_Headcount">#REF!</definedName>
    <definedName name="EP_Headcount_copy_for_testing">#REF!</definedName>
    <definedName name="EPMWorkbookOptions_1" hidden="1">"ZycAAB|LCAAAAAAABADtvQdgHEmWJSYvbcp7f0r1StfgdKEIgGATJNiQQBDswYjN5pLsHWlHIymrKoHKZVZlXWYWQMztnbz33nvvvffee||997o7nU4n99//P1xmZAFs9s5K2smeIYCqyB8/fnwfPyIe/x7vFmV6mddNUS0/|2h3vPNRmi|n1axYXnz20bo939799KPf4|g3Th5/t6rfTqrq7Zerlpo2Kb23bB69a4rPPpq37erR3btXV1fjq3v"</definedName>
    <definedName name="EPMWorkbookOptions_2" hidden="1">"jqr64u7ezs3v39/7i|evpPF9k28WyabPlNP/IvjW7|a2PqNc0fXxSLZf5FH2|qU7WdZ0v258s8iv|Mvj6adZm|il9/iJb5NKb7anNF6t1XXBXXzV5/bLOz3OCN83HhNBHR7//s5df/P5PXp68|O7uzu//PX1pWuWT1XRnd5zNpuNlVo|n2eoiXxTLYjytFo8OgHKTre5So7vf//2/9|XLz3//p6c/efr8y5dfnL54o5|8fH784sXZi8/pz/OsbP"</definedName>
    <definedName name="EPMWorkbookOptions_3" hidden="1">"LvP74L/By2x6tVWUwzj7K3xtrACKF4HysxjnxEOv0LJR1x07uDX327mM3y5dNikS8bxna4qcO0CdpQq9fz6srCOKnKqj5q63X||G7ki02v8igib/ZGpy8St7T5u/ZZdlnVRUt48XTIy73vbvH|s6JuWg|B|PcdQBbLYQLdtpXf7qtl8YvWOY/85PkZMd/ju7HvNoEQgpPI39/ZvXew6wGITQW/|2U9y|ujncd35Zco9GZVZtcv62qV1|310e79T"</definedName>
    <definedName name="EPMWorkbookOptions_4" hidden="1">"||f55Pz7fufzva39/fOH24f3M/z7Z0s39ufTR7sP5jcQ8/hWxHAz7OmfZ2XJP357It8MSElFmkW8mS0ATWR9z0yfU9o|P3x914ev6Jfvr1Lv5II7ZDs9hoPAP12kddZPZ1fu6YpKcxHy6L87CMwzUcd6fHejUzd7d59fHfzcB/fvQ3dvKn/WePSp8dvjn//N7/Py9Ovz6g7O/ukgW/Pp7v//|NTS8WQVc9evPzqze//9M2P2NVvdqtWA|z67Pjk"</definedName>
    <definedName name="EPMWorkbookOptions_5" hidden="1">"azPqvXv37|/v79|eUff|/8eoRL|eNv0Rd/rNbtVqgDu/82zva3Pnpw92dw4OHtyeO|/9/487iX4hdx4/f/77f|fZjxjUb3arVgMM|vzLk|Pnv/9Xrz/I2n/66b1772Hu9///x6eWjH1u5a9|xLB|s1u1GmDYl6||/M7X59X3DqHu//|PV0HBPpvi09OTHzmmQbNbtRpg1Fdf3y99fzb99D3YNMsfTh4|3H|4PZtM7m3v39892J6cP8i2s09n9yY"</definedName>
    <definedName name="EPMWorkbookOptions_6" hidden="1">"P793f2zuf/b|ATV/1/dKzH3Gn3|xWrYa48/Qnz16fffnih8ijD96DR/8/okoNFfvq1H7zI471mt2q1RDH/jAzpwf/P|TVTtaUufRH9j5odqtWA/z5|quXv//TL57|EJn04f//mFSJGHIqffjy|e/zI071m92q1QCnvjn74gPC/fdm092d///xKUgYMunezu7O|M2Xb76RWP9GZvv5wag/efrqh|yj7v7/cClKqdix/i8p4P/J06c/0qp|s1u1Gm"</definedName>
    <definedName name="EPMWorkbookOptions_7" hidden="1">"DWL06PX3/16vT1D5Nb/3|4HmXISDwKjj19dfbl07OTH7Hp|zQKsIk3enz3eLUqi2nWEhz7efCpaU7QquWSEKfPnmZtxh/7H76puoN//Co/r/Nm/uXyy1W|PDrPyiZ/fDf8kNudlHlWA|iXy9fZZW5adj/mtt|t6reTqnpLvNkyGU3r/hdh|6sZz5pr|OVKxvf/AAKFsV5nJwAA"</definedName>
    <definedName name="EPMWorkbookOptions_8" hidden="1">"1f58ug8K5v88d3wQ253UuZZDaBfLl9nl7lp2f2Y2363qt9Oquot8WbLZDSt|1|E7a9mPGuu4ZcrGd//A3hEnXZ|PAAA"</definedName>
    <definedName name="EPS_10K" hidden="1">"EPS_10K"</definedName>
    <definedName name="EPS_10Q" hidden="1">"EPS_10Q"</definedName>
    <definedName name="EPS_10Q1" hidden="1">"EPS_10Q1"</definedName>
    <definedName name="EPS_EST" hidden="1">"EPS_EST"</definedName>
    <definedName name="EPS_EST_1" hidden="1">"EPS_EST_1"</definedName>
    <definedName name="epsltm" hidden="1">#REF!</definedName>
    <definedName name="EQTYPE">#REF!</definedName>
    <definedName name="Equity">#REF!</definedName>
    <definedName name="EQUITY_AFFIL" hidden="1">"EQUITY_AFFIL"</definedName>
    <definedName name="EQUITY_MARKET_VAL" hidden="1">"EQUITY_MARKET_VAL"</definedName>
    <definedName name="equity2row" hidden="1">#REF!</definedName>
    <definedName name="equityrow" hidden="1">#REF!</definedName>
    <definedName name="EQV_OVER_BV" hidden="1">"EQV_OVER_BV"</definedName>
    <definedName name="EQV_OVER_LTM_PRETAX_INC" hidden="1">"EQV_OVER_LTM_PRETAX_INC"</definedName>
    <definedName name="erd" hidden="1">{#N/A,#N/A,FALSE,"Pharm";#N/A,#N/A,FALSE,"WWCM"}</definedName>
    <definedName name="ere" hidden="1">{"Page 1",#N/A,FALSE,"Sheet1";"Page 2",#N/A,FALSE,"Sheet1"}</definedName>
    <definedName name="Error">#REF!</definedName>
    <definedName name="erryeyetyuu" hidden="1">{#N/A,#N/A,FALSE,"Pharm";#N/A,#N/A,FALSE,"WWCM"}</definedName>
    <definedName name="ery" hidden="1">#REF!</definedName>
    <definedName name="ery_1" hidden="1">{#N/A,#N/A,TRUE,"Coverpage";#N/A,#N/A,TRUE,"Income Statement US$";#N/A,#N/A,TRUE,"US$ -Revenue by Month ";#N/A,#N/A,TRUE,"Fuel US$";#N/A,#N/A,TRUE,"US$ Operating Costs";#N/A,#N/A,TRUE,"US$ Other Costs";#N/A,#N/A,TRUE,"US$Cash Flow";#N/A,#N/A,TRUE,"Headcount";#N/A,#N/A,TRUE,"1999 IS"}</definedName>
    <definedName name="ery_2" hidden="1">{#N/A,#N/A,TRUE,"Coverpage";#N/A,#N/A,TRUE,"Income Statement US$";#N/A,#N/A,TRUE,"US$ -Revenue by Month ";#N/A,#N/A,TRUE,"Fuel US$";#N/A,#N/A,TRUE,"US$ Operating Costs";#N/A,#N/A,TRUE,"US$ Other Costs";#N/A,#N/A,TRUE,"US$Cash Flow";#N/A,#N/A,TRUE,"Headcount";#N/A,#N/A,TRUE,"1999 IS"}</definedName>
    <definedName name="ery_3" hidden="1">{#N/A,#N/A,TRUE,"Coverpage";#N/A,#N/A,TRUE,"Income Statement US$";#N/A,#N/A,TRUE,"US$ -Revenue by Month ";#N/A,#N/A,TRUE,"Fuel US$";#N/A,#N/A,TRUE,"US$ Operating Costs";#N/A,#N/A,TRUE,"US$ Other Costs";#N/A,#N/A,TRUE,"US$Cash Flow";#N/A,#N/A,TRUE,"Headcount";#N/A,#N/A,TRUE,"1999 IS"}</definedName>
    <definedName name="ery_4" hidden="1">{#N/A,#N/A,TRUE,"Coverpage";#N/A,#N/A,TRUE,"Income Statement US$";#N/A,#N/A,TRUE,"US$ -Revenue by Month ";#N/A,#N/A,TRUE,"Fuel US$";#N/A,#N/A,TRUE,"US$ Operating Costs";#N/A,#N/A,TRUE,"US$ Other Costs";#N/A,#N/A,TRUE,"US$Cash Flow";#N/A,#N/A,TRUE,"Headcount";#N/A,#N/A,TRUE,"1999 IS"}</definedName>
    <definedName name="ery_5" hidden="1">{#N/A,#N/A,TRUE,"Coverpage";#N/A,#N/A,TRUE,"Income Statement US$";#N/A,#N/A,TRUE,"US$ -Revenue by Month ";#N/A,#N/A,TRUE,"Fuel US$";#N/A,#N/A,TRUE,"US$ Operating Costs";#N/A,#N/A,TRUE,"US$ Other Costs";#N/A,#N/A,TRUE,"US$Cash Flow";#N/A,#N/A,TRUE,"Headcount";#N/A,#N/A,TRUE,"1999 IS"}</definedName>
    <definedName name="esc">#REF!</definedName>
    <definedName name="Escalation_Rate">#REF!</definedName>
    <definedName name="EscalationIndices">#REF!</definedName>
    <definedName name="ESCt_ConstDollarYearDCM">#REF!</definedName>
    <definedName name="ESCt_ConstDollarYearILWD">#REF!</definedName>
    <definedName name="ESCt_ConstDollarYearILWO">#REF!</definedName>
    <definedName name="ESCt_ConstDollarYearLILWWMF">#REF!</definedName>
    <definedName name="ESCt_ConstDollarYearLLWD">#REF!</definedName>
    <definedName name="ESCt_ConstDollarYearLLWO">#REF!</definedName>
    <definedName name="ESCt_ConstDollarYearUFD">#REF!</definedName>
    <definedName name="ESCt_ConstDollarYearUFS">#REF!</definedName>
    <definedName name="ESCt_ConstDollarYearUFSWMF">#REF!</definedName>
    <definedName name="ESOP_DEBT" hidden="1">"ESOP_DEBT"</definedName>
    <definedName name="ESSAI" hidden="1">{#N/A,#N/A,FALSE,"Pharm";#N/A,#N/A,FALSE,"WWCM"}</definedName>
    <definedName name="essbase12month" hidden="1">{"balsheet",#N/A,FALSE,"A"}</definedName>
    <definedName name="essbase12month_1" hidden="1">{"balsheet",#N/A,FALSE,"A"}</definedName>
    <definedName name="est_mvic" hidden="1">#REF!</definedName>
    <definedName name="Est_Studies">#REF!</definedName>
    <definedName name="EstimateClass" hidden="1">#REF!</definedName>
    <definedName name="et" hidden="1">#REF!</definedName>
    <definedName name="ethg" hidden="1">{"'RCIM'!$E$128"}</definedName>
    <definedName name="ety" hidden="1">{"MMERINO",#N/A,FALSE,"1) Income Statement (2)"}</definedName>
    <definedName name="ety_1" hidden="1">{"MMERINO",#N/A,FALSE,"1) Income Statement (2)"}</definedName>
    <definedName name="ety_2" hidden="1">{"MMERINO",#N/A,FALSE,"1) Income Statement (2)"}</definedName>
    <definedName name="ety_3" hidden="1">{"MMERINO",#N/A,FALSE,"1) Income Statement (2)"}</definedName>
    <definedName name="ety_4" hidden="1">{"MMERINO",#N/A,FALSE,"1) Income Statement (2)"}</definedName>
    <definedName name="ety_5" hidden="1">{"MMERINO",#N/A,FALSE,"1) Income Statement (2)"}</definedName>
    <definedName name="ev.Calculation" hidden="1">-4105</definedName>
    <definedName name="ev.Initialized" hidden="1">FALSE</definedName>
    <definedName name="EV__ALLOWSTOPEXPAND__" hidden="1">1</definedName>
    <definedName name="EV__CVPARAMS__" hidden="1">"Any by Any!$B$17:$C$38;"</definedName>
    <definedName name="EV__DECIMALSYMBOL__" hidden="1">"."</definedName>
    <definedName name="EV__EVCOM_OPTIONS__" hidden="1">10</definedName>
    <definedName name="EV__EXPOPTIONS__" hidden="1">0</definedName>
    <definedName name="EV__LASTREFTIME__" hidden="1">41368.6125231481</definedName>
    <definedName name="EV__LOCKEDCVW__CASHFLOW" hidden="1">"A_TOTCFA,AC_CASHAC,ACTUAL,LC,E_QSG,2004.TOTAL,PERIODIC,"</definedName>
    <definedName name="EV__LOCKEDCVW__CONSO" hidden="1">"A_NONE_BALSHT,B_ALL,ACTUAL,C_ALL,LC,TOTCONSO,E_200,G_ALL,2007.JAN,PERIODIC,"</definedName>
    <definedName name="EV__LOCKEDCVW__CONSOLIDATIONS" hidden="1">"CREV,STANDARD,TotalAdj,NetSales,All_InterCo,BT,0XKR,USD,2007.Q2,PERIODIC,"</definedName>
    <definedName name="EV__LOCKEDCVW__CORPOPS" hidden="1">"A_None_BALSHT,B_ALL,ACTUAL,C_ALL,LC,TotConso,E_CorpOps,G_ALL,2004.TOTAL,PERIODIC,"</definedName>
    <definedName name="EV__LOCKEDCVW__FPA" hidden="1">"BUDGET,TotWithAlloc,FL1_100,514000,All_Interco,LC,2007.TOTAL,PERIODIC,"</definedName>
    <definedName name="EV__LOCKEDCVW__FPA_GROWTH" hidden="1">"ACTUAL,TotWithAlloc,MgmtReporting,BalanceSheet,AllGrowth,All_Interco,LC,BASESCENARIO,2004.TOTAL,PERIODIC,"</definedName>
    <definedName name="EV__LOCKEDCVW__FPR" hidden="1">"A_All_RVNUES,B_ALL,ACTUAL,C_ALL,LC,TotConso,D_ALL,E_200,P_ALL,S_ALL,2007.JAN,PERIODIC,"</definedName>
    <definedName name="EV__LOCKEDCVW__FPR_NEW" hidden="1">"A_All_RVNUES,B_ALL,ACTUAL,C_ALL,USD,TotConso,D_ALL,E_QSG,P_ALL,S_ALL,2005.Q3,PERIODIC,"</definedName>
    <definedName name="EV__LOCKEDCVW__GROSSMARGIN" hidden="1">"BUDGET929,Adj,FinancialHedges,SC_Contracts,LC,2008.TOTAL,PERIODIC,"</definedName>
    <definedName name="EV__LOCKEDCVW__INTERCOMATCHING" hidden="1">"ICAssets,Actual,Input,E_All,I_All,2004.TOTAL,USD,PERIODIC,"</definedName>
    <definedName name="EV__LOCKEDCVW__INTERCOMPANYMATCHING" hidden="1">"C_100,C_KY01,F_EMPTY,ALL_FUNCTAREA,G_AFRICA_IPP,z_VALIDATIONS,INPUT,All_InterCo,ALL_PRCTR,EUR,2005.TOTAL,T_ALL,YTD,"</definedName>
    <definedName name="EV__LOCKEDCVW__KPI" hidden="1">"KPISales,B_ALL,ACTUAL,C_ALL,LC,E_QuikEur,2006.OCT10,PERIODIC,"</definedName>
    <definedName name="EV__LOCKEDCVW__OWNERSHIP" hidden="1">"C_100,C_KY01,G_AFRICA_IPP,All_InterCo,METHOD,2005.TOTAL,PERIODIC,"</definedName>
    <definedName name="EV__LOCKEDCVW__PLANNING" hidden="1">"ACTUAL,z_VALIDATIONS,A001,All_CC,MANUAL,EUR,2005.TOTAL,PERIODIC,"</definedName>
    <definedName name="EV__LOCKEDCVW__PRODUCTLINE" hidden="1">"Ord,ACTUAL,GrandTotal,AllDiv,BT,MILX,AllPLoasis,USD,2002.TOTAL,PERIODIC,"</definedName>
    <definedName name="EV__LOCKEDCVW__PROJECT" hidden="1">"ACTUAL,TotWithAdj,MgmtReporting,150000,AllProjects,AllRFEProjects,LC,2004.TOTAL,PERIODIC,"</definedName>
    <definedName name="EV__LOCKEDCVW__RATE" hidden="1">"ACTUAL,AllCurrencies,AVG,RateInput,2004.TOTAL,PERIODIC,"</definedName>
    <definedName name="EV__LOCKEDCVW__RATE_INTERCO" hidden="1">"Actual,Avg,Default,2004.TOTAL,USD,PERIODIC,"</definedName>
    <definedName name="EV__LOCKEDCVW__RATEKPI" hidden="1">"ACTUAL,USD,Avg,Default,2004.TOTAL,PERIODIC,"</definedName>
    <definedName name="EV__LOCKEDCVW__USGAAPCON" hidden="1">"z_VALIDATIONS,C_100,TOTALADJ,C_KY01,IC_VALIDATION,ALL_FUNCTAREA,G_AFRICA_IPP,All_InterCo,ALL_PRCTR,EUR,2005.TOTAL,YTD,"</definedName>
    <definedName name="EV__LOCKSTATUS__" hidden="1">4</definedName>
    <definedName name="EV__MAXEXPCOLS__" hidden="1">100</definedName>
    <definedName name="EV__MAXEXPROWS__" hidden="1">1000</definedName>
    <definedName name="EV__MEMORYCVW__" hidden="1">0</definedName>
    <definedName name="EV__WBEVMODE__" hidden="1">1</definedName>
    <definedName name="EV__WBREFOPTIONS__" hidden="1">134217743</definedName>
    <definedName name="EV__WBVERSION__" hidden="1">0</definedName>
    <definedName name="EV__WSINFO__" hidden="1">"silver"</definedName>
    <definedName name="EV_OVER_EMPLOYEE" hidden="1">"EV_OVER_EMPLOYEE"</definedName>
    <definedName name="EV_OVER_LTM_EBIT" hidden="1">"EV_OVER_LTM_EBIT"</definedName>
    <definedName name="EV_OVER_LTM_EBITDA" hidden="1">"EV_OVER_LTM_EBITDA"</definedName>
    <definedName name="EV_OVER_LTM_REVENUE" hidden="1">"EV_OVER_LTM_REVENUE"</definedName>
    <definedName name="EV_OVER_REVENUE_EST" hidden="1">"EV_OVER_REVENUE_EST"</definedName>
    <definedName name="EV_OVER_REVENUE_EST_1" hidden="1">"EV_OVER_REVENUE_EST_1"</definedName>
    <definedName name="Evergreen">#REF!</definedName>
    <definedName name="Evergreen_T">#REF!</definedName>
    <definedName name="EVERYTHING">#REF!</definedName>
    <definedName name="EVGR_Pivot">#REF!</definedName>
    <definedName name="evm">#REF!</definedName>
    <definedName name="ewarawe" hidden="1">#REF!</definedName>
    <definedName name="ewwe" hidden="1">{#N/A,#N/A,FALSE,"REPORT"}</definedName>
    <definedName name="ExbMult_Total" hidden="1">#REF!</definedName>
    <definedName name="exbnumlist" hidden="1">#REF!</definedName>
    <definedName name="exceptionals" hidden="1">Prior #REF!</definedName>
    <definedName name="exceptionals1" hidden="1">Non #REF!</definedName>
    <definedName name="exceptionals2" hidden="1">Non #REF!</definedName>
    <definedName name="exceptionals3" hidden="1">Non #REF!</definedName>
    <definedName name="exceptionals5" hidden="1">Non #REF!</definedName>
    <definedName name="EXCHANGE" hidden="1">"EXCHANGE"</definedName>
    <definedName name="Exchange_Rates" hidden="1">#REF!</definedName>
    <definedName name="EXECUTION_STATE">"In Progress - Execution"</definedName>
    <definedName name="Expected_Fossil_GWH_2013">#REF!</definedName>
    <definedName name="ExRate_Yr1" hidden="1">#REF!</definedName>
    <definedName name="ExRate_Yr2" hidden="1">#REF!</definedName>
    <definedName name="ExRate_Yr3" hidden="1">#REF!</definedName>
    <definedName name="ExRate_Yr4" hidden="1">#REF!</definedName>
    <definedName name="ExRate_Yr5" hidden="1">#REF!</definedName>
    <definedName name="ExRate_Yr6" hidden="1">#REF!</definedName>
    <definedName name="ExRate_Yr7" hidden="1">#REF!</definedName>
    <definedName name="ExRateLTM_Yr1" hidden="1">#REF!</definedName>
    <definedName name="ExRateLTM_Yr2" hidden="1">#REF!</definedName>
    <definedName name="ExRateLTM_Yr3" hidden="1">#REF!</definedName>
    <definedName name="EXTRA_ITEMS" hidden="1">"EXTRA_ITEMS"</definedName>
    <definedName name="_xlnm.Extract">#REF!</definedName>
    <definedName name="f">#REF!</definedName>
    <definedName name="F7_BI14">#REF!</definedName>
    <definedName name="FAC_Number">#REF!</definedName>
    <definedName name="facility_Codes">#REF!</definedName>
    <definedName name="FAcopy" hidden="1">{"FSC Cons",#N/A,FALSE,"FSC Cons";"Cisco",#N/A,FALSE,"Cisco";#N/A,#N/A,FALSE,"FY97 YTD"}</definedName>
    <definedName name="fd" hidden="1">{"'action plan'!$D$13"}</definedName>
    <definedName name="FDD_0_0" hidden="1">"A30681"</definedName>
    <definedName name="FDD_0_1" hidden="1">"A31047"</definedName>
    <definedName name="FDD_0_10" hidden="1">"A34334"</definedName>
    <definedName name="FDD_0_11" hidden="1">"A34699"</definedName>
    <definedName name="FDD_0_12" hidden="1">"A35064"</definedName>
    <definedName name="FDD_0_13" hidden="1">"A35430"</definedName>
    <definedName name="FDD_0_14" hidden="1">"A35795"</definedName>
    <definedName name="FDD_0_2" hidden="1">"A31412"</definedName>
    <definedName name="FDD_0_3" hidden="1">"A31777"</definedName>
    <definedName name="FDD_0_4" hidden="1">"A32142"</definedName>
    <definedName name="FDD_0_5" hidden="1">"A32508"</definedName>
    <definedName name="FDD_0_6" hidden="1">"A32873"</definedName>
    <definedName name="FDD_0_7" hidden="1">"A33238"</definedName>
    <definedName name="FDD_0_8" hidden="1">"A33603"</definedName>
    <definedName name="FDD_0_9" hidden="1">"A33969"</definedName>
    <definedName name="FDD_1_0" hidden="1">"U25569"</definedName>
    <definedName name="FDD_10_0" hidden="1">"A25569"</definedName>
    <definedName name="FDD_100_0" hidden="1">"A25569"</definedName>
    <definedName name="FDD_101_0" hidden="1">"A25569"</definedName>
    <definedName name="FDD_102_0" hidden="1">"A25569"</definedName>
    <definedName name="FDD_103_0" hidden="1">"A25569"</definedName>
    <definedName name="FDD_104_0" hidden="1">"A25569"</definedName>
    <definedName name="FDD_105_0" hidden="1">"A25569"</definedName>
    <definedName name="FDD_106_0" hidden="1">"A25569"</definedName>
    <definedName name="FDD_107_0" hidden="1">"A25569"</definedName>
    <definedName name="FDD_108_0" hidden="1">"A25569"</definedName>
    <definedName name="FDD_109_0" hidden="1">"A25569"</definedName>
    <definedName name="FDD_11_0" hidden="1">"A25569"</definedName>
    <definedName name="FDD_110_0" hidden="1">"A25569"</definedName>
    <definedName name="FDD_111_0" hidden="1">"A25569"</definedName>
    <definedName name="FDD_112_0" hidden="1">"A25569"</definedName>
    <definedName name="FDD_113_0" hidden="1">"A25569"</definedName>
    <definedName name="FDD_114_0" hidden="1">"A25569"</definedName>
    <definedName name="FDD_115_0" hidden="1">"A25569"</definedName>
    <definedName name="FDD_116_0" hidden="1">"A25569"</definedName>
    <definedName name="FDD_117_0" hidden="1">"A30681"</definedName>
    <definedName name="FDD_117_1" hidden="1">"A31047"</definedName>
    <definedName name="FDD_117_10" hidden="1">"A34334"</definedName>
    <definedName name="FDD_117_11" hidden="1">"A34699"</definedName>
    <definedName name="FDD_117_12" hidden="1">"A35064"</definedName>
    <definedName name="FDD_117_13" hidden="1">"A35430"</definedName>
    <definedName name="FDD_117_14" hidden="1">"A35795"</definedName>
    <definedName name="FDD_117_2" hidden="1">"A31412"</definedName>
    <definedName name="FDD_117_3" hidden="1">"A31777"</definedName>
    <definedName name="FDD_117_4" hidden="1">"A32142"</definedName>
    <definedName name="FDD_117_5" hidden="1">"A32508"</definedName>
    <definedName name="FDD_117_6" hidden="1">"A32873"</definedName>
    <definedName name="FDD_117_7" hidden="1">"A33238"</definedName>
    <definedName name="FDD_117_8" hidden="1">"A33603"</definedName>
    <definedName name="FDD_117_9" hidden="1">"A33969"</definedName>
    <definedName name="FDD_118_0" hidden="1">"A30681"</definedName>
    <definedName name="FDD_118_1" hidden="1">"A31047"</definedName>
    <definedName name="FDD_118_10" hidden="1">"A34334"</definedName>
    <definedName name="FDD_118_11" hidden="1">"A34699"</definedName>
    <definedName name="FDD_118_12" hidden="1">"A35064"</definedName>
    <definedName name="FDD_118_13" hidden="1">"A35430"</definedName>
    <definedName name="FDD_118_14" hidden="1">"A35795"</definedName>
    <definedName name="FDD_118_2" hidden="1">"A31412"</definedName>
    <definedName name="FDD_118_3" hidden="1">"A31777"</definedName>
    <definedName name="FDD_118_4" hidden="1">"A32142"</definedName>
    <definedName name="FDD_118_5" hidden="1">"A32508"</definedName>
    <definedName name="FDD_118_6" hidden="1">"A32873"</definedName>
    <definedName name="FDD_118_7" hidden="1">"A33238"</definedName>
    <definedName name="FDD_118_8" hidden="1">"A33603"</definedName>
    <definedName name="FDD_118_9" hidden="1">"A33969"</definedName>
    <definedName name="FDD_119_0" hidden="1">"A30681"</definedName>
    <definedName name="FDD_119_1" hidden="1">"A31047"</definedName>
    <definedName name="FDD_119_10" hidden="1">"A34334"</definedName>
    <definedName name="FDD_119_11" hidden="1">"A34699"</definedName>
    <definedName name="FDD_119_12" hidden="1">"A35064"</definedName>
    <definedName name="FDD_119_13" hidden="1">"A35430"</definedName>
    <definedName name="FDD_119_14" hidden="1">"A35795"</definedName>
    <definedName name="FDD_119_2" hidden="1">"A31412"</definedName>
    <definedName name="FDD_119_3" hidden="1">"A31777"</definedName>
    <definedName name="FDD_119_4" hidden="1">"A32142"</definedName>
    <definedName name="FDD_119_5" hidden="1">"A32508"</definedName>
    <definedName name="FDD_119_6" hidden="1">"A32873"</definedName>
    <definedName name="FDD_119_7" hidden="1">"A33238"</definedName>
    <definedName name="FDD_119_8" hidden="1">"A33603"</definedName>
    <definedName name="FDD_119_9" hidden="1">"A33969"</definedName>
    <definedName name="FDD_12_0" hidden="1">"A25569"</definedName>
    <definedName name="FDD_120_0" hidden="1">"A30681"</definedName>
    <definedName name="FDD_120_1" hidden="1">"A31047"</definedName>
    <definedName name="FDD_120_10" hidden="1">"A34334"</definedName>
    <definedName name="FDD_120_11" hidden="1">"A34699"</definedName>
    <definedName name="FDD_120_12" hidden="1">"A35064"</definedName>
    <definedName name="FDD_120_13" hidden="1">"A35430"</definedName>
    <definedName name="FDD_120_14" hidden="1">"A35795"</definedName>
    <definedName name="FDD_120_2" hidden="1">"A31412"</definedName>
    <definedName name="FDD_120_3" hidden="1">"A31777"</definedName>
    <definedName name="FDD_120_4" hidden="1">"A32142"</definedName>
    <definedName name="FDD_120_5" hidden="1">"A32508"</definedName>
    <definedName name="FDD_120_6" hidden="1">"A32873"</definedName>
    <definedName name="FDD_120_7" hidden="1">"A33238"</definedName>
    <definedName name="FDD_120_8" hidden="1">"A33603"</definedName>
    <definedName name="FDD_120_9" hidden="1">"A33969"</definedName>
    <definedName name="FDD_121_0" hidden="1">"A30681"</definedName>
    <definedName name="FDD_121_1" hidden="1">"A31047"</definedName>
    <definedName name="FDD_121_10" hidden="1">"A34334"</definedName>
    <definedName name="FDD_121_11" hidden="1">"A34699"</definedName>
    <definedName name="FDD_121_12" hidden="1">"A35064"</definedName>
    <definedName name="FDD_121_13" hidden="1">"A35430"</definedName>
    <definedName name="FDD_121_14" hidden="1">"A35795"</definedName>
    <definedName name="FDD_121_2" hidden="1">"A31412"</definedName>
    <definedName name="FDD_121_3" hidden="1">"A31777"</definedName>
    <definedName name="FDD_121_4" hidden="1">"A32142"</definedName>
    <definedName name="FDD_121_5" hidden="1">"A32508"</definedName>
    <definedName name="FDD_121_6" hidden="1">"A32873"</definedName>
    <definedName name="FDD_121_7" hidden="1">"A33238"</definedName>
    <definedName name="FDD_121_8" hidden="1">"A33603"</definedName>
    <definedName name="FDD_121_9" hidden="1">"A33969"</definedName>
    <definedName name="FDD_122_0" hidden="1">"A30681"</definedName>
    <definedName name="FDD_122_1" hidden="1">"A31047"</definedName>
    <definedName name="FDD_122_10" hidden="1">"A34334"</definedName>
    <definedName name="FDD_122_11" hidden="1">"A34699"</definedName>
    <definedName name="FDD_122_12" hidden="1">"A35064"</definedName>
    <definedName name="FDD_122_13" hidden="1">"A35430"</definedName>
    <definedName name="FDD_122_14" hidden="1">"A35795"</definedName>
    <definedName name="FDD_122_2" hidden="1">"A31412"</definedName>
    <definedName name="FDD_122_3" hidden="1">"A31777"</definedName>
    <definedName name="FDD_122_4" hidden="1">"A32142"</definedName>
    <definedName name="FDD_122_5" hidden="1">"A32508"</definedName>
    <definedName name="FDD_122_6" hidden="1">"A32873"</definedName>
    <definedName name="FDD_122_7" hidden="1">"A33238"</definedName>
    <definedName name="FDD_122_8" hidden="1">"A33603"</definedName>
    <definedName name="FDD_122_9" hidden="1">"A33969"</definedName>
    <definedName name="FDD_123_0" hidden="1">"A30681"</definedName>
    <definedName name="FDD_123_1" hidden="1">"A31047"</definedName>
    <definedName name="FDD_123_10" hidden="1">"A34334"</definedName>
    <definedName name="FDD_123_11" hidden="1">"A34699"</definedName>
    <definedName name="FDD_123_12" hidden="1">"A35064"</definedName>
    <definedName name="FDD_123_13" hidden="1">"A35430"</definedName>
    <definedName name="FDD_123_14" hidden="1">"A35795"</definedName>
    <definedName name="FDD_123_2" hidden="1">"A31412"</definedName>
    <definedName name="FDD_123_3" hidden="1">"A31777"</definedName>
    <definedName name="FDD_123_4" hidden="1">"A32142"</definedName>
    <definedName name="FDD_123_5" hidden="1">"A32508"</definedName>
    <definedName name="FDD_123_6" hidden="1">"A32873"</definedName>
    <definedName name="FDD_123_7" hidden="1">"A33238"</definedName>
    <definedName name="FDD_123_8" hidden="1">"A33603"</definedName>
    <definedName name="FDD_123_9" hidden="1">"A33969"</definedName>
    <definedName name="FDD_124_0" hidden="1">"A30681"</definedName>
    <definedName name="FDD_124_1" hidden="1">"A31047"</definedName>
    <definedName name="FDD_124_10" hidden="1">"A34334"</definedName>
    <definedName name="FDD_124_11" hidden="1">"A34699"</definedName>
    <definedName name="FDD_124_12" hidden="1">"A35064"</definedName>
    <definedName name="FDD_124_13" hidden="1">"A35430"</definedName>
    <definedName name="FDD_124_14" hidden="1">"A35795"</definedName>
    <definedName name="FDD_124_2" hidden="1">"A31412"</definedName>
    <definedName name="FDD_124_3" hidden="1">"A31777"</definedName>
    <definedName name="FDD_124_4" hidden="1">"A32142"</definedName>
    <definedName name="FDD_124_5" hidden="1">"A32508"</definedName>
    <definedName name="FDD_124_6" hidden="1">"A32873"</definedName>
    <definedName name="FDD_124_7" hidden="1">"A33238"</definedName>
    <definedName name="FDD_124_8" hidden="1">"A33603"</definedName>
    <definedName name="FDD_124_9" hidden="1">"A33969"</definedName>
    <definedName name="FDD_125_0" hidden="1">"A30681"</definedName>
    <definedName name="FDD_125_1" hidden="1">"A31047"</definedName>
    <definedName name="FDD_125_10" hidden="1">"A34334"</definedName>
    <definedName name="FDD_125_11" hidden="1">"A34699"</definedName>
    <definedName name="FDD_125_12" hidden="1">"A35064"</definedName>
    <definedName name="FDD_125_13" hidden="1">"A35430"</definedName>
    <definedName name="FDD_125_14" hidden="1">"A35795"</definedName>
    <definedName name="FDD_125_2" hidden="1">"A31412"</definedName>
    <definedName name="FDD_125_3" hidden="1">"A31777"</definedName>
    <definedName name="FDD_125_4" hidden="1">"A32142"</definedName>
    <definedName name="FDD_125_5" hidden="1">"A32508"</definedName>
    <definedName name="FDD_125_6" hidden="1">"A32873"</definedName>
    <definedName name="FDD_125_7" hidden="1">"A33238"</definedName>
    <definedName name="FDD_125_8" hidden="1">"A33603"</definedName>
    <definedName name="FDD_125_9" hidden="1">"A33969"</definedName>
    <definedName name="FDD_126_0" hidden="1">"A30681"</definedName>
    <definedName name="FDD_126_1" hidden="1">"A31047"</definedName>
    <definedName name="FDD_126_10" hidden="1">"A34334"</definedName>
    <definedName name="FDD_126_11" hidden="1">"A34699"</definedName>
    <definedName name="FDD_126_12" hidden="1">"A35064"</definedName>
    <definedName name="FDD_126_13" hidden="1">"A35430"</definedName>
    <definedName name="FDD_126_14" hidden="1">"A35795"</definedName>
    <definedName name="FDD_126_2" hidden="1">"A31412"</definedName>
    <definedName name="FDD_126_3" hidden="1">"A31777"</definedName>
    <definedName name="FDD_126_4" hidden="1">"A32142"</definedName>
    <definedName name="FDD_126_5" hidden="1">"A32508"</definedName>
    <definedName name="FDD_126_6" hidden="1">"A32873"</definedName>
    <definedName name="FDD_126_7" hidden="1">"A33238"</definedName>
    <definedName name="FDD_126_8" hidden="1">"A33603"</definedName>
    <definedName name="FDD_126_9" hidden="1">"A33969"</definedName>
    <definedName name="FDD_127_0" hidden="1">"A30681"</definedName>
    <definedName name="FDD_127_1" hidden="1">"A31047"</definedName>
    <definedName name="FDD_127_10" hidden="1">"A34334"</definedName>
    <definedName name="FDD_127_11" hidden="1">"A34699"</definedName>
    <definedName name="FDD_127_12" hidden="1">"A35064"</definedName>
    <definedName name="FDD_127_13" hidden="1">"A35430"</definedName>
    <definedName name="FDD_127_14" hidden="1">"A35795"</definedName>
    <definedName name="FDD_127_2" hidden="1">"A31412"</definedName>
    <definedName name="FDD_127_3" hidden="1">"A31777"</definedName>
    <definedName name="FDD_127_4" hidden="1">"A32142"</definedName>
    <definedName name="FDD_127_5" hidden="1">"A32508"</definedName>
    <definedName name="FDD_127_6" hidden="1">"A32873"</definedName>
    <definedName name="FDD_127_7" hidden="1">"A33238"</definedName>
    <definedName name="FDD_127_8" hidden="1">"A33603"</definedName>
    <definedName name="FDD_127_9" hidden="1">"A33969"</definedName>
    <definedName name="FDD_128_0" hidden="1">"A30681"</definedName>
    <definedName name="FDD_128_1" hidden="1">"A31047"</definedName>
    <definedName name="FDD_128_10" hidden="1">"A34334"</definedName>
    <definedName name="FDD_128_11" hidden="1">"A34699"</definedName>
    <definedName name="FDD_128_12" hidden="1">"A35064"</definedName>
    <definedName name="FDD_128_13" hidden="1">"A35430"</definedName>
    <definedName name="FDD_128_14" hidden="1">"A35795"</definedName>
    <definedName name="FDD_128_2" hidden="1">"A31412"</definedName>
    <definedName name="FDD_128_3" hidden="1">"A31777"</definedName>
    <definedName name="FDD_128_4" hidden="1">"A32142"</definedName>
    <definedName name="FDD_128_5" hidden="1">"A32508"</definedName>
    <definedName name="FDD_128_6" hidden="1">"A32873"</definedName>
    <definedName name="FDD_128_7" hidden="1">"A33238"</definedName>
    <definedName name="FDD_128_8" hidden="1">"A33603"</definedName>
    <definedName name="FDD_128_9" hidden="1">"A33969"</definedName>
    <definedName name="FDD_129_0" hidden="1">"A30681"</definedName>
    <definedName name="FDD_129_1" hidden="1">"A31047"</definedName>
    <definedName name="FDD_129_10" hidden="1">"A34334"</definedName>
    <definedName name="FDD_129_11" hidden="1">"A34699"</definedName>
    <definedName name="FDD_129_12" hidden="1">"A35064"</definedName>
    <definedName name="FDD_129_13" hidden="1">"A35430"</definedName>
    <definedName name="FDD_129_14" hidden="1">"A35795"</definedName>
    <definedName name="FDD_129_2" hidden="1">"A31412"</definedName>
    <definedName name="FDD_129_3" hidden="1">"A31777"</definedName>
    <definedName name="FDD_129_4" hidden="1">"A32142"</definedName>
    <definedName name="FDD_129_5" hidden="1">"A32508"</definedName>
    <definedName name="FDD_129_6" hidden="1">"A32873"</definedName>
    <definedName name="FDD_129_7" hidden="1">"A33238"</definedName>
    <definedName name="FDD_129_8" hidden="1">"A33603"</definedName>
    <definedName name="FDD_129_9" hidden="1">"A33969"</definedName>
    <definedName name="FDD_13_0" hidden="1">"A25569"</definedName>
    <definedName name="FDD_130_0" hidden="1">"A30681"</definedName>
    <definedName name="FDD_130_1" hidden="1">"A31047"</definedName>
    <definedName name="FDD_130_10" hidden="1">"A34334"</definedName>
    <definedName name="FDD_130_11" hidden="1">"A34699"</definedName>
    <definedName name="FDD_130_12" hidden="1">"A35064"</definedName>
    <definedName name="FDD_130_13" hidden="1">"A35430"</definedName>
    <definedName name="FDD_130_14" hidden="1">"A35795"</definedName>
    <definedName name="FDD_130_2" hidden="1">"A31412"</definedName>
    <definedName name="FDD_130_3" hidden="1">"A31777"</definedName>
    <definedName name="FDD_130_4" hidden="1">"A32142"</definedName>
    <definedName name="FDD_130_5" hidden="1">"A32508"</definedName>
    <definedName name="FDD_130_6" hidden="1">"A32873"</definedName>
    <definedName name="FDD_130_7" hidden="1">"A33238"</definedName>
    <definedName name="FDD_130_8" hidden="1">"A33603"</definedName>
    <definedName name="FDD_130_9" hidden="1">"A33969"</definedName>
    <definedName name="FDD_131_0" hidden="1">"A30681"</definedName>
    <definedName name="FDD_131_1" hidden="1">"A31047"</definedName>
    <definedName name="FDD_131_10" hidden="1">"A34334"</definedName>
    <definedName name="FDD_131_11" hidden="1">"A34699"</definedName>
    <definedName name="FDD_131_12" hidden="1">"A35064"</definedName>
    <definedName name="FDD_131_13" hidden="1">"A35430"</definedName>
    <definedName name="FDD_131_14" hidden="1">"A35795"</definedName>
    <definedName name="FDD_131_2" hidden="1">"A31412"</definedName>
    <definedName name="FDD_131_3" hidden="1">"A31777"</definedName>
    <definedName name="FDD_131_4" hidden="1">"A32142"</definedName>
    <definedName name="FDD_131_5" hidden="1">"A32508"</definedName>
    <definedName name="FDD_131_6" hidden="1">"A32873"</definedName>
    <definedName name="FDD_131_7" hidden="1">"A33238"</definedName>
    <definedName name="FDD_131_8" hidden="1">"A33603"</definedName>
    <definedName name="FDD_131_9" hidden="1">"A33969"</definedName>
    <definedName name="FDD_132_0" hidden="1">"U30681"</definedName>
    <definedName name="FDD_132_1" hidden="1">"U31047"</definedName>
    <definedName name="FDD_132_10" hidden="1">"U34334"</definedName>
    <definedName name="FDD_132_11" hidden="1">"U34699"</definedName>
    <definedName name="FDD_132_12" hidden="1">"U35064"</definedName>
    <definedName name="FDD_132_13" hidden="1">"U35430"</definedName>
    <definedName name="FDD_132_14" hidden="1">"U35795"</definedName>
    <definedName name="FDD_132_2" hidden="1">"U31412"</definedName>
    <definedName name="FDD_132_3" hidden="1">"U31777"</definedName>
    <definedName name="FDD_132_4" hidden="1">"U32142"</definedName>
    <definedName name="FDD_132_5" hidden="1">"U32508"</definedName>
    <definedName name="FDD_132_6" hidden="1">"U32873"</definedName>
    <definedName name="FDD_132_7" hidden="1">"U33238"</definedName>
    <definedName name="FDD_132_8" hidden="1">"U33603"</definedName>
    <definedName name="FDD_132_9" hidden="1">"U33969"</definedName>
    <definedName name="FDD_133_0" hidden="1">"A30681"</definedName>
    <definedName name="FDD_133_1" hidden="1">"A31047"</definedName>
    <definedName name="FDD_133_10" hidden="1">"A34334"</definedName>
    <definedName name="FDD_133_11" hidden="1">"A34699"</definedName>
    <definedName name="FDD_133_12" hidden="1">"A35064"</definedName>
    <definedName name="FDD_133_13" hidden="1">"A35430"</definedName>
    <definedName name="FDD_133_14" hidden="1">"A35795"</definedName>
    <definedName name="FDD_133_2" hidden="1">"A31412"</definedName>
    <definedName name="FDD_133_3" hidden="1">"A31777"</definedName>
    <definedName name="FDD_133_4" hidden="1">"A32142"</definedName>
    <definedName name="FDD_133_5" hidden="1">"A32508"</definedName>
    <definedName name="FDD_133_6" hidden="1">"A32873"</definedName>
    <definedName name="FDD_133_7" hidden="1">"A33238"</definedName>
    <definedName name="FDD_133_8" hidden="1">"A33603"</definedName>
    <definedName name="FDD_133_9" hidden="1">"A33969"</definedName>
    <definedName name="FDD_134_0" hidden="1">"A30681"</definedName>
    <definedName name="FDD_134_1" hidden="1">"A31047"</definedName>
    <definedName name="FDD_134_10" hidden="1">"A34334"</definedName>
    <definedName name="FDD_134_11" hidden="1">"A34699"</definedName>
    <definedName name="FDD_134_12" hidden="1">"A35064"</definedName>
    <definedName name="FDD_134_13" hidden="1">"A35430"</definedName>
    <definedName name="FDD_134_14" hidden="1">"A35795"</definedName>
    <definedName name="FDD_134_2" hidden="1">"A31412"</definedName>
    <definedName name="FDD_134_3" hidden="1">"A31777"</definedName>
    <definedName name="FDD_134_4" hidden="1">"A32142"</definedName>
    <definedName name="FDD_134_5" hidden="1">"A32508"</definedName>
    <definedName name="FDD_134_6" hidden="1">"A32873"</definedName>
    <definedName name="FDD_134_7" hidden="1">"A33238"</definedName>
    <definedName name="FDD_134_8" hidden="1">"A33603"</definedName>
    <definedName name="FDD_134_9" hidden="1">"A33969"</definedName>
    <definedName name="FDD_135_0" hidden="1">"A30681"</definedName>
    <definedName name="FDD_135_1" hidden="1">"A31047"</definedName>
    <definedName name="FDD_135_10" hidden="1">"A34334"</definedName>
    <definedName name="FDD_135_11" hidden="1">"A34699"</definedName>
    <definedName name="FDD_135_12" hidden="1">"A35064"</definedName>
    <definedName name="FDD_135_13" hidden="1">"A35430"</definedName>
    <definedName name="FDD_135_14" hidden="1">"A35795"</definedName>
    <definedName name="FDD_135_2" hidden="1">"A31412"</definedName>
    <definedName name="FDD_135_3" hidden="1">"A31777"</definedName>
    <definedName name="FDD_135_4" hidden="1">"A32142"</definedName>
    <definedName name="FDD_135_5" hidden="1">"A32508"</definedName>
    <definedName name="FDD_135_6" hidden="1">"A32873"</definedName>
    <definedName name="FDD_135_7" hidden="1">"A33238"</definedName>
    <definedName name="FDD_135_8" hidden="1">"A33603"</definedName>
    <definedName name="FDD_135_9" hidden="1">"A33969"</definedName>
    <definedName name="FDD_136_0" hidden="1">"A30681"</definedName>
    <definedName name="FDD_136_1" hidden="1">"A31047"</definedName>
    <definedName name="FDD_136_10" hidden="1">"A34334"</definedName>
    <definedName name="FDD_136_11" hidden="1">"A34699"</definedName>
    <definedName name="FDD_136_12" hidden="1">"A35064"</definedName>
    <definedName name="FDD_136_13" hidden="1">"A35430"</definedName>
    <definedName name="FDD_136_14" hidden="1">"A35795"</definedName>
    <definedName name="FDD_136_2" hidden="1">"A31412"</definedName>
    <definedName name="FDD_136_3" hidden="1">"A31777"</definedName>
    <definedName name="FDD_136_4" hidden="1">"A32142"</definedName>
    <definedName name="FDD_136_5" hidden="1">"A32508"</definedName>
    <definedName name="FDD_136_6" hidden="1">"A32873"</definedName>
    <definedName name="FDD_136_7" hidden="1">"A33238"</definedName>
    <definedName name="FDD_136_8" hidden="1">"A33603"</definedName>
    <definedName name="FDD_136_9" hidden="1">"A33969"</definedName>
    <definedName name="FDD_137_0" hidden="1">"A30681"</definedName>
    <definedName name="FDD_137_1" hidden="1">"A31047"</definedName>
    <definedName name="FDD_137_10" hidden="1">"A34334"</definedName>
    <definedName name="FDD_137_11" hidden="1">"A34699"</definedName>
    <definedName name="FDD_137_12" hidden="1">"A35064"</definedName>
    <definedName name="FDD_137_13" hidden="1">"A35430"</definedName>
    <definedName name="FDD_137_14" hidden="1">"A35795"</definedName>
    <definedName name="FDD_137_2" hidden="1">"A31412"</definedName>
    <definedName name="FDD_137_3" hidden="1">"A31777"</definedName>
    <definedName name="FDD_137_4" hidden="1">"A32142"</definedName>
    <definedName name="FDD_137_5" hidden="1">"A32508"</definedName>
    <definedName name="FDD_137_6" hidden="1">"A32873"</definedName>
    <definedName name="FDD_137_7" hidden="1">"A33238"</definedName>
    <definedName name="FDD_137_8" hidden="1">"A33603"</definedName>
    <definedName name="FDD_137_9" hidden="1">"A33969"</definedName>
    <definedName name="FDD_138_0" hidden="1">"A30681"</definedName>
    <definedName name="FDD_138_1" hidden="1">"A31047"</definedName>
    <definedName name="FDD_138_10" hidden="1">"A34334"</definedName>
    <definedName name="FDD_138_11" hidden="1">"A34699"</definedName>
    <definedName name="FDD_138_12" hidden="1">"A35064"</definedName>
    <definedName name="FDD_138_13" hidden="1">"A35430"</definedName>
    <definedName name="FDD_138_14" hidden="1">"A35795"</definedName>
    <definedName name="FDD_138_2" hidden="1">"A31412"</definedName>
    <definedName name="FDD_138_3" hidden="1">"A31777"</definedName>
    <definedName name="FDD_138_4" hidden="1">"A32142"</definedName>
    <definedName name="FDD_138_5" hidden="1">"A32508"</definedName>
    <definedName name="FDD_138_6" hidden="1">"A32873"</definedName>
    <definedName name="FDD_138_7" hidden="1">"A33238"</definedName>
    <definedName name="FDD_138_8" hidden="1">"A33603"</definedName>
    <definedName name="FDD_138_9" hidden="1">"A33969"</definedName>
    <definedName name="FDD_139_0" hidden="1">"A30681"</definedName>
    <definedName name="FDD_139_1" hidden="1">"A31047"</definedName>
    <definedName name="FDD_139_10" hidden="1">"U34334"</definedName>
    <definedName name="FDD_139_11" hidden="1">"U34699"</definedName>
    <definedName name="FDD_139_12" hidden="1">"U35064"</definedName>
    <definedName name="FDD_139_13" hidden="1">"U35430"</definedName>
    <definedName name="FDD_139_14" hidden="1">"U35795"</definedName>
    <definedName name="FDD_139_2" hidden="1">"A31412"</definedName>
    <definedName name="FDD_139_3" hidden="1">"U31777"</definedName>
    <definedName name="FDD_139_4" hidden="1">"U32142"</definedName>
    <definedName name="FDD_139_5" hidden="1">"U32508"</definedName>
    <definedName name="FDD_139_6" hidden="1">"U32873"</definedName>
    <definedName name="FDD_139_7" hidden="1">"U33238"</definedName>
    <definedName name="FDD_139_8" hidden="1">"U33603"</definedName>
    <definedName name="FDD_139_9" hidden="1">"U33969"</definedName>
    <definedName name="FDD_14_0" hidden="1">"A25569"</definedName>
    <definedName name="FDD_140_0" hidden="1">"A25569"</definedName>
    <definedName name="FDD_141_0" hidden="1">"A30681"</definedName>
    <definedName name="FDD_141_1" hidden="1">"A31047"</definedName>
    <definedName name="FDD_141_10" hidden="1">"A34334"</definedName>
    <definedName name="FDD_141_11" hidden="1">"A34699"</definedName>
    <definedName name="FDD_141_12" hidden="1">"A35064"</definedName>
    <definedName name="FDD_141_13" hidden="1">"A35430"</definedName>
    <definedName name="FDD_141_14" hidden="1">"A35795"</definedName>
    <definedName name="FDD_141_2" hidden="1">"A31412"</definedName>
    <definedName name="FDD_141_3" hidden="1">"A31777"</definedName>
    <definedName name="FDD_141_4" hidden="1">"A32142"</definedName>
    <definedName name="FDD_141_5" hidden="1">"A32508"</definedName>
    <definedName name="FDD_141_6" hidden="1">"A32873"</definedName>
    <definedName name="FDD_141_7" hidden="1">"A33238"</definedName>
    <definedName name="FDD_141_8" hidden="1">"A33603"</definedName>
    <definedName name="FDD_141_9" hidden="1">"A33969"</definedName>
    <definedName name="FDD_142_0" hidden="1">"A30681"</definedName>
    <definedName name="FDD_142_1" hidden="1">"A31047"</definedName>
    <definedName name="FDD_142_10" hidden="1">"A34334"</definedName>
    <definedName name="FDD_142_11" hidden="1">"A34699"</definedName>
    <definedName name="FDD_142_12" hidden="1">"A35064"</definedName>
    <definedName name="FDD_142_13" hidden="1">"A35430"</definedName>
    <definedName name="FDD_142_14" hidden="1">"A35795"</definedName>
    <definedName name="FDD_142_2" hidden="1">"A31412"</definedName>
    <definedName name="FDD_142_3" hidden="1">"A31777"</definedName>
    <definedName name="FDD_142_4" hidden="1">"A32142"</definedName>
    <definedName name="FDD_142_5" hidden="1">"A32508"</definedName>
    <definedName name="FDD_142_6" hidden="1">"A32873"</definedName>
    <definedName name="FDD_142_7" hidden="1">"A33238"</definedName>
    <definedName name="FDD_142_8" hidden="1">"A33603"</definedName>
    <definedName name="FDD_142_9" hidden="1">"A33969"</definedName>
    <definedName name="FDD_143_0" hidden="1">"A30681"</definedName>
    <definedName name="FDD_143_1" hidden="1">"A31047"</definedName>
    <definedName name="FDD_143_10" hidden="1">"A34334"</definedName>
    <definedName name="FDD_143_11" hidden="1">"A34699"</definedName>
    <definedName name="FDD_143_12" hidden="1">"A35064"</definedName>
    <definedName name="FDD_143_13" hidden="1">"A35430"</definedName>
    <definedName name="FDD_143_14" hidden="1">"A35795"</definedName>
    <definedName name="FDD_143_2" hidden="1">"A31412"</definedName>
    <definedName name="FDD_143_3" hidden="1">"A31777"</definedName>
    <definedName name="FDD_143_4" hidden="1">"A32142"</definedName>
    <definedName name="FDD_143_5" hidden="1">"A32508"</definedName>
    <definedName name="FDD_143_6" hidden="1">"A32873"</definedName>
    <definedName name="FDD_143_7" hidden="1">"A33238"</definedName>
    <definedName name="FDD_143_8" hidden="1">"A33603"</definedName>
    <definedName name="FDD_143_9" hidden="1">"A33969"</definedName>
    <definedName name="FDD_144_0" hidden="1">"A30681"</definedName>
    <definedName name="FDD_144_1" hidden="1">"A31047"</definedName>
    <definedName name="FDD_144_10" hidden="1">"A34334"</definedName>
    <definedName name="FDD_144_11" hidden="1">"A34699"</definedName>
    <definedName name="FDD_144_12" hidden="1">"A35064"</definedName>
    <definedName name="FDD_144_13" hidden="1">"A35430"</definedName>
    <definedName name="FDD_144_14" hidden="1">"A35795"</definedName>
    <definedName name="FDD_144_2" hidden="1">"A31412"</definedName>
    <definedName name="FDD_144_3" hidden="1">"A31777"</definedName>
    <definedName name="FDD_144_4" hidden="1">"A32142"</definedName>
    <definedName name="FDD_144_5" hidden="1">"A32508"</definedName>
    <definedName name="FDD_144_6" hidden="1">"A32873"</definedName>
    <definedName name="FDD_144_7" hidden="1">"A33238"</definedName>
    <definedName name="FDD_144_8" hidden="1">"A33603"</definedName>
    <definedName name="FDD_144_9" hidden="1">"A33969"</definedName>
    <definedName name="FDD_145_0" hidden="1">"A30681"</definedName>
    <definedName name="FDD_145_1" hidden="1">"A31047"</definedName>
    <definedName name="FDD_145_10" hidden="1">"A34334"</definedName>
    <definedName name="FDD_145_11" hidden="1">"A34699"</definedName>
    <definedName name="FDD_145_12" hidden="1">"A35064"</definedName>
    <definedName name="FDD_145_13" hidden="1">"A35430"</definedName>
    <definedName name="FDD_145_14" hidden="1">"A35795"</definedName>
    <definedName name="FDD_145_2" hidden="1">"A31412"</definedName>
    <definedName name="FDD_145_3" hidden="1">"A31777"</definedName>
    <definedName name="FDD_145_4" hidden="1">"A32142"</definedName>
    <definedName name="FDD_145_5" hidden="1">"A32508"</definedName>
    <definedName name="FDD_145_6" hidden="1">"A32873"</definedName>
    <definedName name="FDD_145_7" hidden="1">"A33238"</definedName>
    <definedName name="FDD_145_8" hidden="1">"A33603"</definedName>
    <definedName name="FDD_145_9" hidden="1">"A33969"</definedName>
    <definedName name="FDD_146_0" hidden="1">"A30681"</definedName>
    <definedName name="FDD_146_1" hidden="1">"A31047"</definedName>
    <definedName name="FDD_146_10" hidden="1">"A34334"</definedName>
    <definedName name="FDD_146_11" hidden="1">"A34699"</definedName>
    <definedName name="FDD_146_12" hidden="1">"A35064"</definedName>
    <definedName name="FDD_146_13" hidden="1">"A35430"</definedName>
    <definedName name="FDD_146_14" hidden="1">"A35795"</definedName>
    <definedName name="FDD_146_2" hidden="1">"A31412"</definedName>
    <definedName name="FDD_146_3" hidden="1">"A31777"</definedName>
    <definedName name="FDD_146_4" hidden="1">"A32142"</definedName>
    <definedName name="FDD_146_5" hidden="1">"A32508"</definedName>
    <definedName name="FDD_146_6" hidden="1">"A32873"</definedName>
    <definedName name="FDD_146_7" hidden="1">"A33238"</definedName>
    <definedName name="FDD_146_8" hidden="1">"A33603"</definedName>
    <definedName name="FDD_146_9" hidden="1">"A33969"</definedName>
    <definedName name="FDD_147_0" hidden="1">"U30681"</definedName>
    <definedName name="FDD_147_1" hidden="1">"U31047"</definedName>
    <definedName name="FDD_147_10" hidden="1">"U34334"</definedName>
    <definedName name="FDD_147_11" hidden="1">"U34699"</definedName>
    <definedName name="FDD_147_12" hidden="1">"U35064"</definedName>
    <definedName name="FDD_147_13" hidden="1">"U35430"</definedName>
    <definedName name="FDD_147_14" hidden="1">"U35795"</definedName>
    <definedName name="FDD_147_2" hidden="1">"U31412"</definedName>
    <definedName name="FDD_147_3" hidden="1">"U31777"</definedName>
    <definedName name="FDD_147_4" hidden="1">"U32142"</definedName>
    <definedName name="FDD_147_5" hidden="1">"U32508"</definedName>
    <definedName name="FDD_147_6" hidden="1">"U32873"</definedName>
    <definedName name="FDD_147_7" hidden="1">"U33238"</definedName>
    <definedName name="FDD_147_8" hidden="1">"U33603"</definedName>
    <definedName name="FDD_147_9" hidden="1">"U33969"</definedName>
    <definedName name="FDD_148_0" hidden="1">"A30681"</definedName>
    <definedName name="FDD_148_1" hidden="1">"A31047"</definedName>
    <definedName name="FDD_148_10" hidden="1">"A34334"</definedName>
    <definedName name="FDD_148_11" hidden="1">"A34699"</definedName>
    <definedName name="FDD_148_12" hidden="1">"A35064"</definedName>
    <definedName name="FDD_148_13" hidden="1">"A35430"</definedName>
    <definedName name="FDD_148_14" hidden="1">"A35795"</definedName>
    <definedName name="FDD_148_2" hidden="1">"A31412"</definedName>
    <definedName name="FDD_148_3" hidden="1">"A31777"</definedName>
    <definedName name="FDD_148_4" hidden="1">"A32142"</definedName>
    <definedName name="FDD_148_5" hidden="1">"A32508"</definedName>
    <definedName name="FDD_148_6" hidden="1">"A32873"</definedName>
    <definedName name="FDD_148_7" hidden="1">"A33238"</definedName>
    <definedName name="FDD_148_8" hidden="1">"A33603"</definedName>
    <definedName name="FDD_148_9" hidden="1">"A33969"</definedName>
    <definedName name="FDD_149_0" hidden="1">"U30681"</definedName>
    <definedName name="FDD_149_1" hidden="1">"U31047"</definedName>
    <definedName name="FDD_149_10" hidden="1">"U34334"</definedName>
    <definedName name="FDD_149_11" hidden="1">"U34699"</definedName>
    <definedName name="FDD_149_12" hidden="1">"U35064"</definedName>
    <definedName name="FDD_149_13" hidden="1">"U35430"</definedName>
    <definedName name="FDD_149_14" hidden="1">"A35795"</definedName>
    <definedName name="FDD_149_2" hidden="1">"U31412"</definedName>
    <definedName name="FDD_149_3" hidden="1">"U31777"</definedName>
    <definedName name="FDD_149_4" hidden="1">"U32142"</definedName>
    <definedName name="FDD_149_5" hidden="1">"U32508"</definedName>
    <definedName name="FDD_149_6" hidden="1">"U32873"</definedName>
    <definedName name="FDD_149_7" hidden="1">"U33238"</definedName>
    <definedName name="FDD_149_8" hidden="1">"U33603"</definedName>
    <definedName name="FDD_149_9" hidden="1">"U33969"</definedName>
    <definedName name="FDD_15_0" hidden="1">"A25569"</definedName>
    <definedName name="FDD_151_0" hidden="1">"A30681"</definedName>
    <definedName name="FDD_151_1" hidden="1">"A31047"</definedName>
    <definedName name="FDD_151_10" hidden="1">"A34334"</definedName>
    <definedName name="FDD_151_11" hidden="1">"A34699"</definedName>
    <definedName name="FDD_151_12" hidden="1">"A35064"</definedName>
    <definedName name="FDD_151_13" hidden="1">"A35430"</definedName>
    <definedName name="FDD_151_14" hidden="1">"A35795"</definedName>
    <definedName name="FDD_151_2" hidden="1">"A31412"</definedName>
    <definedName name="FDD_151_3" hidden="1">"A31777"</definedName>
    <definedName name="FDD_151_4" hidden="1">"A32142"</definedName>
    <definedName name="FDD_151_5" hidden="1">"A32508"</definedName>
    <definedName name="FDD_151_6" hidden="1">"A32873"</definedName>
    <definedName name="FDD_151_7" hidden="1">"A33238"</definedName>
    <definedName name="FDD_151_8" hidden="1">"A33603"</definedName>
    <definedName name="FDD_151_9" hidden="1">"A33969"</definedName>
    <definedName name="FDD_152_0" hidden="1">"A30681"</definedName>
    <definedName name="FDD_152_1" hidden="1">"A31047"</definedName>
    <definedName name="FDD_152_10" hidden="1">"A34334"</definedName>
    <definedName name="FDD_152_11" hidden="1">"A34699"</definedName>
    <definedName name="FDD_152_12" hidden="1">"A35064"</definedName>
    <definedName name="FDD_152_13" hidden="1">"A35430"</definedName>
    <definedName name="FDD_152_14" hidden="1">"A35795"</definedName>
    <definedName name="FDD_152_15" hidden="1">"E36160"</definedName>
    <definedName name="FDD_152_2" hidden="1">"A31412"</definedName>
    <definedName name="FDD_152_3" hidden="1">"A31777"</definedName>
    <definedName name="FDD_152_4" hidden="1">"A32142"</definedName>
    <definedName name="FDD_152_5" hidden="1">"A32508"</definedName>
    <definedName name="FDD_152_6" hidden="1">"A32873"</definedName>
    <definedName name="FDD_152_7" hidden="1">"A33238"</definedName>
    <definedName name="FDD_152_8" hidden="1">"A33603"</definedName>
    <definedName name="FDD_152_9" hidden="1">"A33969"</definedName>
    <definedName name="FDD_153_0" hidden="1">"A30681"</definedName>
    <definedName name="FDD_153_1" hidden="1">"A31047"</definedName>
    <definedName name="FDD_153_10" hidden="1">"A34334"</definedName>
    <definedName name="FDD_153_11" hidden="1">"A34699"</definedName>
    <definedName name="FDD_153_12" hidden="1">"A35064"</definedName>
    <definedName name="FDD_153_13" hidden="1">"A35430"</definedName>
    <definedName name="FDD_153_14" hidden="1">"A35795"</definedName>
    <definedName name="FDD_153_2" hidden="1">"A31412"</definedName>
    <definedName name="FDD_153_3" hidden="1">"A31777"</definedName>
    <definedName name="FDD_153_4" hidden="1">"A32142"</definedName>
    <definedName name="FDD_153_5" hidden="1">"A32508"</definedName>
    <definedName name="FDD_153_6" hidden="1">"A32873"</definedName>
    <definedName name="FDD_153_7" hidden="1">"A33238"</definedName>
    <definedName name="FDD_153_8" hidden="1">"A33603"</definedName>
    <definedName name="FDD_153_9" hidden="1">"A33969"</definedName>
    <definedName name="FDD_154_0" hidden="1">"A30681"</definedName>
    <definedName name="FDD_154_1" hidden="1">"A31047"</definedName>
    <definedName name="FDD_154_10" hidden="1">"A34334"</definedName>
    <definedName name="FDD_154_11" hidden="1">"A34699"</definedName>
    <definedName name="FDD_154_12" hidden="1">"A35064"</definedName>
    <definedName name="FDD_154_13" hidden="1">"A35430"</definedName>
    <definedName name="FDD_154_14" hidden="1">"A35795"</definedName>
    <definedName name="FDD_154_2" hidden="1">"A31412"</definedName>
    <definedName name="FDD_154_3" hidden="1">"A31777"</definedName>
    <definedName name="FDD_154_4" hidden="1">"A32142"</definedName>
    <definedName name="FDD_154_5" hidden="1">"A32508"</definedName>
    <definedName name="FDD_154_6" hidden="1">"A32873"</definedName>
    <definedName name="FDD_154_7" hidden="1">"A33238"</definedName>
    <definedName name="FDD_154_8" hidden="1">"A33603"</definedName>
    <definedName name="FDD_154_9" hidden="1">"A33969"</definedName>
    <definedName name="FDD_155_0" hidden="1">"A25569"</definedName>
    <definedName name="FDD_156_0" hidden="1">"A30681"</definedName>
    <definedName name="FDD_156_1" hidden="1">"A31047"</definedName>
    <definedName name="FDD_156_10" hidden="1">"A34334"</definedName>
    <definedName name="FDD_156_11" hidden="1">"A34699"</definedName>
    <definedName name="FDD_156_12" hidden="1">"A35064"</definedName>
    <definedName name="FDD_156_13" hidden="1">"A35430"</definedName>
    <definedName name="FDD_156_14" hidden="1">"A35795"</definedName>
    <definedName name="FDD_156_15" hidden="1">"E36160"</definedName>
    <definedName name="FDD_156_2" hidden="1">"A31412"</definedName>
    <definedName name="FDD_156_3" hidden="1">"A31777"</definedName>
    <definedName name="FDD_156_4" hidden="1">"A32142"</definedName>
    <definedName name="FDD_156_5" hidden="1">"A32508"</definedName>
    <definedName name="FDD_156_6" hidden="1">"A32873"</definedName>
    <definedName name="FDD_156_7" hidden="1">"A33238"</definedName>
    <definedName name="FDD_156_8" hidden="1">"A33603"</definedName>
    <definedName name="FDD_156_9" hidden="1">"A33969"</definedName>
    <definedName name="FDD_157_0" hidden="1">"A30681"</definedName>
    <definedName name="FDD_157_1" hidden="1">"A31047"</definedName>
    <definedName name="FDD_157_10" hidden="1">"A34334"</definedName>
    <definedName name="FDD_157_11" hidden="1">"A34699"</definedName>
    <definedName name="FDD_157_12" hidden="1">"A35064"</definedName>
    <definedName name="FDD_157_13" hidden="1">"A35430"</definedName>
    <definedName name="FDD_157_14" hidden="1">"A35795"</definedName>
    <definedName name="FDD_157_2" hidden="1">"A31412"</definedName>
    <definedName name="FDD_157_3" hidden="1">"A31777"</definedName>
    <definedName name="FDD_157_4" hidden="1">"A32142"</definedName>
    <definedName name="FDD_157_5" hidden="1">"A32508"</definedName>
    <definedName name="FDD_157_6" hidden="1">"A32873"</definedName>
    <definedName name="FDD_157_7" hidden="1">"A33238"</definedName>
    <definedName name="FDD_157_8" hidden="1">"A33603"</definedName>
    <definedName name="FDD_157_9" hidden="1">"A33969"</definedName>
    <definedName name="FDD_158_0" hidden="1">"A30681"</definedName>
    <definedName name="FDD_158_1" hidden="1">"A31047"</definedName>
    <definedName name="FDD_158_10" hidden="1">"A34334"</definedName>
    <definedName name="FDD_158_11" hidden="1">"A34699"</definedName>
    <definedName name="FDD_158_12" hidden="1">"A35064"</definedName>
    <definedName name="FDD_158_13" hidden="1">"A35430"</definedName>
    <definedName name="FDD_158_14" hidden="1">"A35795"</definedName>
    <definedName name="FDD_158_15" hidden="1">"E36160"</definedName>
    <definedName name="FDD_158_2" hidden="1">"A31412"</definedName>
    <definedName name="FDD_158_3" hidden="1">"A31777"</definedName>
    <definedName name="FDD_158_4" hidden="1">"A32142"</definedName>
    <definedName name="FDD_158_5" hidden="1">"A32508"</definedName>
    <definedName name="FDD_158_6" hidden="1">"A32873"</definedName>
    <definedName name="FDD_158_7" hidden="1">"A33238"</definedName>
    <definedName name="FDD_158_8" hidden="1">"A33603"</definedName>
    <definedName name="FDD_158_9" hidden="1">"A33969"</definedName>
    <definedName name="FDD_159_0" hidden="1">"A30681"</definedName>
    <definedName name="FDD_159_1" hidden="1">"A31047"</definedName>
    <definedName name="FDD_159_10" hidden="1">"A34334"</definedName>
    <definedName name="FDD_159_11" hidden="1">"A34699"</definedName>
    <definedName name="FDD_159_12" hidden="1">"A35064"</definedName>
    <definedName name="FDD_159_13" hidden="1">"A35430"</definedName>
    <definedName name="FDD_159_14" hidden="1">"A35795"</definedName>
    <definedName name="FDD_159_2" hidden="1">"A31412"</definedName>
    <definedName name="FDD_159_3" hidden="1">"A31777"</definedName>
    <definedName name="FDD_159_4" hidden="1">"A32142"</definedName>
    <definedName name="FDD_159_5" hidden="1">"A32508"</definedName>
    <definedName name="FDD_159_6" hidden="1">"A32873"</definedName>
    <definedName name="FDD_159_7" hidden="1">"A33238"</definedName>
    <definedName name="FDD_159_8" hidden="1">"A33603"</definedName>
    <definedName name="FDD_159_9" hidden="1">"A33969"</definedName>
    <definedName name="FDD_16_0" hidden="1">"A25569"</definedName>
    <definedName name="FDD_160_0" hidden="1">"A30681"</definedName>
    <definedName name="FDD_160_1" hidden="1">"A31047"</definedName>
    <definedName name="FDD_160_10" hidden="1">"A34334"</definedName>
    <definedName name="FDD_160_11" hidden="1">"A34699"</definedName>
    <definedName name="FDD_160_12" hidden="1">"A35064"</definedName>
    <definedName name="FDD_160_13" hidden="1">"A35430"</definedName>
    <definedName name="FDD_160_14" hidden="1">"A35795"</definedName>
    <definedName name="FDD_160_15" hidden="1">"E36160"</definedName>
    <definedName name="FDD_160_2" hidden="1">"A31412"</definedName>
    <definedName name="FDD_160_3" hidden="1">"A31777"</definedName>
    <definedName name="FDD_160_4" hidden="1">"A32142"</definedName>
    <definedName name="FDD_160_5" hidden="1">"A32508"</definedName>
    <definedName name="FDD_160_6" hidden="1">"A32873"</definedName>
    <definedName name="FDD_160_7" hidden="1">"A33238"</definedName>
    <definedName name="FDD_160_8" hidden="1">"A33603"</definedName>
    <definedName name="FDD_160_9" hidden="1">"A33969"</definedName>
    <definedName name="FDD_161_0" hidden="1">"A30681"</definedName>
    <definedName name="FDD_161_1" hidden="1">"A31047"</definedName>
    <definedName name="FDD_161_10" hidden="1">"A34334"</definedName>
    <definedName name="FDD_161_11" hidden="1">"A34699"</definedName>
    <definedName name="FDD_161_12" hidden="1">"A35064"</definedName>
    <definedName name="FDD_161_13" hidden="1">"A35430"</definedName>
    <definedName name="FDD_161_14" hidden="1">"A35795"</definedName>
    <definedName name="FDD_161_2" hidden="1">"A31412"</definedName>
    <definedName name="FDD_161_3" hidden="1">"A31777"</definedName>
    <definedName name="FDD_161_4" hidden="1">"A32142"</definedName>
    <definedName name="FDD_161_5" hidden="1">"A32508"</definedName>
    <definedName name="FDD_161_6" hidden="1">"A32873"</definedName>
    <definedName name="FDD_161_7" hidden="1">"A33238"</definedName>
    <definedName name="FDD_161_8" hidden="1">"A33603"</definedName>
    <definedName name="FDD_161_9" hidden="1">"A33969"</definedName>
    <definedName name="FDD_162_0" hidden="1">"A30681"</definedName>
    <definedName name="FDD_162_1" hidden="1">"A31047"</definedName>
    <definedName name="FDD_162_10" hidden="1">"A34334"</definedName>
    <definedName name="FDD_162_11" hidden="1">"A34699"</definedName>
    <definedName name="FDD_162_12" hidden="1">"A35064"</definedName>
    <definedName name="FDD_162_13" hidden="1">"A35430"</definedName>
    <definedName name="FDD_162_14" hidden="1">"A35795"</definedName>
    <definedName name="FDD_162_2" hidden="1">"A31412"</definedName>
    <definedName name="FDD_162_3" hidden="1">"A31777"</definedName>
    <definedName name="FDD_162_4" hidden="1">"A32142"</definedName>
    <definedName name="FDD_162_5" hidden="1">"A32508"</definedName>
    <definedName name="FDD_162_6" hidden="1">"A32873"</definedName>
    <definedName name="FDD_162_7" hidden="1">"A33238"</definedName>
    <definedName name="FDD_162_8" hidden="1">"A33603"</definedName>
    <definedName name="FDD_162_9" hidden="1">"A33969"</definedName>
    <definedName name="FDD_163_0" hidden="1">"A30681"</definedName>
    <definedName name="FDD_163_1" hidden="1">"A31047"</definedName>
    <definedName name="FDD_163_10" hidden="1">"A34334"</definedName>
    <definedName name="FDD_163_11" hidden="1">"A34699"</definedName>
    <definedName name="FDD_163_12" hidden="1">"A35064"</definedName>
    <definedName name="FDD_163_13" hidden="1">"A35430"</definedName>
    <definedName name="FDD_163_14" hidden="1">"A35795"</definedName>
    <definedName name="FDD_163_2" hidden="1">"A31412"</definedName>
    <definedName name="FDD_163_3" hidden="1">"A31777"</definedName>
    <definedName name="FDD_163_4" hidden="1">"A32142"</definedName>
    <definedName name="FDD_163_5" hidden="1">"A32508"</definedName>
    <definedName name="FDD_163_6" hidden="1">"A32873"</definedName>
    <definedName name="FDD_163_7" hidden="1">"A33238"</definedName>
    <definedName name="FDD_163_8" hidden="1">"A33603"</definedName>
    <definedName name="FDD_163_9" hidden="1">"A33969"</definedName>
    <definedName name="FDD_164_0" hidden="1">"A25569"</definedName>
    <definedName name="FDD_165_0" hidden="1">"A30681"</definedName>
    <definedName name="FDD_165_1" hidden="1">"A31047"</definedName>
    <definedName name="FDD_165_10" hidden="1">"A34334"</definedName>
    <definedName name="FDD_165_11" hidden="1">"A34699"</definedName>
    <definedName name="FDD_165_12" hidden="1">"A35064"</definedName>
    <definedName name="FDD_165_13" hidden="1">"A35430"</definedName>
    <definedName name="FDD_165_14" hidden="1">"A35795"</definedName>
    <definedName name="FDD_165_2" hidden="1">"A31412"</definedName>
    <definedName name="FDD_165_3" hidden="1">"A31777"</definedName>
    <definedName name="FDD_165_4" hidden="1">"A32142"</definedName>
    <definedName name="FDD_165_5" hidden="1">"A32508"</definedName>
    <definedName name="FDD_165_6" hidden="1">"A32873"</definedName>
    <definedName name="FDD_165_7" hidden="1">"A33238"</definedName>
    <definedName name="FDD_165_8" hidden="1">"A33603"</definedName>
    <definedName name="FDD_165_9" hidden="1">"A33969"</definedName>
    <definedName name="FDD_166_0" hidden="1">"A30681"</definedName>
    <definedName name="FDD_166_1" hidden="1">"A31047"</definedName>
    <definedName name="FDD_166_10" hidden="1">"A34334"</definedName>
    <definedName name="FDD_166_11" hidden="1">"A34699"</definedName>
    <definedName name="FDD_166_12" hidden="1">"A35064"</definedName>
    <definedName name="FDD_166_13" hidden="1">"A35430"</definedName>
    <definedName name="FDD_166_14" hidden="1">"A35795"</definedName>
    <definedName name="FDD_166_2" hidden="1">"A31412"</definedName>
    <definedName name="FDD_166_3" hidden="1">"A31777"</definedName>
    <definedName name="FDD_166_4" hidden="1">"A32142"</definedName>
    <definedName name="FDD_166_5" hidden="1">"A32508"</definedName>
    <definedName name="FDD_166_6" hidden="1">"A32873"</definedName>
    <definedName name="FDD_166_7" hidden="1">"A33238"</definedName>
    <definedName name="FDD_166_8" hidden="1">"A33603"</definedName>
    <definedName name="FDD_166_9" hidden="1">"A33969"</definedName>
    <definedName name="FDD_167_0" hidden="1">"A30681"</definedName>
    <definedName name="FDD_167_1" hidden="1">"A31047"</definedName>
    <definedName name="FDD_167_10" hidden="1">"A34334"</definedName>
    <definedName name="FDD_167_11" hidden="1">"A34699"</definedName>
    <definedName name="FDD_167_12" hidden="1">"A35064"</definedName>
    <definedName name="FDD_167_13" hidden="1">"A35430"</definedName>
    <definedName name="FDD_167_14" hidden="1">"A35795"</definedName>
    <definedName name="FDD_167_2" hidden="1">"A31412"</definedName>
    <definedName name="FDD_167_3" hidden="1">"A31777"</definedName>
    <definedName name="FDD_167_4" hidden="1">"A32142"</definedName>
    <definedName name="FDD_167_5" hidden="1">"A32508"</definedName>
    <definedName name="FDD_167_6" hidden="1">"A32873"</definedName>
    <definedName name="FDD_167_7" hidden="1">"A33238"</definedName>
    <definedName name="FDD_167_8" hidden="1">"A33603"</definedName>
    <definedName name="FDD_167_9" hidden="1">"A33969"</definedName>
    <definedName name="FDD_168_0" hidden="1">"E36160"</definedName>
    <definedName name="FDD_168_1" hidden="1">"E36525"</definedName>
    <definedName name="FDD_168_2" hidden="1">"E36891"</definedName>
    <definedName name="FDD_169_0" hidden="1">"A30681"</definedName>
    <definedName name="FDD_169_1" hidden="1">"A31047"</definedName>
    <definedName name="FDD_169_10" hidden="1">"A34334"</definedName>
    <definedName name="FDD_169_11" hidden="1">"A34699"</definedName>
    <definedName name="FDD_169_12" hidden="1">"A35064"</definedName>
    <definedName name="FDD_169_13" hidden="1">"A35430"</definedName>
    <definedName name="FDD_169_14" hidden="1">"A35795"</definedName>
    <definedName name="FDD_169_2" hidden="1">"A31412"</definedName>
    <definedName name="FDD_169_3" hidden="1">"A31777"</definedName>
    <definedName name="FDD_169_4" hidden="1">"A32142"</definedName>
    <definedName name="FDD_169_5" hidden="1">"A32508"</definedName>
    <definedName name="FDD_169_6" hidden="1">"A32873"</definedName>
    <definedName name="FDD_169_7" hidden="1">"A33238"</definedName>
    <definedName name="FDD_169_8" hidden="1">"A33603"</definedName>
    <definedName name="FDD_169_9" hidden="1">"A33969"</definedName>
    <definedName name="FDD_17_0" hidden="1">"A25569"</definedName>
    <definedName name="FDD_170_0" hidden="1">"A30681"</definedName>
    <definedName name="FDD_170_1" hidden="1">"A31047"</definedName>
    <definedName name="FDD_170_10" hidden="1">"A34334"</definedName>
    <definedName name="FDD_170_11" hidden="1">"A34699"</definedName>
    <definedName name="FDD_170_12" hidden="1">"A35064"</definedName>
    <definedName name="FDD_170_13" hidden="1">"A35430"</definedName>
    <definedName name="FDD_170_14" hidden="1">"A35795"</definedName>
    <definedName name="FDD_170_2" hidden="1">"A31412"</definedName>
    <definedName name="FDD_170_3" hidden="1">"A31777"</definedName>
    <definedName name="FDD_170_4" hidden="1">"A32142"</definedName>
    <definedName name="FDD_170_5" hidden="1">"A32508"</definedName>
    <definedName name="FDD_170_6" hidden="1">"A32873"</definedName>
    <definedName name="FDD_170_7" hidden="1">"A33238"</definedName>
    <definedName name="FDD_170_8" hidden="1">"A33603"</definedName>
    <definedName name="FDD_170_9" hidden="1">"A33969"</definedName>
    <definedName name="FDD_171_0" hidden="1">"A30681"</definedName>
    <definedName name="FDD_171_1" hidden="1">"A31047"</definedName>
    <definedName name="FDD_171_10" hidden="1">"A34334"</definedName>
    <definedName name="FDD_171_11" hidden="1">"A34699"</definedName>
    <definedName name="FDD_171_12" hidden="1">"A35064"</definedName>
    <definedName name="FDD_171_13" hidden="1">"A35430"</definedName>
    <definedName name="FDD_171_14" hidden="1">"A35795"</definedName>
    <definedName name="FDD_171_2" hidden="1">"A31412"</definedName>
    <definedName name="FDD_171_3" hidden="1">"A31777"</definedName>
    <definedName name="FDD_171_4" hidden="1">"A32142"</definedName>
    <definedName name="FDD_171_5" hidden="1">"A32508"</definedName>
    <definedName name="FDD_171_6" hidden="1">"A32873"</definedName>
    <definedName name="FDD_171_7" hidden="1">"A33238"</definedName>
    <definedName name="FDD_171_8" hidden="1">"A33603"</definedName>
    <definedName name="FDD_171_9" hidden="1">"A33969"</definedName>
    <definedName name="FDD_172_0" hidden="1">"A30681"</definedName>
    <definedName name="FDD_172_1" hidden="1">"A31047"</definedName>
    <definedName name="FDD_172_10" hidden="1">"A34334"</definedName>
    <definedName name="FDD_172_11" hidden="1">"A34699"</definedName>
    <definedName name="FDD_172_12" hidden="1">"A35064"</definedName>
    <definedName name="FDD_172_13" hidden="1">"A35430"</definedName>
    <definedName name="FDD_172_14" hidden="1">"A35795"</definedName>
    <definedName name="FDD_172_2" hidden="1">"A31412"</definedName>
    <definedName name="FDD_172_3" hidden="1">"A31777"</definedName>
    <definedName name="FDD_172_4" hidden="1">"A32142"</definedName>
    <definedName name="FDD_172_5" hidden="1">"A32508"</definedName>
    <definedName name="FDD_172_6" hidden="1">"A32873"</definedName>
    <definedName name="FDD_172_7" hidden="1">"A33238"</definedName>
    <definedName name="FDD_172_8" hidden="1">"A33603"</definedName>
    <definedName name="FDD_172_9" hidden="1">"A33969"</definedName>
    <definedName name="FDD_173_0" hidden="1">"A30681"</definedName>
    <definedName name="FDD_173_1" hidden="1">"A31047"</definedName>
    <definedName name="FDD_173_10" hidden="1">"A34334"</definedName>
    <definedName name="FDD_173_11" hidden="1">"A34699"</definedName>
    <definedName name="FDD_173_12" hidden="1">"A35064"</definedName>
    <definedName name="FDD_173_13" hidden="1">"A35430"</definedName>
    <definedName name="FDD_173_14" hidden="1">"A35795"</definedName>
    <definedName name="FDD_173_2" hidden="1">"A31412"</definedName>
    <definedName name="FDD_173_3" hidden="1">"A31777"</definedName>
    <definedName name="FDD_173_4" hidden="1">"A32142"</definedName>
    <definedName name="FDD_173_5" hidden="1">"A32508"</definedName>
    <definedName name="FDD_173_6" hidden="1">"A32873"</definedName>
    <definedName name="FDD_173_7" hidden="1">"A33238"</definedName>
    <definedName name="FDD_173_8" hidden="1">"A33603"</definedName>
    <definedName name="FDD_173_9" hidden="1">"A33969"</definedName>
    <definedName name="FDD_174_0" hidden="1">"A30681"</definedName>
    <definedName name="FDD_174_1" hidden="1">"A31047"</definedName>
    <definedName name="FDD_174_10" hidden="1">"A34334"</definedName>
    <definedName name="FDD_174_11" hidden="1">"A34699"</definedName>
    <definedName name="FDD_174_12" hidden="1">"A35064"</definedName>
    <definedName name="FDD_174_13" hidden="1">"A35430"</definedName>
    <definedName name="FDD_174_14" hidden="1">"A35795"</definedName>
    <definedName name="FDD_174_2" hidden="1">"A31412"</definedName>
    <definedName name="FDD_174_3" hidden="1">"A31777"</definedName>
    <definedName name="FDD_174_4" hidden="1">"A32142"</definedName>
    <definedName name="FDD_174_5" hidden="1">"A32508"</definedName>
    <definedName name="FDD_174_6" hidden="1">"A32873"</definedName>
    <definedName name="FDD_174_7" hidden="1">"A33238"</definedName>
    <definedName name="FDD_174_8" hidden="1">"A33603"</definedName>
    <definedName name="FDD_174_9" hidden="1">"A33969"</definedName>
    <definedName name="FDD_175_0" hidden="1">"E36160"</definedName>
    <definedName name="FDD_175_1" hidden="1">"E36525"</definedName>
    <definedName name="FDD_175_2" hidden="1">"E36891"</definedName>
    <definedName name="FDD_176_0" hidden="1">"E36160"</definedName>
    <definedName name="FDD_176_1" hidden="1">"E36525"</definedName>
    <definedName name="FDD_176_2" hidden="1">"E36891"</definedName>
    <definedName name="FDD_177_0" hidden="1">"E36160"</definedName>
    <definedName name="FDD_177_1" hidden="1">"E36525"</definedName>
    <definedName name="FDD_177_2" hidden="1">"E36891"</definedName>
    <definedName name="FDD_178_0" hidden="1">"E36160"</definedName>
    <definedName name="FDD_178_1" hidden="1">"E36525"</definedName>
    <definedName name="FDD_178_2" hidden="1">"E36891"</definedName>
    <definedName name="FDD_179_0" hidden="1">"E36160"</definedName>
    <definedName name="FDD_179_1" hidden="1">"E36525"</definedName>
    <definedName name="FDD_179_2" hidden="1">"E36891"</definedName>
    <definedName name="FDD_18_0" hidden="1">"A25569"</definedName>
    <definedName name="FDD_180_0" hidden="1">"E36160"</definedName>
    <definedName name="FDD_180_1" hidden="1">"E36525"</definedName>
    <definedName name="FDD_180_2" hidden="1">"E36891"</definedName>
    <definedName name="FDD_181_0" hidden="1">"E36160"</definedName>
    <definedName name="FDD_181_1" hidden="1">"E36525"</definedName>
    <definedName name="FDD_181_2" hidden="1">"E36891"</definedName>
    <definedName name="FDD_182_0" hidden="1">"E36160"</definedName>
    <definedName name="FDD_182_1" hidden="1">"E36525"</definedName>
    <definedName name="FDD_182_2" hidden="1">"E36891"</definedName>
    <definedName name="FDD_183_0" hidden="1">"E36160"</definedName>
    <definedName name="FDD_183_1" hidden="1">"E36525"</definedName>
    <definedName name="FDD_183_2" hidden="1">"E36891"</definedName>
    <definedName name="FDD_184_0" hidden="1">"E36160"</definedName>
    <definedName name="FDD_184_1" hidden="1">"E36525"</definedName>
    <definedName name="FDD_184_2" hidden="1">"E36891"</definedName>
    <definedName name="FDD_185_0" hidden="1">"E36160"</definedName>
    <definedName name="FDD_185_1" hidden="1">"E36525"</definedName>
    <definedName name="FDD_185_2" hidden="1">"E36891"</definedName>
    <definedName name="FDD_186_0" hidden="1">"E36160"</definedName>
    <definedName name="FDD_186_1" hidden="1">"E36525"</definedName>
    <definedName name="FDD_186_2" hidden="1">"E36891"</definedName>
    <definedName name="FDD_187_0" hidden="1">"E36160"</definedName>
    <definedName name="FDD_187_1" hidden="1">"E36525"</definedName>
    <definedName name="FDD_187_2" hidden="1">"E36891"</definedName>
    <definedName name="FDD_188_0" hidden="1">"A30681"</definedName>
    <definedName name="FDD_188_1" hidden="1">"A31047"</definedName>
    <definedName name="FDD_188_10" hidden="1">"A34334"</definedName>
    <definedName name="FDD_188_11" hidden="1">"A34699"</definedName>
    <definedName name="FDD_188_12" hidden="1">"A35064"</definedName>
    <definedName name="FDD_188_13" hidden="1">"A35430"</definedName>
    <definedName name="FDD_188_14" hidden="1">"A35795"</definedName>
    <definedName name="FDD_188_2" hidden="1">"A31412"</definedName>
    <definedName name="FDD_188_3" hidden="1">"A31777"</definedName>
    <definedName name="FDD_188_4" hidden="1">"A32142"</definedName>
    <definedName name="FDD_188_5" hidden="1">"A32508"</definedName>
    <definedName name="FDD_188_6" hidden="1">"A32873"</definedName>
    <definedName name="FDD_188_7" hidden="1">"A33238"</definedName>
    <definedName name="FDD_188_8" hidden="1">"A33603"</definedName>
    <definedName name="FDD_188_9" hidden="1">"A33969"</definedName>
    <definedName name="FDD_189_0" hidden="1">"A30681"</definedName>
    <definedName name="FDD_189_1" hidden="1">"A31047"</definedName>
    <definedName name="FDD_189_10" hidden="1">"A34334"</definedName>
    <definedName name="FDD_189_11" hidden="1">"A34699"</definedName>
    <definedName name="FDD_189_12" hidden="1">"A35064"</definedName>
    <definedName name="FDD_189_13" hidden="1">"A35430"</definedName>
    <definedName name="FDD_189_14" hidden="1">"A35795"</definedName>
    <definedName name="FDD_189_2" hidden="1">"A31412"</definedName>
    <definedName name="FDD_189_3" hidden="1">"A31777"</definedName>
    <definedName name="FDD_189_4" hidden="1">"A32142"</definedName>
    <definedName name="FDD_189_5" hidden="1">"A32508"</definedName>
    <definedName name="FDD_189_6" hidden="1">"A32873"</definedName>
    <definedName name="FDD_189_7" hidden="1">"A33238"</definedName>
    <definedName name="FDD_189_8" hidden="1">"A33603"</definedName>
    <definedName name="FDD_189_9" hidden="1">"A33969"</definedName>
    <definedName name="FDD_19_0" hidden="1">"A25569"</definedName>
    <definedName name="FDD_190_0" hidden="1">"A30681"</definedName>
    <definedName name="FDD_190_1" hidden="1">"A31047"</definedName>
    <definedName name="FDD_190_10" hidden="1">"A34334"</definedName>
    <definedName name="FDD_190_11" hidden="1">"A34699"</definedName>
    <definedName name="FDD_190_12" hidden="1">"A35064"</definedName>
    <definedName name="FDD_190_13" hidden="1">"A35430"</definedName>
    <definedName name="FDD_190_14" hidden="1">"A35795"</definedName>
    <definedName name="FDD_190_2" hidden="1">"A31412"</definedName>
    <definedName name="FDD_190_3" hidden="1">"A31777"</definedName>
    <definedName name="FDD_190_4" hidden="1">"A32142"</definedName>
    <definedName name="FDD_190_5" hidden="1">"A32508"</definedName>
    <definedName name="FDD_190_6" hidden="1">"A32873"</definedName>
    <definedName name="FDD_190_7" hidden="1">"A33238"</definedName>
    <definedName name="FDD_190_8" hidden="1">"A33603"</definedName>
    <definedName name="FDD_190_9" hidden="1">"A33969"</definedName>
    <definedName name="FDD_191_0" hidden="1">"A30681"</definedName>
    <definedName name="FDD_191_1" hidden="1">"A31047"</definedName>
    <definedName name="FDD_191_10" hidden="1">"A34334"</definedName>
    <definedName name="FDD_191_11" hidden="1">"A34699"</definedName>
    <definedName name="FDD_191_12" hidden="1">"A35064"</definedName>
    <definedName name="FDD_191_13" hidden="1">"A35430"</definedName>
    <definedName name="FDD_191_14" hidden="1">"A35795"</definedName>
    <definedName name="FDD_191_2" hidden="1">"A31412"</definedName>
    <definedName name="FDD_191_3" hidden="1">"A31777"</definedName>
    <definedName name="FDD_191_4" hidden="1">"A32142"</definedName>
    <definedName name="FDD_191_5" hidden="1">"A32508"</definedName>
    <definedName name="FDD_191_6" hidden="1">"A32873"</definedName>
    <definedName name="FDD_191_7" hidden="1">"A33238"</definedName>
    <definedName name="FDD_191_8" hidden="1">"A33603"</definedName>
    <definedName name="FDD_191_9" hidden="1">"A33969"</definedName>
    <definedName name="FDD_192_0" hidden="1">"E36160"</definedName>
    <definedName name="FDD_192_1" hidden="1">"E36525"</definedName>
    <definedName name="FDD_192_2" hidden="1">"E36891"</definedName>
    <definedName name="FDD_193_0" hidden="1">"A30681"</definedName>
    <definedName name="FDD_193_1" hidden="1">"A31047"</definedName>
    <definedName name="FDD_193_10" hidden="1">"A34334"</definedName>
    <definedName name="FDD_193_11" hidden="1">"A34699"</definedName>
    <definedName name="FDD_193_12" hidden="1">"A35064"</definedName>
    <definedName name="FDD_193_13" hidden="1">"A35430"</definedName>
    <definedName name="FDD_193_14" hidden="1">"A35795"</definedName>
    <definedName name="FDD_193_2" hidden="1">"A31412"</definedName>
    <definedName name="FDD_193_3" hidden="1">"A31777"</definedName>
    <definedName name="FDD_193_4" hidden="1">"A32142"</definedName>
    <definedName name="FDD_193_5" hidden="1">"A32508"</definedName>
    <definedName name="FDD_193_6" hidden="1">"A32873"</definedName>
    <definedName name="FDD_193_7" hidden="1">"A33238"</definedName>
    <definedName name="FDD_193_8" hidden="1">"A33603"</definedName>
    <definedName name="FDD_193_9" hidden="1">"A33969"</definedName>
    <definedName name="FDD_194_0" hidden="1">"A30681"</definedName>
    <definedName name="FDD_194_1" hidden="1">"A31047"</definedName>
    <definedName name="FDD_194_10" hidden="1">"A34334"</definedName>
    <definedName name="FDD_194_11" hidden="1">"A34699"</definedName>
    <definedName name="FDD_194_12" hidden="1">"A35064"</definedName>
    <definedName name="FDD_194_13" hidden="1">"A35430"</definedName>
    <definedName name="FDD_194_14" hidden="1">"A35795"</definedName>
    <definedName name="FDD_194_2" hidden="1">"A31412"</definedName>
    <definedName name="FDD_194_3" hidden="1">"A31777"</definedName>
    <definedName name="FDD_194_4" hidden="1">"A32142"</definedName>
    <definedName name="FDD_194_5" hidden="1">"A32508"</definedName>
    <definedName name="FDD_194_6" hidden="1">"A32873"</definedName>
    <definedName name="FDD_194_7" hidden="1">"A33238"</definedName>
    <definedName name="FDD_194_8" hidden="1">"A33603"</definedName>
    <definedName name="FDD_194_9" hidden="1">"A33969"</definedName>
    <definedName name="FDD_195_0" hidden="1">"A30681"</definedName>
    <definedName name="FDD_195_1" hidden="1">"A31047"</definedName>
    <definedName name="FDD_195_10" hidden="1">"A34334"</definedName>
    <definedName name="FDD_195_11" hidden="1">"A34699"</definedName>
    <definedName name="FDD_195_12" hidden="1">"A35064"</definedName>
    <definedName name="FDD_195_13" hidden="1">"A35430"</definedName>
    <definedName name="FDD_195_14" hidden="1">"A35795"</definedName>
    <definedName name="FDD_195_2" hidden="1">"A31412"</definedName>
    <definedName name="FDD_195_3" hidden="1">"A31777"</definedName>
    <definedName name="FDD_195_4" hidden="1">"A32142"</definedName>
    <definedName name="FDD_195_5" hidden="1">"A32508"</definedName>
    <definedName name="FDD_195_6" hidden="1">"A32873"</definedName>
    <definedName name="FDD_195_7" hidden="1">"A33238"</definedName>
    <definedName name="FDD_195_8" hidden="1">"A33603"</definedName>
    <definedName name="FDD_195_9" hidden="1">"A33969"</definedName>
    <definedName name="FDD_196_0" hidden="1">"E36160"</definedName>
    <definedName name="FDD_196_1" hidden="1">"E36525"</definedName>
    <definedName name="FDD_196_2" hidden="1">"E36891"</definedName>
    <definedName name="FDD_197_0" hidden="1">"A30681"</definedName>
    <definedName name="FDD_197_1" hidden="1">"A31047"</definedName>
    <definedName name="FDD_197_10" hidden="1">"A34334"</definedName>
    <definedName name="FDD_197_11" hidden="1">"A34699"</definedName>
    <definedName name="FDD_197_12" hidden="1">"A35064"</definedName>
    <definedName name="FDD_197_13" hidden="1">"A35430"</definedName>
    <definedName name="FDD_197_14" hidden="1">"A35795"</definedName>
    <definedName name="FDD_197_2" hidden="1">"A31412"</definedName>
    <definedName name="FDD_197_3" hidden="1">"A31777"</definedName>
    <definedName name="FDD_197_4" hidden="1">"A32142"</definedName>
    <definedName name="FDD_197_5" hidden="1">"A32508"</definedName>
    <definedName name="FDD_197_6" hidden="1">"A32873"</definedName>
    <definedName name="FDD_197_7" hidden="1">"A33238"</definedName>
    <definedName name="FDD_197_8" hidden="1">"A33603"</definedName>
    <definedName name="FDD_197_9" hidden="1">"A33969"</definedName>
    <definedName name="FDD_198_0" hidden="1">"A30681"</definedName>
    <definedName name="FDD_198_1" hidden="1">"A31047"</definedName>
    <definedName name="FDD_198_10" hidden="1">"U34334"</definedName>
    <definedName name="FDD_198_11" hidden="1">"U34699"</definedName>
    <definedName name="FDD_198_12" hidden="1">"U35064"</definedName>
    <definedName name="FDD_198_13" hidden="1">"U35430"</definedName>
    <definedName name="FDD_198_14" hidden="1">"U35795"</definedName>
    <definedName name="FDD_198_2" hidden="1">"A31412"</definedName>
    <definedName name="FDD_198_3" hidden="1">"U31777"</definedName>
    <definedName name="FDD_198_4" hidden="1">"U32142"</definedName>
    <definedName name="FDD_198_5" hidden="1">"U32508"</definedName>
    <definedName name="FDD_198_6" hidden="1">"U32873"</definedName>
    <definedName name="FDD_198_7" hidden="1">"U33238"</definedName>
    <definedName name="FDD_198_8" hidden="1">"U33603"</definedName>
    <definedName name="FDD_198_9" hidden="1">"U33969"</definedName>
    <definedName name="FDD_199_0" hidden="1">"E36160"</definedName>
    <definedName name="FDD_199_1" hidden="1">"E36525"</definedName>
    <definedName name="FDD_199_2" hidden="1">"E36891"</definedName>
    <definedName name="FDD_2_0" hidden="1">"A25569"</definedName>
    <definedName name="FDD_20_0" hidden="1">"A25569"</definedName>
    <definedName name="FDD_200_0" hidden="1">"E36160"</definedName>
    <definedName name="FDD_200_1" hidden="1">"E36525"</definedName>
    <definedName name="FDD_200_2" hidden="1">"E36891"</definedName>
    <definedName name="FDD_201_0" hidden="1">"A30681"</definedName>
    <definedName name="FDD_201_1" hidden="1">"A31047"</definedName>
    <definedName name="FDD_201_10" hidden="1">"A34334"</definedName>
    <definedName name="FDD_201_11" hidden="1">"A34699"</definedName>
    <definedName name="FDD_201_12" hidden="1">"A35064"</definedName>
    <definedName name="FDD_201_13" hidden="1">"A35430"</definedName>
    <definedName name="FDD_201_14" hidden="1">"A35795"</definedName>
    <definedName name="FDD_201_2" hidden="1">"A31412"</definedName>
    <definedName name="FDD_201_3" hidden="1">"A31777"</definedName>
    <definedName name="FDD_201_4" hidden="1">"A32142"</definedName>
    <definedName name="FDD_201_5" hidden="1">"A32508"</definedName>
    <definedName name="FDD_201_6" hidden="1">"A32873"</definedName>
    <definedName name="FDD_201_7" hidden="1">"A33238"</definedName>
    <definedName name="FDD_201_8" hidden="1">"A33603"</definedName>
    <definedName name="FDD_201_9" hidden="1">"A33969"</definedName>
    <definedName name="FDD_202_0" hidden="1">"A30681"</definedName>
    <definedName name="FDD_202_1" hidden="1">"A31047"</definedName>
    <definedName name="FDD_202_10" hidden="1">"A34334"</definedName>
    <definedName name="FDD_202_11" hidden="1">"A34699"</definedName>
    <definedName name="FDD_202_12" hidden="1">"A35064"</definedName>
    <definedName name="FDD_202_13" hidden="1">"A35430"</definedName>
    <definedName name="FDD_202_14" hidden="1">"A35795"</definedName>
    <definedName name="FDD_202_2" hidden="1">"A31412"</definedName>
    <definedName name="FDD_202_3" hidden="1">"A31777"</definedName>
    <definedName name="FDD_202_4" hidden="1">"A32142"</definedName>
    <definedName name="FDD_202_5" hidden="1">"A32508"</definedName>
    <definedName name="FDD_202_6" hidden="1">"A32873"</definedName>
    <definedName name="FDD_202_7" hidden="1">"A33238"</definedName>
    <definedName name="FDD_202_8" hidden="1">"A33603"</definedName>
    <definedName name="FDD_202_9" hidden="1">"A33969"</definedName>
    <definedName name="FDD_203_0" hidden="1">"E36160"</definedName>
    <definedName name="FDD_203_1" hidden="1">"E36525"</definedName>
    <definedName name="FDD_203_2" hidden="1">"E36891"</definedName>
    <definedName name="FDD_204_0" hidden="1">"A25569"</definedName>
    <definedName name="FDD_205_0" hidden="1">"A25569"</definedName>
    <definedName name="FDD_206_0" hidden="1">"A25569"</definedName>
    <definedName name="FDD_207_0" hidden="1">"A25569"</definedName>
    <definedName name="FDD_208_0" hidden="1">"E36160"</definedName>
    <definedName name="FDD_208_1" hidden="1">"E36525"</definedName>
    <definedName name="FDD_208_2" hidden="1">"E36891"</definedName>
    <definedName name="FDD_209_0" hidden="1">"A25569"</definedName>
    <definedName name="FDD_21_0" hidden="1">"A25569"</definedName>
    <definedName name="FDD_210_0" hidden="1">"A25569"</definedName>
    <definedName name="FDD_211_0" hidden="1">"A25569"</definedName>
    <definedName name="FDD_212_0" hidden="1">"A25569"</definedName>
    <definedName name="FDD_213_0" hidden="1">"E36160"</definedName>
    <definedName name="FDD_213_1" hidden="1">"E36525"</definedName>
    <definedName name="FDD_213_2" hidden="1">"E36891"</definedName>
    <definedName name="FDD_214_0" hidden="1">"A25569"</definedName>
    <definedName name="FDD_215_0" hidden="1">"A25569"</definedName>
    <definedName name="FDD_216_0" hidden="1">"A25569"</definedName>
    <definedName name="FDD_217_0" hidden="1">"A25569"</definedName>
    <definedName name="FDD_218_0" hidden="1">"E36160"</definedName>
    <definedName name="FDD_218_1" hidden="1">"E36525"</definedName>
    <definedName name="FDD_218_2" hidden="1">"E36891"</definedName>
    <definedName name="FDD_219_0" hidden="1">"U25569"</definedName>
    <definedName name="FDD_22_0" hidden="1">"A25569"</definedName>
    <definedName name="FDD_220_0" hidden="1">"U25569"</definedName>
    <definedName name="FDD_221_0" hidden="1">"U25569"</definedName>
    <definedName name="FDD_222_0" hidden="1">"U25569"</definedName>
    <definedName name="FDD_223_0" hidden="1">"E36160"</definedName>
    <definedName name="FDD_223_1" hidden="1">"E36525"</definedName>
    <definedName name="FDD_223_2" hidden="1">"E36891"</definedName>
    <definedName name="FDD_224_0" hidden="1">"A25569"</definedName>
    <definedName name="FDD_225_0" hidden="1">"A25569"</definedName>
    <definedName name="FDD_226_0" hidden="1">"A25569"</definedName>
    <definedName name="FDD_227_0" hidden="1">"A25569"</definedName>
    <definedName name="FDD_228_0" hidden="1">"E36160"</definedName>
    <definedName name="FDD_228_1" hidden="1">"E36525"</definedName>
    <definedName name="FDD_228_2" hidden="1">"E36891"</definedName>
    <definedName name="FDD_229_0" hidden="1">"A25569"</definedName>
    <definedName name="FDD_23_0" hidden="1">"A25569"</definedName>
    <definedName name="FDD_230_0" hidden="1">"A25569"</definedName>
    <definedName name="FDD_231_0" hidden="1">"A25569"</definedName>
    <definedName name="FDD_232_0" hidden="1">"A25569"</definedName>
    <definedName name="FDD_233_0" hidden="1">"A25569"</definedName>
    <definedName name="FDD_234_0" hidden="1">"A25569"</definedName>
    <definedName name="FDD_235_0" hidden="1">"A25569"</definedName>
    <definedName name="FDD_236_0" hidden="1">"A25569"</definedName>
    <definedName name="FDD_237_0" hidden="1">"A25569"</definedName>
    <definedName name="FDD_238_0" hidden="1">"A30681"</definedName>
    <definedName name="FDD_238_1" hidden="1">"A31047"</definedName>
    <definedName name="FDD_238_10" hidden="1">"A34334"</definedName>
    <definedName name="FDD_238_11" hidden="1">"A34699"</definedName>
    <definedName name="FDD_238_12" hidden="1">"A35064"</definedName>
    <definedName name="FDD_238_13" hidden="1">"A35430"</definedName>
    <definedName name="FDD_238_14" hidden="1">"A35795"</definedName>
    <definedName name="FDD_238_2" hidden="1">"A31412"</definedName>
    <definedName name="FDD_238_3" hidden="1">"A31777"</definedName>
    <definedName name="FDD_238_4" hidden="1">"A32142"</definedName>
    <definedName name="FDD_238_5" hidden="1">"A32508"</definedName>
    <definedName name="FDD_238_6" hidden="1">"A32873"</definedName>
    <definedName name="FDD_238_7" hidden="1">"A33238"</definedName>
    <definedName name="FDD_238_8" hidden="1">"A33603"</definedName>
    <definedName name="FDD_238_9" hidden="1">"A33969"</definedName>
    <definedName name="FDD_24_0" hidden="1">"A25569"</definedName>
    <definedName name="FDD_243_0" hidden="1">"E36160"</definedName>
    <definedName name="FDD_243_1" hidden="1">"E36525"</definedName>
    <definedName name="FDD_243_2" hidden="1">"E36891"</definedName>
    <definedName name="FDD_244_0" hidden="1">"A25569"</definedName>
    <definedName name="FDD_245_0" hidden="1">"A25569"</definedName>
    <definedName name="FDD_246_0" hidden="1">"A25569"</definedName>
    <definedName name="FDD_247_0" hidden="1">"A25569"</definedName>
    <definedName name="FDD_248_0" hidden="1">"E36160"</definedName>
    <definedName name="FDD_248_1" hidden="1">"E36525"</definedName>
    <definedName name="FDD_248_2" hidden="1">"E36891"</definedName>
    <definedName name="FDD_249_0" hidden="1">"A25569"</definedName>
    <definedName name="FDD_25_0" hidden="1">"A25569"</definedName>
    <definedName name="FDD_250_0" hidden="1">"A25569"</definedName>
    <definedName name="FDD_251_0" hidden="1">"A25569"</definedName>
    <definedName name="FDD_252_0" hidden="1">"A25569"</definedName>
    <definedName name="FDD_253_0" hidden="1">"E36160"</definedName>
    <definedName name="FDD_253_1" hidden="1">"E36525"</definedName>
    <definedName name="FDD_253_2" hidden="1">"E36891"</definedName>
    <definedName name="FDD_254_0" hidden="1">"E36160"</definedName>
    <definedName name="FDD_254_1" hidden="1">"E36525"</definedName>
    <definedName name="FDD_254_2" hidden="1">"E36891"</definedName>
    <definedName name="FDD_255_0" hidden="1">"E36160"</definedName>
    <definedName name="FDD_255_1" hidden="1">"E36525"</definedName>
    <definedName name="FDD_255_2" hidden="1">"E36891"</definedName>
    <definedName name="FDD_256_0" hidden="1">"U36160"</definedName>
    <definedName name="FDD_256_1" hidden="1">"U36525"</definedName>
    <definedName name="FDD_256_2" hidden="1">"U36891"</definedName>
    <definedName name="FDD_257_0" hidden="1">"E36160"</definedName>
    <definedName name="FDD_257_1" hidden="1">"E36525"</definedName>
    <definedName name="FDD_257_2" hidden="1">"E36891"</definedName>
    <definedName name="FDD_258_0" hidden="1">"E36160"</definedName>
    <definedName name="FDD_258_1" hidden="1">"E36525"</definedName>
    <definedName name="FDD_258_2" hidden="1">"E36891"</definedName>
    <definedName name="FDD_259_0" hidden="1">"E36160"</definedName>
    <definedName name="FDD_259_1" hidden="1">"E36525"</definedName>
    <definedName name="FDD_259_2" hidden="1">"E36891"</definedName>
    <definedName name="FDD_26_0" hidden="1">"A25569"</definedName>
    <definedName name="FDD_260_0" hidden="1">"E36160"</definedName>
    <definedName name="FDD_260_1" hidden="1">"E36525"</definedName>
    <definedName name="FDD_260_2" hidden="1">"E36891"</definedName>
    <definedName name="FDD_261_0" hidden="1">"E36160"</definedName>
    <definedName name="FDD_261_1" hidden="1">"E36525"</definedName>
    <definedName name="FDD_261_2" hidden="1">"E36891"</definedName>
    <definedName name="FDD_264_0" hidden="1">"E36160"</definedName>
    <definedName name="FDD_264_1" hidden="1">"E36525"</definedName>
    <definedName name="FDD_264_2" hidden="1">"E36891"</definedName>
    <definedName name="FDD_265_0" hidden="1">"A25569"</definedName>
    <definedName name="FDD_266_0" hidden="1">"A25569"</definedName>
    <definedName name="FDD_267_0" hidden="1">"A25569"</definedName>
    <definedName name="FDD_268_0" hidden="1">"A25569"</definedName>
    <definedName name="FDD_269_0" hidden="1">"E36160"</definedName>
    <definedName name="FDD_269_1" hidden="1">"E36525"</definedName>
    <definedName name="FDD_269_2" hidden="1">"E36891"</definedName>
    <definedName name="FDD_27_0" hidden="1">"A25569"</definedName>
    <definedName name="FDD_270_0" hidden="1">"A25569"</definedName>
    <definedName name="FDD_271_0" hidden="1">"A25569"</definedName>
    <definedName name="FDD_272_0" hidden="1">"A25569"</definedName>
    <definedName name="FDD_273_0" hidden="1">"A25569"</definedName>
    <definedName name="FDD_274_0" hidden="1">"E36160"</definedName>
    <definedName name="FDD_274_1" hidden="1">"E36525"</definedName>
    <definedName name="FDD_274_2" hidden="1">"E36891"</definedName>
    <definedName name="FDD_275_0" hidden="1">"A25569"</definedName>
    <definedName name="FDD_276_0" hidden="1">"A25569"</definedName>
    <definedName name="FDD_277_0" hidden="1">"A25569"</definedName>
    <definedName name="FDD_278_0" hidden="1">"A25569"</definedName>
    <definedName name="FDD_279_0" hidden="1">"E36160"</definedName>
    <definedName name="FDD_279_1" hidden="1">"E36525"</definedName>
    <definedName name="FDD_279_2" hidden="1">"E36891"</definedName>
    <definedName name="FDD_28_0" hidden="1">"A25569"</definedName>
    <definedName name="FDD_280_0" hidden="1">"E36160"</definedName>
    <definedName name="FDD_280_1" hidden="1">"E36525"</definedName>
    <definedName name="FDD_280_2" hidden="1">"E36891"</definedName>
    <definedName name="FDD_281_0" hidden="1">"E36160"</definedName>
    <definedName name="FDD_281_1" hidden="1">"E36525"</definedName>
    <definedName name="FDD_281_2" hidden="1">"E36891"</definedName>
    <definedName name="FDD_282_0" hidden="1">"E36160"</definedName>
    <definedName name="FDD_282_1" hidden="1">"E36525"</definedName>
    <definedName name="FDD_282_2" hidden="1">"E36891"</definedName>
    <definedName name="FDD_283_0" hidden="1">"E36160"</definedName>
    <definedName name="FDD_283_1" hidden="1">"E36525"</definedName>
    <definedName name="FDD_283_2" hidden="1">"E36891"</definedName>
    <definedName name="FDD_284_0" hidden="1">"A30681"</definedName>
    <definedName name="FDD_284_1" hidden="1">"A31047"</definedName>
    <definedName name="FDD_284_10" hidden="1">"A34334"</definedName>
    <definedName name="FDD_284_11" hidden="1">"A34699"</definedName>
    <definedName name="FDD_284_12" hidden="1">"A35064"</definedName>
    <definedName name="FDD_284_13" hidden="1">"A35430"</definedName>
    <definedName name="FDD_284_14" hidden="1">"A35795"</definedName>
    <definedName name="FDD_284_2" hidden="1">"A31412"</definedName>
    <definedName name="FDD_284_3" hidden="1">"A31777"</definedName>
    <definedName name="FDD_284_4" hidden="1">"A32142"</definedName>
    <definedName name="FDD_284_5" hidden="1">"A32508"</definedName>
    <definedName name="FDD_284_6" hidden="1">"A32873"</definedName>
    <definedName name="FDD_284_7" hidden="1">"A33238"</definedName>
    <definedName name="FDD_284_8" hidden="1">"A33603"</definedName>
    <definedName name="FDD_284_9" hidden="1">"A33969"</definedName>
    <definedName name="FDD_285_0" hidden="1">"A35795"</definedName>
    <definedName name="FDD_285_1" hidden="1">"E36160"</definedName>
    <definedName name="FDD_285_10" hidden="1">"E39447"</definedName>
    <definedName name="FDD_285_11" hidden="1">"E39813"</definedName>
    <definedName name="FDD_285_12" hidden="1">"E40178"</definedName>
    <definedName name="FDD_285_13" hidden="1">"E40543"</definedName>
    <definedName name="FDD_285_14" hidden="1">"E40908"</definedName>
    <definedName name="FDD_285_15" hidden="1">"E41274"</definedName>
    <definedName name="FDD_285_16" hidden="1">"E41639"</definedName>
    <definedName name="FDD_285_17" hidden="1">"E42004"</definedName>
    <definedName name="FDD_285_18" hidden="1">"E42369"</definedName>
    <definedName name="FDD_285_19" hidden="1">"E42735"</definedName>
    <definedName name="FDD_285_2" hidden="1">"E36525"</definedName>
    <definedName name="FDD_285_20" hidden="1">"E43100"</definedName>
    <definedName name="FDD_285_21" hidden="1">"E43465"</definedName>
    <definedName name="FDD_285_22" hidden="1">"E43830"</definedName>
    <definedName name="FDD_285_23" hidden="1">"E44196"</definedName>
    <definedName name="FDD_285_24" hidden="1">"E44561"</definedName>
    <definedName name="FDD_285_25" hidden="1">"E44926"</definedName>
    <definedName name="FDD_285_3" hidden="1">"E36891"</definedName>
    <definedName name="FDD_285_4" hidden="1">"E37256"</definedName>
    <definedName name="FDD_285_5" hidden="1">"E37621"</definedName>
    <definedName name="FDD_285_6" hidden="1">"E37986"</definedName>
    <definedName name="FDD_285_7" hidden="1">"E38352"</definedName>
    <definedName name="FDD_285_8" hidden="1">"E38717"</definedName>
    <definedName name="FDD_285_9" hidden="1">"E39082"</definedName>
    <definedName name="FDD_286_0" hidden="1">"E36160"</definedName>
    <definedName name="FDD_286_1" hidden="1">"E36525"</definedName>
    <definedName name="FDD_286_10" hidden="1">"E39813"</definedName>
    <definedName name="FDD_286_11" hidden="1">"E40178"</definedName>
    <definedName name="FDD_286_12" hidden="1">"E40543"</definedName>
    <definedName name="FDD_286_13" hidden="1">"E40908"</definedName>
    <definedName name="FDD_286_14" hidden="1">"E41274"</definedName>
    <definedName name="FDD_286_15" hidden="1">"E41639"</definedName>
    <definedName name="FDD_286_16" hidden="1">"E42004"</definedName>
    <definedName name="FDD_286_17" hidden="1">"E42369"</definedName>
    <definedName name="FDD_286_18" hidden="1">"E42735"</definedName>
    <definedName name="FDD_286_19" hidden="1">"E43100"</definedName>
    <definedName name="FDD_286_2" hidden="1">"E36891"</definedName>
    <definedName name="FDD_286_20" hidden="1">"E43465"</definedName>
    <definedName name="FDD_286_21" hidden="1">"E43830"</definedName>
    <definedName name="FDD_286_22" hidden="1">"E44196"</definedName>
    <definedName name="FDD_286_23" hidden="1">"E44561"</definedName>
    <definedName name="FDD_286_24" hidden="1">"E44926"</definedName>
    <definedName name="FDD_286_3" hidden="1">"E37256"</definedName>
    <definedName name="FDD_286_4" hidden="1">"E37621"</definedName>
    <definedName name="FDD_286_5" hidden="1">"E37986"</definedName>
    <definedName name="FDD_286_6" hidden="1">"E38352"</definedName>
    <definedName name="FDD_286_7" hidden="1">"E38717"</definedName>
    <definedName name="FDD_286_8" hidden="1">"E39082"</definedName>
    <definedName name="FDD_286_9" hidden="1">"E39447"</definedName>
    <definedName name="FDD_287_0" hidden="1">"A25569"</definedName>
    <definedName name="FDD_288_0" hidden="1">"A25569"</definedName>
    <definedName name="FDD_289_0" hidden="1">"A36890"</definedName>
    <definedName name="FDD_29_0" hidden="1">"A25569"</definedName>
    <definedName name="FDD_290_0" hidden="1">"A36890"</definedName>
    <definedName name="FDD_291_0" hidden="1">"A25569"</definedName>
    <definedName name="FDD_295_0" hidden="1">"U25569"</definedName>
    <definedName name="FDD_296_0" hidden="1">"A25569"</definedName>
    <definedName name="FDD_297_0" hidden="1">"A25569"</definedName>
    <definedName name="FDD_298_0" hidden="1">"A25569"</definedName>
    <definedName name="FDD_299_0" hidden="1">"A25569"</definedName>
    <definedName name="FDD_3_0" hidden="1">"A25569"</definedName>
    <definedName name="FDD_30_0" hidden="1">"A25569"</definedName>
    <definedName name="FDD_300_0" hidden="1">"U25569"</definedName>
    <definedName name="FDD_301_0" hidden="1">"U35795"</definedName>
    <definedName name="FDD_301_1" hidden="1">"U36160"</definedName>
    <definedName name="FDD_301_2" hidden="1">"U36525"</definedName>
    <definedName name="FDD_302_0" hidden="1">"U35795"</definedName>
    <definedName name="FDD_302_1" hidden="1">"U36160"</definedName>
    <definedName name="FDD_302_2" hidden="1">"U36525"</definedName>
    <definedName name="FDD_303_0" hidden="1">"U35795"</definedName>
    <definedName name="FDD_303_1" hidden="1">"U36160"</definedName>
    <definedName name="FDD_303_2" hidden="1">"U36525"</definedName>
    <definedName name="FDD_304_0" hidden="1">"U35795"</definedName>
    <definedName name="FDD_304_1" hidden="1">"U36160"</definedName>
    <definedName name="FDD_304_2" hidden="1">"U36525"</definedName>
    <definedName name="FDD_305_0" hidden="1">"A30681"</definedName>
    <definedName name="FDD_305_1" hidden="1">"A31047"</definedName>
    <definedName name="FDD_305_10" hidden="1">"U34334"</definedName>
    <definedName name="FDD_305_11" hidden="1">"U34699"</definedName>
    <definedName name="FDD_305_12" hidden="1">"U35064"</definedName>
    <definedName name="FDD_305_13" hidden="1">"U35430"</definedName>
    <definedName name="FDD_305_14" hidden="1">"U35795"</definedName>
    <definedName name="FDD_305_2" hidden="1">"A31412"</definedName>
    <definedName name="FDD_305_3" hidden="1">"U31777"</definedName>
    <definedName name="FDD_305_4" hidden="1">"U32142"</definedName>
    <definedName name="FDD_305_5" hidden="1">"U32508"</definedName>
    <definedName name="FDD_305_6" hidden="1">"U32873"</definedName>
    <definedName name="FDD_305_7" hidden="1">"U33238"</definedName>
    <definedName name="FDD_305_8" hidden="1">"U33603"</definedName>
    <definedName name="FDD_305_9" hidden="1">"U33969"</definedName>
    <definedName name="FDD_306_0" hidden="1">"U35795"</definedName>
    <definedName name="FDD_306_1" hidden="1">"E36160"</definedName>
    <definedName name="FDD_306_2" hidden="1">"U36525"</definedName>
    <definedName name="FDD_307_0" hidden="1">"A35795"</definedName>
    <definedName name="FDD_307_1" hidden="1">"U36160"</definedName>
    <definedName name="FDD_307_2" hidden="1">"U36525"</definedName>
    <definedName name="FDD_31_0" hidden="1">"A25569"</definedName>
    <definedName name="FDD_32_0" hidden="1">"A25569"</definedName>
    <definedName name="FDD_33_0" hidden="1">"A25569"</definedName>
    <definedName name="FDD_34_0" hidden="1">"A25569"</definedName>
    <definedName name="FDD_35_0" hidden="1">"A25569"</definedName>
    <definedName name="FDD_36_0" hidden="1">"A25569"</definedName>
    <definedName name="FDD_37_0" hidden="1">"A25569"</definedName>
    <definedName name="FDD_38_0" hidden="1">"A25569"</definedName>
    <definedName name="FDD_39_0" hidden="1">"A25569"</definedName>
    <definedName name="FDD_4_0" hidden="1">"A25569"</definedName>
    <definedName name="FDD_40_0" hidden="1">"A25569"</definedName>
    <definedName name="FDD_41_0" hidden="1">"U25569"</definedName>
    <definedName name="FDD_42_0" hidden="1">"U25569"</definedName>
    <definedName name="FDD_43_0" hidden="1">"A25569"</definedName>
    <definedName name="FDD_44_0" hidden="1">"A30681"</definedName>
    <definedName name="FDD_44_1" hidden="1">"A31047"</definedName>
    <definedName name="FDD_44_10" hidden="1">"A34334"</definedName>
    <definedName name="FDD_44_11" hidden="1">"A34699"</definedName>
    <definedName name="FDD_44_12" hidden="1">"A35064"</definedName>
    <definedName name="FDD_44_13" hidden="1">"A35430"</definedName>
    <definedName name="FDD_44_14" hidden="1">"A35795"</definedName>
    <definedName name="FDD_44_2" hidden="1">"A31412"</definedName>
    <definedName name="FDD_44_3" hidden="1">"A31777"</definedName>
    <definedName name="FDD_44_4" hidden="1">"A32142"</definedName>
    <definedName name="FDD_44_5" hidden="1">"A32508"</definedName>
    <definedName name="FDD_44_6" hidden="1">"A32873"</definedName>
    <definedName name="FDD_44_7" hidden="1">"A33238"</definedName>
    <definedName name="FDD_44_8" hidden="1">"A33603"</definedName>
    <definedName name="FDD_44_9" hidden="1">"A33969"</definedName>
    <definedName name="FDD_45_0" hidden="1">"A30681"</definedName>
    <definedName name="FDD_45_1" hidden="1">"A31047"</definedName>
    <definedName name="FDD_45_10" hidden="1">"A34334"</definedName>
    <definedName name="FDD_45_11" hidden="1">"A34699"</definedName>
    <definedName name="FDD_45_12" hidden="1">"A35064"</definedName>
    <definedName name="FDD_45_13" hidden="1">"A35430"</definedName>
    <definedName name="FDD_45_14" hidden="1">"A35795"</definedName>
    <definedName name="FDD_45_2" hidden="1">"A31412"</definedName>
    <definedName name="FDD_45_3" hidden="1">"A31777"</definedName>
    <definedName name="FDD_45_4" hidden="1">"A32142"</definedName>
    <definedName name="FDD_45_5" hidden="1">"A32508"</definedName>
    <definedName name="FDD_45_6" hidden="1">"A32873"</definedName>
    <definedName name="FDD_45_7" hidden="1">"A33238"</definedName>
    <definedName name="FDD_45_8" hidden="1">"A33603"</definedName>
    <definedName name="FDD_45_9" hidden="1">"A33969"</definedName>
    <definedName name="FDD_46_0" hidden="1">"A30681"</definedName>
    <definedName name="FDD_46_1" hidden="1">"A31047"</definedName>
    <definedName name="FDD_46_10" hidden="1">"A34334"</definedName>
    <definedName name="FDD_46_11" hidden="1">"A34699"</definedName>
    <definedName name="FDD_46_12" hidden="1">"A35064"</definedName>
    <definedName name="FDD_46_13" hidden="1">"A35430"</definedName>
    <definedName name="FDD_46_14" hidden="1">"A35795"</definedName>
    <definedName name="FDD_46_2" hidden="1">"A31412"</definedName>
    <definedName name="FDD_46_3" hidden="1">"A31777"</definedName>
    <definedName name="FDD_46_4" hidden="1">"A32142"</definedName>
    <definedName name="FDD_46_5" hidden="1">"A32508"</definedName>
    <definedName name="FDD_46_6" hidden="1">"A32873"</definedName>
    <definedName name="FDD_46_7" hidden="1">"A33238"</definedName>
    <definedName name="FDD_46_8" hidden="1">"A33603"</definedName>
    <definedName name="FDD_46_9" hidden="1">"A33969"</definedName>
    <definedName name="FDD_47_0" hidden="1">"A30681"</definedName>
    <definedName name="FDD_47_1" hidden="1">"A31047"</definedName>
    <definedName name="FDD_47_10" hidden="1">"A34334"</definedName>
    <definedName name="FDD_47_11" hidden="1">"A34699"</definedName>
    <definedName name="FDD_47_12" hidden="1">"A35064"</definedName>
    <definedName name="FDD_47_13" hidden="1">"A35430"</definedName>
    <definedName name="FDD_47_14" hidden="1">"A35795"</definedName>
    <definedName name="FDD_47_2" hidden="1">"A31412"</definedName>
    <definedName name="FDD_47_3" hidden="1">"A31777"</definedName>
    <definedName name="FDD_47_4" hidden="1">"A32142"</definedName>
    <definedName name="FDD_47_5" hidden="1">"A32508"</definedName>
    <definedName name="FDD_47_6" hidden="1">"A32873"</definedName>
    <definedName name="FDD_47_7" hidden="1">"A33238"</definedName>
    <definedName name="FDD_47_8" hidden="1">"A33603"</definedName>
    <definedName name="FDD_47_9" hidden="1">"A33969"</definedName>
    <definedName name="FDD_48_0" hidden="1">"A30681"</definedName>
    <definedName name="FDD_48_1" hidden="1">"A31047"</definedName>
    <definedName name="FDD_48_10" hidden="1">"A34334"</definedName>
    <definedName name="FDD_48_11" hidden="1">"A34699"</definedName>
    <definedName name="FDD_48_12" hidden="1">"A35064"</definedName>
    <definedName name="FDD_48_13" hidden="1">"A35430"</definedName>
    <definedName name="FDD_48_14" hidden="1">"A35795"</definedName>
    <definedName name="FDD_48_2" hidden="1">"A31412"</definedName>
    <definedName name="FDD_48_3" hidden="1">"A31777"</definedName>
    <definedName name="FDD_48_4" hidden="1">"A32142"</definedName>
    <definedName name="FDD_48_5" hidden="1">"A32508"</definedName>
    <definedName name="FDD_48_6" hidden="1">"A32873"</definedName>
    <definedName name="FDD_48_7" hidden="1">"A33238"</definedName>
    <definedName name="FDD_48_8" hidden="1">"A33603"</definedName>
    <definedName name="FDD_48_9" hidden="1">"A33969"</definedName>
    <definedName name="FDD_49_0" hidden="1">"A30681"</definedName>
    <definedName name="FDD_49_1" hidden="1">"A31047"</definedName>
    <definedName name="FDD_49_10" hidden="1">"A34334"</definedName>
    <definedName name="FDD_49_11" hidden="1">"A34699"</definedName>
    <definedName name="FDD_49_12" hidden="1">"A35064"</definedName>
    <definedName name="FDD_49_13" hidden="1">"A35430"</definedName>
    <definedName name="FDD_49_14" hidden="1">"A35795"</definedName>
    <definedName name="FDD_49_2" hidden="1">"A31412"</definedName>
    <definedName name="FDD_49_3" hidden="1">"A31777"</definedName>
    <definedName name="FDD_49_4" hidden="1">"A32142"</definedName>
    <definedName name="FDD_49_5" hidden="1">"A32508"</definedName>
    <definedName name="FDD_49_6" hidden="1">"A32873"</definedName>
    <definedName name="FDD_49_7" hidden="1">"A33238"</definedName>
    <definedName name="FDD_49_8" hidden="1">"A33603"</definedName>
    <definedName name="FDD_49_9" hidden="1">"A33969"</definedName>
    <definedName name="FDD_5_0" hidden="1">"A25569"</definedName>
    <definedName name="FDD_50_0" hidden="1">"A30681"</definedName>
    <definedName name="FDD_50_1" hidden="1">"A31047"</definedName>
    <definedName name="FDD_50_10" hidden="1">"A34334"</definedName>
    <definedName name="FDD_50_11" hidden="1">"A34699"</definedName>
    <definedName name="FDD_50_12" hidden="1">"A35064"</definedName>
    <definedName name="FDD_50_13" hidden="1">"A35430"</definedName>
    <definedName name="FDD_50_14" hidden="1">"A35795"</definedName>
    <definedName name="FDD_50_2" hidden="1">"A31412"</definedName>
    <definedName name="FDD_50_3" hidden="1">"A31777"</definedName>
    <definedName name="FDD_50_4" hidden="1">"A32142"</definedName>
    <definedName name="FDD_50_5" hidden="1">"A32508"</definedName>
    <definedName name="FDD_50_6" hidden="1">"A32873"</definedName>
    <definedName name="FDD_50_7" hidden="1">"A33238"</definedName>
    <definedName name="FDD_50_8" hidden="1">"A33603"</definedName>
    <definedName name="FDD_50_9" hidden="1">"A33969"</definedName>
    <definedName name="FDD_51_0" hidden="1">"A30681"</definedName>
    <definedName name="FDD_51_1" hidden="1">"A31047"</definedName>
    <definedName name="FDD_51_10" hidden="1">"A34334"</definedName>
    <definedName name="FDD_51_11" hidden="1">"A34699"</definedName>
    <definedName name="FDD_51_12" hidden="1">"A35064"</definedName>
    <definedName name="FDD_51_13" hidden="1">"A35430"</definedName>
    <definedName name="FDD_51_14" hidden="1">"A35795"</definedName>
    <definedName name="FDD_51_2" hidden="1">"A31412"</definedName>
    <definedName name="FDD_51_3" hidden="1">"A31777"</definedName>
    <definedName name="FDD_51_4" hidden="1">"A32142"</definedName>
    <definedName name="FDD_51_5" hidden="1">"A32508"</definedName>
    <definedName name="FDD_51_6" hidden="1">"A32873"</definedName>
    <definedName name="FDD_51_7" hidden="1">"A33238"</definedName>
    <definedName name="FDD_51_8" hidden="1">"A33603"</definedName>
    <definedName name="FDD_51_9" hidden="1">"A33969"</definedName>
    <definedName name="FDD_52_0" hidden="1">"A30681"</definedName>
    <definedName name="FDD_52_1" hidden="1">"A31047"</definedName>
    <definedName name="FDD_52_10" hidden="1">"A34334"</definedName>
    <definedName name="FDD_52_11" hidden="1">"A34699"</definedName>
    <definedName name="FDD_52_12" hidden="1">"A35064"</definedName>
    <definedName name="FDD_52_13" hidden="1">"A35430"</definedName>
    <definedName name="FDD_52_14" hidden="1">"A35795"</definedName>
    <definedName name="FDD_52_2" hidden="1">"A31412"</definedName>
    <definedName name="FDD_52_3" hidden="1">"A31777"</definedName>
    <definedName name="FDD_52_4" hidden="1">"A32142"</definedName>
    <definedName name="FDD_52_5" hidden="1">"A32508"</definedName>
    <definedName name="FDD_52_6" hidden="1">"A32873"</definedName>
    <definedName name="FDD_52_7" hidden="1">"A33238"</definedName>
    <definedName name="FDD_52_8" hidden="1">"A33603"</definedName>
    <definedName name="FDD_52_9" hidden="1">"A33969"</definedName>
    <definedName name="FDD_53_0" hidden="1">"U30681"</definedName>
    <definedName name="FDD_53_1" hidden="1">"A31047"</definedName>
    <definedName name="FDD_53_10" hidden="1">"A34334"</definedName>
    <definedName name="FDD_53_11" hidden="1">"A34699"</definedName>
    <definedName name="FDD_53_12" hidden="1">"A35064"</definedName>
    <definedName name="FDD_53_13" hidden="1">"A35430"</definedName>
    <definedName name="FDD_53_14" hidden="1">"A35795"</definedName>
    <definedName name="FDD_53_2" hidden="1">"A31412"</definedName>
    <definedName name="FDD_53_3" hidden="1">"A31777"</definedName>
    <definedName name="FDD_53_4" hidden="1">"A32142"</definedName>
    <definedName name="FDD_53_5" hidden="1">"A32508"</definedName>
    <definedName name="FDD_53_6" hidden="1">"A32873"</definedName>
    <definedName name="FDD_53_7" hidden="1">"A33238"</definedName>
    <definedName name="FDD_53_8" hidden="1">"A33603"</definedName>
    <definedName name="FDD_53_9" hidden="1">"A33969"</definedName>
    <definedName name="FDD_54_0" hidden="1">"A30681"</definedName>
    <definedName name="FDD_54_1" hidden="1">"A31047"</definedName>
    <definedName name="FDD_54_10" hidden="1">"A34334"</definedName>
    <definedName name="FDD_54_11" hidden="1">"A34699"</definedName>
    <definedName name="FDD_54_12" hidden="1">"A35064"</definedName>
    <definedName name="FDD_54_13" hidden="1">"A35430"</definedName>
    <definedName name="FDD_54_14" hidden="1">"A35795"</definedName>
    <definedName name="FDD_54_2" hidden="1">"A31412"</definedName>
    <definedName name="FDD_54_3" hidden="1">"A31777"</definedName>
    <definedName name="FDD_54_4" hidden="1">"A32142"</definedName>
    <definedName name="FDD_54_5" hidden="1">"A32508"</definedName>
    <definedName name="FDD_54_6" hidden="1">"A32873"</definedName>
    <definedName name="FDD_54_7" hidden="1">"A33238"</definedName>
    <definedName name="FDD_54_8" hidden="1">"A33603"</definedName>
    <definedName name="FDD_54_9" hidden="1">"A33969"</definedName>
    <definedName name="FDD_55_0" hidden="1">"A30681"</definedName>
    <definedName name="FDD_55_1" hidden="1">"A31047"</definedName>
    <definedName name="FDD_55_10" hidden="1">"A34334"</definedName>
    <definedName name="FDD_55_11" hidden="1">"A34699"</definedName>
    <definedName name="FDD_55_12" hidden="1">"A35064"</definedName>
    <definedName name="FDD_55_13" hidden="1">"A35430"</definedName>
    <definedName name="FDD_55_14" hidden="1">"A35795"</definedName>
    <definedName name="FDD_55_2" hidden="1">"A31412"</definedName>
    <definedName name="FDD_55_3" hidden="1">"A31777"</definedName>
    <definedName name="FDD_55_4" hidden="1">"A32142"</definedName>
    <definedName name="FDD_55_5" hidden="1">"A32508"</definedName>
    <definedName name="FDD_55_6" hidden="1">"A32873"</definedName>
    <definedName name="FDD_55_7" hidden="1">"A33238"</definedName>
    <definedName name="FDD_55_8" hidden="1">"A33603"</definedName>
    <definedName name="FDD_55_9" hidden="1">"A33969"</definedName>
    <definedName name="FDD_56_0" hidden="1">"A30681"</definedName>
    <definedName name="FDD_56_1" hidden="1">"A31047"</definedName>
    <definedName name="FDD_56_10" hidden="1">"A34334"</definedName>
    <definedName name="FDD_56_11" hidden="1">"A34699"</definedName>
    <definedName name="FDD_56_12" hidden="1">"A35064"</definedName>
    <definedName name="FDD_56_13" hidden="1">"A35430"</definedName>
    <definedName name="FDD_56_14" hidden="1">"A35795"</definedName>
    <definedName name="FDD_56_2" hidden="1">"A31412"</definedName>
    <definedName name="FDD_56_3" hidden="1">"A31777"</definedName>
    <definedName name="FDD_56_4" hidden="1">"A32142"</definedName>
    <definedName name="FDD_56_5" hidden="1">"A32508"</definedName>
    <definedName name="FDD_56_6" hidden="1">"A32873"</definedName>
    <definedName name="FDD_56_7" hidden="1">"A33238"</definedName>
    <definedName name="FDD_56_8" hidden="1">"A33603"</definedName>
    <definedName name="FDD_56_9" hidden="1">"A33969"</definedName>
    <definedName name="FDD_57_0" hidden="1">"A30681"</definedName>
    <definedName name="FDD_57_1" hidden="1">"A31047"</definedName>
    <definedName name="FDD_57_10" hidden="1">"A34334"</definedName>
    <definedName name="FDD_57_11" hidden="1">"A34699"</definedName>
    <definedName name="FDD_57_12" hidden="1">"A35064"</definedName>
    <definedName name="FDD_57_13" hidden="1">"A35430"</definedName>
    <definedName name="FDD_57_14" hidden="1">"A35795"</definedName>
    <definedName name="FDD_57_2" hidden="1">"A31412"</definedName>
    <definedName name="FDD_57_3" hidden="1">"A31777"</definedName>
    <definedName name="FDD_57_4" hidden="1">"A32142"</definedName>
    <definedName name="FDD_57_5" hidden="1">"A32508"</definedName>
    <definedName name="FDD_57_6" hidden="1">"A32873"</definedName>
    <definedName name="FDD_57_7" hidden="1">"A33238"</definedName>
    <definedName name="FDD_57_8" hidden="1">"A33603"</definedName>
    <definedName name="FDD_57_9" hidden="1">"A33969"</definedName>
    <definedName name="FDD_58_0" hidden="1">"A30681"</definedName>
    <definedName name="FDD_58_1" hidden="1">"A31047"</definedName>
    <definedName name="FDD_58_10" hidden="1">"A34334"</definedName>
    <definedName name="FDD_58_11" hidden="1">"A34699"</definedName>
    <definedName name="FDD_58_12" hidden="1">"A35064"</definedName>
    <definedName name="FDD_58_13" hidden="1">"A35430"</definedName>
    <definedName name="FDD_58_14" hidden="1">"A35795"</definedName>
    <definedName name="FDD_58_2" hidden="1">"A31412"</definedName>
    <definedName name="FDD_58_3" hidden="1">"A31777"</definedName>
    <definedName name="FDD_58_4" hidden="1">"A32142"</definedName>
    <definedName name="FDD_58_5" hidden="1">"A32508"</definedName>
    <definedName name="FDD_58_6" hidden="1">"A32873"</definedName>
    <definedName name="FDD_58_7" hidden="1">"A33238"</definedName>
    <definedName name="FDD_58_8" hidden="1">"A33603"</definedName>
    <definedName name="FDD_58_9" hidden="1">"A33969"</definedName>
    <definedName name="FDD_59_0" hidden="1">"A30681"</definedName>
    <definedName name="FDD_59_1" hidden="1">"A31047"</definedName>
    <definedName name="FDD_59_10" hidden="1">"A34334"</definedName>
    <definedName name="FDD_59_11" hidden="1">"A34699"</definedName>
    <definedName name="FDD_59_12" hidden="1">"A35064"</definedName>
    <definedName name="FDD_59_13" hidden="1">"A35430"</definedName>
    <definedName name="FDD_59_14" hidden="1">"A35795"</definedName>
    <definedName name="FDD_59_2" hidden="1">"A31412"</definedName>
    <definedName name="FDD_59_3" hidden="1">"A31777"</definedName>
    <definedName name="FDD_59_4" hidden="1">"A32142"</definedName>
    <definedName name="FDD_59_5" hidden="1">"A32508"</definedName>
    <definedName name="FDD_59_6" hidden="1">"A32873"</definedName>
    <definedName name="FDD_59_7" hidden="1">"A33238"</definedName>
    <definedName name="FDD_59_8" hidden="1">"A33603"</definedName>
    <definedName name="FDD_59_9" hidden="1">"A33969"</definedName>
    <definedName name="FDD_6_0" hidden="1">"A25569"</definedName>
    <definedName name="FDD_60_0" hidden="1">"A30681"</definedName>
    <definedName name="FDD_60_1" hidden="1">"A31047"</definedName>
    <definedName name="FDD_60_10" hidden="1">"A34334"</definedName>
    <definedName name="FDD_60_11" hidden="1">"A34699"</definedName>
    <definedName name="FDD_60_12" hidden="1">"A35064"</definedName>
    <definedName name="FDD_60_13" hidden="1">"A35430"</definedName>
    <definedName name="FDD_60_14" hidden="1">"A35795"</definedName>
    <definedName name="FDD_60_2" hidden="1">"A31412"</definedName>
    <definedName name="FDD_60_3" hidden="1">"A31777"</definedName>
    <definedName name="FDD_60_4" hidden="1">"A32142"</definedName>
    <definedName name="FDD_60_5" hidden="1">"A32508"</definedName>
    <definedName name="FDD_60_6" hidden="1">"A32873"</definedName>
    <definedName name="FDD_60_7" hidden="1">"A33238"</definedName>
    <definedName name="FDD_60_8" hidden="1">"A33603"</definedName>
    <definedName name="FDD_60_9" hidden="1">"A33969"</definedName>
    <definedName name="FDD_61_0" hidden="1">"A30681"</definedName>
    <definedName name="FDD_61_1" hidden="1">"A31047"</definedName>
    <definedName name="FDD_61_10" hidden="1">"A34334"</definedName>
    <definedName name="FDD_61_11" hidden="1">"A34699"</definedName>
    <definedName name="FDD_61_12" hidden="1">"A35064"</definedName>
    <definedName name="FDD_61_13" hidden="1">"A35430"</definedName>
    <definedName name="FDD_61_14" hidden="1">"A35795"</definedName>
    <definedName name="FDD_61_2" hidden="1">"A31412"</definedName>
    <definedName name="FDD_61_3" hidden="1">"A31777"</definedName>
    <definedName name="FDD_61_4" hidden="1">"A32142"</definedName>
    <definedName name="FDD_61_5" hidden="1">"A32508"</definedName>
    <definedName name="FDD_61_6" hidden="1">"A32873"</definedName>
    <definedName name="FDD_61_7" hidden="1">"A33238"</definedName>
    <definedName name="FDD_61_8" hidden="1">"A33603"</definedName>
    <definedName name="FDD_61_9" hidden="1">"A33969"</definedName>
    <definedName name="FDD_62_0" hidden="1">"A30681"</definedName>
    <definedName name="FDD_62_1" hidden="1">"A31047"</definedName>
    <definedName name="FDD_62_10" hidden="1">"A34334"</definedName>
    <definedName name="FDD_62_11" hidden="1">"A34699"</definedName>
    <definedName name="FDD_62_12" hidden="1">"A35064"</definedName>
    <definedName name="FDD_62_13" hidden="1">"A35430"</definedName>
    <definedName name="FDD_62_14" hidden="1">"A35795"</definedName>
    <definedName name="FDD_62_2" hidden="1">"A31412"</definedName>
    <definedName name="FDD_62_3" hidden="1">"A31777"</definedName>
    <definedName name="FDD_62_4" hidden="1">"A32142"</definedName>
    <definedName name="FDD_62_5" hidden="1">"A32508"</definedName>
    <definedName name="FDD_62_6" hidden="1">"A32873"</definedName>
    <definedName name="FDD_62_7" hidden="1">"A33238"</definedName>
    <definedName name="FDD_62_8" hidden="1">"A33603"</definedName>
    <definedName name="FDD_62_9" hidden="1">"A33969"</definedName>
    <definedName name="FDD_63_0" hidden="1">"A30681"</definedName>
    <definedName name="FDD_63_1" hidden="1">"A31047"</definedName>
    <definedName name="FDD_63_10" hidden="1">"A34334"</definedName>
    <definedName name="FDD_63_11" hidden="1">"A34699"</definedName>
    <definedName name="FDD_63_12" hidden="1">"A35064"</definedName>
    <definedName name="FDD_63_13" hidden="1">"A35430"</definedName>
    <definedName name="FDD_63_14" hidden="1">"A35795"</definedName>
    <definedName name="FDD_63_2" hidden="1">"A31412"</definedName>
    <definedName name="FDD_63_3" hidden="1">"A31777"</definedName>
    <definedName name="FDD_63_4" hidden="1">"A32142"</definedName>
    <definedName name="FDD_63_5" hidden="1">"A32508"</definedName>
    <definedName name="FDD_63_6" hidden="1">"A32873"</definedName>
    <definedName name="FDD_63_7" hidden="1">"A33238"</definedName>
    <definedName name="FDD_63_8" hidden="1">"A33603"</definedName>
    <definedName name="FDD_63_9" hidden="1">"A33969"</definedName>
    <definedName name="FDD_64_0" hidden="1">"A30681"</definedName>
    <definedName name="FDD_64_1" hidden="1">"A31047"</definedName>
    <definedName name="FDD_64_10" hidden="1">"A34334"</definedName>
    <definedName name="FDD_64_11" hidden="1">"A34699"</definedName>
    <definedName name="FDD_64_12" hidden="1">"A35064"</definedName>
    <definedName name="FDD_64_13" hidden="1">"A35430"</definedName>
    <definedName name="FDD_64_14" hidden="1">"A35795"</definedName>
    <definedName name="FDD_64_2" hidden="1">"A31412"</definedName>
    <definedName name="FDD_64_3" hidden="1">"A31777"</definedName>
    <definedName name="FDD_64_4" hidden="1">"A32142"</definedName>
    <definedName name="FDD_64_5" hidden="1">"A32508"</definedName>
    <definedName name="FDD_64_6" hidden="1">"A32873"</definedName>
    <definedName name="FDD_64_7" hidden="1">"A33238"</definedName>
    <definedName name="FDD_64_8" hidden="1">"A33603"</definedName>
    <definedName name="FDD_64_9" hidden="1">"A33969"</definedName>
    <definedName name="FDD_65_0" hidden="1">"A30681"</definedName>
    <definedName name="FDD_65_1" hidden="1">"A31047"</definedName>
    <definedName name="FDD_65_10" hidden="1">"A34334"</definedName>
    <definedName name="FDD_65_11" hidden="1">"A34699"</definedName>
    <definedName name="FDD_65_12" hidden="1">"A35064"</definedName>
    <definedName name="FDD_65_13" hidden="1">"A35430"</definedName>
    <definedName name="FDD_65_14" hidden="1">"A35795"</definedName>
    <definedName name="FDD_65_2" hidden="1">"A31412"</definedName>
    <definedName name="FDD_65_3" hidden="1">"A31777"</definedName>
    <definedName name="FDD_65_4" hidden="1">"A32142"</definedName>
    <definedName name="FDD_65_5" hidden="1">"A32508"</definedName>
    <definedName name="FDD_65_6" hidden="1">"A32873"</definedName>
    <definedName name="FDD_65_7" hidden="1">"A33238"</definedName>
    <definedName name="FDD_65_8" hidden="1">"A33603"</definedName>
    <definedName name="FDD_65_9" hidden="1">"A33969"</definedName>
    <definedName name="FDD_66_0" hidden="1">"A30681"</definedName>
    <definedName name="FDD_66_1" hidden="1">"A31047"</definedName>
    <definedName name="FDD_66_10" hidden="1">"A34334"</definedName>
    <definedName name="FDD_66_11" hidden="1">"A34699"</definedName>
    <definedName name="FDD_66_12" hidden="1">"A35064"</definedName>
    <definedName name="FDD_66_13" hidden="1">"A35430"</definedName>
    <definedName name="FDD_66_14" hidden="1">"A35795"</definedName>
    <definedName name="FDD_66_2" hidden="1">"A31412"</definedName>
    <definedName name="FDD_66_3" hidden="1">"A31777"</definedName>
    <definedName name="FDD_66_4" hidden="1">"A32142"</definedName>
    <definedName name="FDD_66_5" hidden="1">"A32508"</definedName>
    <definedName name="FDD_66_6" hidden="1">"A32873"</definedName>
    <definedName name="FDD_66_7" hidden="1">"A33238"</definedName>
    <definedName name="FDD_66_8" hidden="1">"A33603"</definedName>
    <definedName name="FDD_66_9" hidden="1">"A33969"</definedName>
    <definedName name="FDD_67_0" hidden="1">"A30681"</definedName>
    <definedName name="FDD_67_1" hidden="1">"A31047"</definedName>
    <definedName name="FDD_67_10" hidden="1">"A34334"</definedName>
    <definedName name="FDD_67_11" hidden="1">"A34699"</definedName>
    <definedName name="FDD_67_12" hidden="1">"A35064"</definedName>
    <definedName name="FDD_67_13" hidden="1">"A35430"</definedName>
    <definedName name="FDD_67_14" hidden="1">"A35795"</definedName>
    <definedName name="FDD_67_2" hidden="1">"A31412"</definedName>
    <definedName name="FDD_67_3" hidden="1">"A31777"</definedName>
    <definedName name="FDD_67_4" hidden="1">"A32142"</definedName>
    <definedName name="FDD_67_5" hidden="1">"A32508"</definedName>
    <definedName name="FDD_67_6" hidden="1">"A32873"</definedName>
    <definedName name="FDD_67_7" hidden="1">"A33238"</definedName>
    <definedName name="FDD_67_8" hidden="1">"A33603"</definedName>
    <definedName name="FDD_67_9" hidden="1">"A33969"</definedName>
    <definedName name="FDD_68_0" hidden="1">"A30681"</definedName>
    <definedName name="FDD_68_1" hidden="1">"A31047"</definedName>
    <definedName name="FDD_68_10" hidden="1">"A34334"</definedName>
    <definedName name="FDD_68_11" hidden="1">"A34699"</definedName>
    <definedName name="FDD_68_12" hidden="1">"A35064"</definedName>
    <definedName name="FDD_68_13" hidden="1">"A35430"</definedName>
    <definedName name="FDD_68_14" hidden="1">"A35795"</definedName>
    <definedName name="FDD_68_2" hidden="1">"A31412"</definedName>
    <definedName name="FDD_68_3" hidden="1">"A31777"</definedName>
    <definedName name="FDD_68_4" hidden="1">"A32142"</definedName>
    <definedName name="FDD_68_5" hidden="1">"A32508"</definedName>
    <definedName name="FDD_68_6" hidden="1">"A32873"</definedName>
    <definedName name="FDD_68_7" hidden="1">"A33238"</definedName>
    <definedName name="FDD_68_8" hidden="1">"A33603"</definedName>
    <definedName name="FDD_68_9" hidden="1">"A33969"</definedName>
    <definedName name="FDD_69_0" hidden="1">"U30681"</definedName>
    <definedName name="FDD_69_1" hidden="1">"A31047"</definedName>
    <definedName name="FDD_69_10" hidden="1">"A34334"</definedName>
    <definedName name="FDD_69_11" hidden="1">"A34699"</definedName>
    <definedName name="FDD_69_12" hidden="1">"A35064"</definedName>
    <definedName name="FDD_69_13" hidden="1">"A35430"</definedName>
    <definedName name="FDD_69_14" hidden="1">"A35795"</definedName>
    <definedName name="FDD_69_2" hidden="1">"A31412"</definedName>
    <definedName name="FDD_69_3" hidden="1">"A31777"</definedName>
    <definedName name="FDD_69_4" hidden="1">"A32142"</definedName>
    <definedName name="FDD_69_5" hidden="1">"A32508"</definedName>
    <definedName name="FDD_69_6" hidden="1">"A32873"</definedName>
    <definedName name="FDD_69_7" hidden="1">"A33238"</definedName>
    <definedName name="FDD_69_8" hidden="1">"A33603"</definedName>
    <definedName name="FDD_69_9" hidden="1">"A33969"</definedName>
    <definedName name="FDD_7_0" hidden="1">"A25569"</definedName>
    <definedName name="FDD_70_0" hidden="1">"A30681"</definedName>
    <definedName name="FDD_70_1" hidden="1">"A31047"</definedName>
    <definedName name="FDD_70_10" hidden="1">"A34334"</definedName>
    <definedName name="FDD_70_11" hidden="1">"A34699"</definedName>
    <definedName name="FDD_70_12" hidden="1">"A35064"</definedName>
    <definedName name="FDD_70_13" hidden="1">"A35430"</definedName>
    <definedName name="FDD_70_14" hidden="1">"A35795"</definedName>
    <definedName name="FDD_70_2" hidden="1">"A31412"</definedName>
    <definedName name="FDD_70_3" hidden="1">"A31777"</definedName>
    <definedName name="FDD_70_4" hidden="1">"A32142"</definedName>
    <definedName name="FDD_70_5" hidden="1">"A32508"</definedName>
    <definedName name="FDD_70_6" hidden="1">"A32873"</definedName>
    <definedName name="FDD_70_7" hidden="1">"A33238"</definedName>
    <definedName name="FDD_70_8" hidden="1">"A33603"</definedName>
    <definedName name="FDD_70_9" hidden="1">"A33969"</definedName>
    <definedName name="FDD_71_0" hidden="1">"A30681"</definedName>
    <definedName name="FDD_71_1" hidden="1">"A31047"</definedName>
    <definedName name="FDD_71_10" hidden="1">"A34334"</definedName>
    <definedName name="FDD_71_11" hidden="1">"A34699"</definedName>
    <definedName name="FDD_71_12" hidden="1">"A35064"</definedName>
    <definedName name="FDD_71_13" hidden="1">"A35430"</definedName>
    <definedName name="FDD_71_14" hidden="1">"A35795"</definedName>
    <definedName name="FDD_71_2" hidden="1">"A31412"</definedName>
    <definedName name="FDD_71_3" hidden="1">"A31777"</definedName>
    <definedName name="FDD_71_4" hidden="1">"A32142"</definedName>
    <definedName name="FDD_71_5" hidden="1">"A32508"</definedName>
    <definedName name="FDD_71_6" hidden="1">"A32873"</definedName>
    <definedName name="FDD_71_7" hidden="1">"A33238"</definedName>
    <definedName name="FDD_71_8" hidden="1">"A33603"</definedName>
    <definedName name="FDD_71_9" hidden="1">"A33969"</definedName>
    <definedName name="FDD_72_0" hidden="1">"A30681"</definedName>
    <definedName name="FDD_72_1" hidden="1">"A31047"</definedName>
    <definedName name="FDD_72_10" hidden="1">"A34334"</definedName>
    <definedName name="FDD_72_11" hidden="1">"A34699"</definedName>
    <definedName name="FDD_72_12" hidden="1">"A35064"</definedName>
    <definedName name="FDD_72_13" hidden="1">"A35430"</definedName>
    <definedName name="FDD_72_14" hidden="1">"A35795"</definedName>
    <definedName name="FDD_72_2" hidden="1">"A31412"</definedName>
    <definedName name="FDD_72_3" hidden="1">"A31777"</definedName>
    <definedName name="FDD_72_4" hidden="1">"A32142"</definedName>
    <definedName name="FDD_72_5" hidden="1">"A32508"</definedName>
    <definedName name="FDD_72_6" hidden="1">"A32873"</definedName>
    <definedName name="FDD_72_7" hidden="1">"A33238"</definedName>
    <definedName name="FDD_72_8" hidden="1">"A33603"</definedName>
    <definedName name="FDD_72_9" hidden="1">"A33969"</definedName>
    <definedName name="FDD_73_0" hidden="1">"A30681"</definedName>
    <definedName name="FDD_73_1" hidden="1">"A31047"</definedName>
    <definedName name="FDD_73_10" hidden="1">"A34334"</definedName>
    <definedName name="FDD_73_11" hidden="1">"A34699"</definedName>
    <definedName name="FDD_73_12" hidden="1">"A35064"</definedName>
    <definedName name="FDD_73_13" hidden="1">"A35430"</definedName>
    <definedName name="FDD_73_14" hidden="1">"A35795"</definedName>
    <definedName name="FDD_73_2" hidden="1">"A31412"</definedName>
    <definedName name="FDD_73_3" hidden="1">"A31777"</definedName>
    <definedName name="FDD_73_4" hidden="1">"A32142"</definedName>
    <definedName name="FDD_73_5" hidden="1">"A32508"</definedName>
    <definedName name="FDD_73_6" hidden="1">"A32873"</definedName>
    <definedName name="FDD_73_7" hidden="1">"A33238"</definedName>
    <definedName name="FDD_73_8" hidden="1">"A33603"</definedName>
    <definedName name="FDD_73_9" hidden="1">"A33969"</definedName>
    <definedName name="FDD_74_0" hidden="1">"A30681"</definedName>
    <definedName name="FDD_74_1" hidden="1">"A31047"</definedName>
    <definedName name="FDD_74_10" hidden="1">"A34334"</definedName>
    <definedName name="FDD_74_11" hidden="1">"A34699"</definedName>
    <definedName name="FDD_74_12" hidden="1">"A35064"</definedName>
    <definedName name="FDD_74_13" hidden="1">"A35430"</definedName>
    <definedName name="FDD_74_14" hidden="1">"A35795"</definedName>
    <definedName name="FDD_74_2" hidden="1">"A31412"</definedName>
    <definedName name="FDD_74_3" hidden="1">"A31777"</definedName>
    <definedName name="FDD_74_4" hidden="1">"A32142"</definedName>
    <definedName name="FDD_74_5" hidden="1">"A32508"</definedName>
    <definedName name="FDD_74_6" hidden="1">"A32873"</definedName>
    <definedName name="FDD_74_7" hidden="1">"A33238"</definedName>
    <definedName name="FDD_74_8" hidden="1">"A33603"</definedName>
    <definedName name="FDD_74_9" hidden="1">"A33969"</definedName>
    <definedName name="FDD_75_0" hidden="1">"A30681"</definedName>
    <definedName name="FDD_75_1" hidden="1">"A31047"</definedName>
    <definedName name="FDD_75_10" hidden="1">"A34334"</definedName>
    <definedName name="FDD_75_11" hidden="1">"A34699"</definedName>
    <definedName name="FDD_75_12" hidden="1">"A35064"</definedName>
    <definedName name="FDD_75_13" hidden="1">"A35430"</definedName>
    <definedName name="FDD_75_14" hidden="1">"A35795"</definedName>
    <definedName name="FDD_75_2" hidden="1">"A31412"</definedName>
    <definedName name="FDD_75_3" hidden="1">"A31777"</definedName>
    <definedName name="FDD_75_4" hidden="1">"A32142"</definedName>
    <definedName name="FDD_75_5" hidden="1">"A32508"</definedName>
    <definedName name="FDD_75_6" hidden="1">"A32873"</definedName>
    <definedName name="FDD_75_7" hidden="1">"A33238"</definedName>
    <definedName name="FDD_75_8" hidden="1">"A33603"</definedName>
    <definedName name="FDD_75_9" hidden="1">"A33969"</definedName>
    <definedName name="FDD_76_0" hidden="1">"A30681"</definedName>
    <definedName name="FDD_76_1" hidden="1">"A31047"</definedName>
    <definedName name="FDD_76_10" hidden="1">"A34334"</definedName>
    <definedName name="FDD_76_11" hidden="1">"A34699"</definedName>
    <definedName name="FDD_76_12" hidden="1">"A35064"</definedName>
    <definedName name="FDD_76_13" hidden="1">"A35430"</definedName>
    <definedName name="FDD_76_14" hidden="1">"A35795"</definedName>
    <definedName name="FDD_76_2" hidden="1">"A31412"</definedName>
    <definedName name="FDD_76_3" hidden="1">"A31777"</definedName>
    <definedName name="FDD_76_4" hidden="1">"A32142"</definedName>
    <definedName name="FDD_76_5" hidden="1">"A32508"</definedName>
    <definedName name="FDD_76_6" hidden="1">"A32873"</definedName>
    <definedName name="FDD_76_7" hidden="1">"A33238"</definedName>
    <definedName name="FDD_76_8" hidden="1">"A33603"</definedName>
    <definedName name="FDD_76_9" hidden="1">"A33969"</definedName>
    <definedName name="FDD_77_0" hidden="1">"A30681"</definedName>
    <definedName name="FDD_77_1" hidden="1">"A31047"</definedName>
    <definedName name="FDD_77_10" hidden="1">"A34334"</definedName>
    <definedName name="FDD_77_11" hidden="1">"A34699"</definedName>
    <definedName name="FDD_77_12" hidden="1">"A35064"</definedName>
    <definedName name="FDD_77_13" hidden="1">"A35430"</definedName>
    <definedName name="FDD_77_14" hidden="1">"A35795"</definedName>
    <definedName name="FDD_77_2" hidden="1">"A31412"</definedName>
    <definedName name="FDD_77_3" hidden="1">"A31777"</definedName>
    <definedName name="FDD_77_4" hidden="1">"A32142"</definedName>
    <definedName name="FDD_77_5" hidden="1">"A32508"</definedName>
    <definedName name="FDD_77_6" hidden="1">"A32873"</definedName>
    <definedName name="FDD_77_7" hidden="1">"A33238"</definedName>
    <definedName name="FDD_77_8" hidden="1">"A33603"</definedName>
    <definedName name="FDD_77_9" hidden="1">"A33969"</definedName>
    <definedName name="FDD_78_0" hidden="1">"A30681"</definedName>
    <definedName name="FDD_78_1" hidden="1">"A31047"</definedName>
    <definedName name="FDD_78_10" hidden="1">"A34334"</definedName>
    <definedName name="FDD_78_11" hidden="1">"A34699"</definedName>
    <definedName name="FDD_78_12" hidden="1">"A35064"</definedName>
    <definedName name="FDD_78_13" hidden="1">"A35430"</definedName>
    <definedName name="FDD_78_14" hidden="1">"A35795"</definedName>
    <definedName name="FDD_78_2" hidden="1">"A31412"</definedName>
    <definedName name="FDD_78_3" hidden="1">"A31777"</definedName>
    <definedName name="FDD_78_4" hidden="1">"A32142"</definedName>
    <definedName name="FDD_78_5" hidden="1">"A32508"</definedName>
    <definedName name="FDD_78_6" hidden="1">"A32873"</definedName>
    <definedName name="FDD_78_7" hidden="1">"A33238"</definedName>
    <definedName name="FDD_78_8" hidden="1">"A33603"</definedName>
    <definedName name="FDD_78_9" hidden="1">"A33969"</definedName>
    <definedName name="FDD_79_0" hidden="1">"A30681"</definedName>
    <definedName name="FDD_79_1" hidden="1">"A31047"</definedName>
    <definedName name="FDD_79_10" hidden="1">"A34334"</definedName>
    <definedName name="FDD_79_11" hidden="1">"A34699"</definedName>
    <definedName name="FDD_79_12" hidden="1">"A35064"</definedName>
    <definedName name="FDD_79_13" hidden="1">"A35430"</definedName>
    <definedName name="FDD_79_14" hidden="1">"A35795"</definedName>
    <definedName name="FDD_79_2" hidden="1">"A31412"</definedName>
    <definedName name="FDD_79_3" hidden="1">"A31777"</definedName>
    <definedName name="FDD_79_4" hidden="1">"A32142"</definedName>
    <definedName name="FDD_79_5" hidden="1">"A32508"</definedName>
    <definedName name="FDD_79_6" hidden="1">"A32873"</definedName>
    <definedName name="FDD_79_7" hidden="1">"A33238"</definedName>
    <definedName name="FDD_79_8" hidden="1">"A33603"</definedName>
    <definedName name="FDD_79_9" hidden="1">"A33969"</definedName>
    <definedName name="FDD_8_0" hidden="1">"A25569"</definedName>
    <definedName name="FDD_80_0" hidden="1">"A30681"</definedName>
    <definedName name="FDD_80_1" hidden="1">"A31047"</definedName>
    <definedName name="FDD_80_10" hidden="1">"A34334"</definedName>
    <definedName name="FDD_80_11" hidden="1">"A34699"</definedName>
    <definedName name="FDD_80_12" hidden="1">"A35064"</definedName>
    <definedName name="FDD_80_13" hidden="1">"A35430"</definedName>
    <definedName name="FDD_80_14" hidden="1">"A35795"</definedName>
    <definedName name="FDD_80_2" hidden="1">"A31412"</definedName>
    <definedName name="FDD_80_3" hidden="1">"A31777"</definedName>
    <definedName name="FDD_80_4" hidden="1">"A32142"</definedName>
    <definedName name="FDD_80_5" hidden="1">"A32508"</definedName>
    <definedName name="FDD_80_6" hidden="1">"A32873"</definedName>
    <definedName name="FDD_80_7" hidden="1">"A33238"</definedName>
    <definedName name="FDD_80_8" hidden="1">"A33603"</definedName>
    <definedName name="FDD_80_9" hidden="1">"A33969"</definedName>
    <definedName name="FDD_81_0" hidden="1">"A30681"</definedName>
    <definedName name="FDD_81_1" hidden="1">"A31047"</definedName>
    <definedName name="FDD_81_10" hidden="1">"A34334"</definedName>
    <definedName name="FDD_81_11" hidden="1">"A34699"</definedName>
    <definedName name="FDD_81_12" hidden="1">"A35064"</definedName>
    <definedName name="FDD_81_13" hidden="1">"A35430"</definedName>
    <definedName name="FDD_81_14" hidden="1">"A35795"</definedName>
    <definedName name="FDD_81_2" hidden="1">"A31412"</definedName>
    <definedName name="FDD_81_3" hidden="1">"A31777"</definedName>
    <definedName name="FDD_81_4" hidden="1">"A32142"</definedName>
    <definedName name="FDD_81_5" hidden="1">"A32508"</definedName>
    <definedName name="FDD_81_6" hidden="1">"A32873"</definedName>
    <definedName name="FDD_81_7" hidden="1">"A33238"</definedName>
    <definedName name="FDD_81_8" hidden="1">"A33603"</definedName>
    <definedName name="FDD_81_9" hidden="1">"A33969"</definedName>
    <definedName name="FDD_82_0" hidden="1">"A30681"</definedName>
    <definedName name="FDD_82_1" hidden="1">"A31047"</definedName>
    <definedName name="FDD_82_10" hidden="1">"A34334"</definedName>
    <definedName name="FDD_82_11" hidden="1">"A34699"</definedName>
    <definedName name="FDD_82_12" hidden="1">"A35064"</definedName>
    <definedName name="FDD_82_13" hidden="1">"A35430"</definedName>
    <definedName name="FDD_82_14" hidden="1">"A35795"</definedName>
    <definedName name="FDD_82_2" hidden="1">"A31412"</definedName>
    <definedName name="FDD_82_3" hidden="1">"A31777"</definedName>
    <definedName name="FDD_82_4" hidden="1">"A32142"</definedName>
    <definedName name="FDD_82_5" hidden="1">"A32508"</definedName>
    <definedName name="FDD_82_6" hidden="1">"A32873"</definedName>
    <definedName name="FDD_82_7" hidden="1">"A33238"</definedName>
    <definedName name="FDD_82_8" hidden="1">"A33603"</definedName>
    <definedName name="FDD_82_9" hidden="1">"A33969"</definedName>
    <definedName name="FDD_83_0" hidden="1">"A30681"</definedName>
    <definedName name="FDD_83_1" hidden="1">"A31047"</definedName>
    <definedName name="FDD_83_10" hidden="1">"A34334"</definedName>
    <definedName name="FDD_83_11" hidden="1">"A34699"</definedName>
    <definedName name="FDD_83_12" hidden="1">"A35064"</definedName>
    <definedName name="FDD_83_13" hidden="1">"A35430"</definedName>
    <definedName name="FDD_83_14" hidden="1">"A35795"</definedName>
    <definedName name="FDD_83_2" hidden="1">"A31412"</definedName>
    <definedName name="FDD_83_3" hidden="1">"A31777"</definedName>
    <definedName name="FDD_83_4" hidden="1">"A32142"</definedName>
    <definedName name="FDD_83_5" hidden="1">"A32508"</definedName>
    <definedName name="FDD_83_6" hidden="1">"A32873"</definedName>
    <definedName name="FDD_83_7" hidden="1">"A33238"</definedName>
    <definedName name="FDD_83_8" hidden="1">"A33603"</definedName>
    <definedName name="FDD_83_9" hidden="1">"A33969"</definedName>
    <definedName name="FDD_84_0" hidden="1">"A30681"</definedName>
    <definedName name="FDD_84_1" hidden="1">"A31047"</definedName>
    <definedName name="FDD_84_10" hidden="1">"A34334"</definedName>
    <definedName name="FDD_84_11" hidden="1">"A34699"</definedName>
    <definedName name="FDD_84_12" hidden="1">"A35064"</definedName>
    <definedName name="FDD_84_13" hidden="1">"A35430"</definedName>
    <definedName name="FDD_84_14" hidden="1">"A35795"</definedName>
    <definedName name="FDD_84_2" hidden="1">"A31412"</definedName>
    <definedName name="FDD_84_3" hidden="1">"A31777"</definedName>
    <definedName name="FDD_84_4" hidden="1">"A32142"</definedName>
    <definedName name="FDD_84_5" hidden="1">"A32508"</definedName>
    <definedName name="FDD_84_6" hidden="1">"A32873"</definedName>
    <definedName name="FDD_84_7" hidden="1">"A33238"</definedName>
    <definedName name="FDD_84_8" hidden="1">"A33603"</definedName>
    <definedName name="FDD_84_9" hidden="1">"A33969"</definedName>
    <definedName name="FDD_85_0" hidden="1">"A30681"</definedName>
    <definedName name="FDD_85_1" hidden="1">"A31047"</definedName>
    <definedName name="FDD_85_10" hidden="1">"A34334"</definedName>
    <definedName name="FDD_85_11" hidden="1">"A34699"</definedName>
    <definedName name="FDD_85_12" hidden="1">"A35064"</definedName>
    <definedName name="FDD_85_13" hidden="1">"A35430"</definedName>
    <definedName name="FDD_85_14" hidden="1">"A35795"</definedName>
    <definedName name="FDD_85_2" hidden="1">"A31412"</definedName>
    <definedName name="FDD_85_3" hidden="1">"A31777"</definedName>
    <definedName name="FDD_85_4" hidden="1">"A32142"</definedName>
    <definedName name="FDD_85_5" hidden="1">"A32508"</definedName>
    <definedName name="FDD_85_6" hidden="1">"A32873"</definedName>
    <definedName name="FDD_85_7" hidden="1">"A33238"</definedName>
    <definedName name="FDD_85_8" hidden="1">"A33603"</definedName>
    <definedName name="FDD_85_9" hidden="1">"A33969"</definedName>
    <definedName name="FDD_86_0" hidden="1">"A30681"</definedName>
    <definedName name="FDD_86_1" hidden="1">"A31047"</definedName>
    <definedName name="FDD_86_10" hidden="1">"A34334"</definedName>
    <definedName name="FDD_86_11" hidden="1">"A34699"</definedName>
    <definedName name="FDD_86_12" hidden="1">"A35064"</definedName>
    <definedName name="FDD_86_13" hidden="1">"A35430"</definedName>
    <definedName name="FDD_86_14" hidden="1">"A35795"</definedName>
    <definedName name="FDD_86_2" hidden="1">"A31412"</definedName>
    <definedName name="FDD_86_3" hidden="1">"A31777"</definedName>
    <definedName name="FDD_86_4" hidden="1">"A32142"</definedName>
    <definedName name="FDD_86_5" hidden="1">"A32508"</definedName>
    <definedName name="FDD_86_6" hidden="1">"A32873"</definedName>
    <definedName name="FDD_86_7" hidden="1">"A33238"</definedName>
    <definedName name="FDD_86_8" hidden="1">"A33603"</definedName>
    <definedName name="FDD_86_9" hidden="1">"A33969"</definedName>
    <definedName name="FDD_87_0" hidden="1">"A30681"</definedName>
    <definedName name="FDD_87_1" hidden="1">"A31047"</definedName>
    <definedName name="FDD_87_10" hidden="1">"A34334"</definedName>
    <definedName name="FDD_87_11" hidden="1">"A34699"</definedName>
    <definedName name="FDD_87_12" hidden="1">"A35064"</definedName>
    <definedName name="FDD_87_13" hidden="1">"A35430"</definedName>
    <definedName name="FDD_87_14" hidden="1">"A35795"</definedName>
    <definedName name="FDD_87_2" hidden="1">"A31412"</definedName>
    <definedName name="FDD_87_3" hidden="1">"A31777"</definedName>
    <definedName name="FDD_87_4" hidden="1">"A32142"</definedName>
    <definedName name="FDD_87_5" hidden="1">"A32508"</definedName>
    <definedName name="FDD_87_6" hidden="1">"A32873"</definedName>
    <definedName name="FDD_87_7" hidden="1">"A33238"</definedName>
    <definedName name="FDD_87_8" hidden="1">"A33603"</definedName>
    <definedName name="FDD_87_9" hidden="1">"A33969"</definedName>
    <definedName name="FDD_88_0" hidden="1">"A30681"</definedName>
    <definedName name="FDD_88_1" hidden="1">"A31047"</definedName>
    <definedName name="FDD_88_10" hidden="1">"A34334"</definedName>
    <definedName name="FDD_88_11" hidden="1">"A34699"</definedName>
    <definedName name="FDD_88_12" hidden="1">"A35064"</definedName>
    <definedName name="FDD_88_13" hidden="1">"A35430"</definedName>
    <definedName name="FDD_88_14" hidden="1">"A35795"</definedName>
    <definedName name="FDD_88_2" hidden="1">"A31412"</definedName>
    <definedName name="FDD_88_3" hidden="1">"A31777"</definedName>
    <definedName name="FDD_88_4" hidden="1">"A32142"</definedName>
    <definedName name="FDD_88_5" hidden="1">"A32508"</definedName>
    <definedName name="FDD_88_6" hidden="1">"A32873"</definedName>
    <definedName name="FDD_88_7" hidden="1">"A33238"</definedName>
    <definedName name="FDD_88_8" hidden="1">"A33603"</definedName>
    <definedName name="FDD_88_9" hidden="1">"A33969"</definedName>
    <definedName name="FDD_89_0" hidden="1">"A30681"</definedName>
    <definedName name="FDD_89_1" hidden="1">"A31047"</definedName>
    <definedName name="FDD_89_10" hidden="1">"A34334"</definedName>
    <definedName name="FDD_89_11" hidden="1">"A34699"</definedName>
    <definedName name="FDD_89_12" hidden="1">"A35064"</definedName>
    <definedName name="FDD_89_13" hidden="1">"A35430"</definedName>
    <definedName name="FDD_89_14" hidden="1">"A35795"</definedName>
    <definedName name="FDD_89_2" hidden="1">"A31412"</definedName>
    <definedName name="FDD_89_3" hidden="1">"A31777"</definedName>
    <definedName name="FDD_89_4" hidden="1">"A32142"</definedName>
    <definedName name="FDD_89_5" hidden="1">"A32508"</definedName>
    <definedName name="FDD_89_6" hidden="1">"A32873"</definedName>
    <definedName name="FDD_89_7" hidden="1">"A33238"</definedName>
    <definedName name="FDD_89_8" hidden="1">"A33603"</definedName>
    <definedName name="FDD_89_9" hidden="1">"A33969"</definedName>
    <definedName name="FDD_9_0" hidden="1">"A25569"</definedName>
    <definedName name="FDD_90_0" hidden="1">"A30681"</definedName>
    <definedName name="FDD_90_1" hidden="1">"A31047"</definedName>
    <definedName name="FDD_90_10" hidden="1">"A34334"</definedName>
    <definedName name="FDD_90_11" hidden="1">"A34699"</definedName>
    <definedName name="FDD_90_12" hidden="1">"A35064"</definedName>
    <definedName name="FDD_90_13" hidden="1">"A35430"</definedName>
    <definedName name="FDD_90_14" hidden="1">"A35795"</definedName>
    <definedName name="FDD_90_2" hidden="1">"A31412"</definedName>
    <definedName name="FDD_90_3" hidden="1">"A31777"</definedName>
    <definedName name="FDD_90_4" hidden="1">"A32142"</definedName>
    <definedName name="FDD_90_5" hidden="1">"A32508"</definedName>
    <definedName name="FDD_90_6" hidden="1">"A32873"</definedName>
    <definedName name="FDD_90_7" hidden="1">"A33238"</definedName>
    <definedName name="FDD_90_8" hidden="1">"A33603"</definedName>
    <definedName name="FDD_90_9" hidden="1">"A33969"</definedName>
    <definedName name="FDD_91_0" hidden="1">"A30681"</definedName>
    <definedName name="FDD_91_1" hidden="1">"A31047"</definedName>
    <definedName name="FDD_91_10" hidden="1">"A34334"</definedName>
    <definedName name="FDD_91_11" hidden="1">"A34699"</definedName>
    <definedName name="FDD_91_12" hidden="1">"A35064"</definedName>
    <definedName name="FDD_91_13" hidden="1">"A35430"</definedName>
    <definedName name="FDD_91_14" hidden="1">"A35795"</definedName>
    <definedName name="FDD_91_2" hidden="1">"A31412"</definedName>
    <definedName name="FDD_91_3" hidden="1">"A31777"</definedName>
    <definedName name="FDD_91_4" hidden="1">"A32142"</definedName>
    <definedName name="FDD_91_5" hidden="1">"A32508"</definedName>
    <definedName name="FDD_91_6" hidden="1">"A32873"</definedName>
    <definedName name="FDD_91_7" hidden="1">"A33238"</definedName>
    <definedName name="FDD_91_8" hidden="1">"A33603"</definedName>
    <definedName name="FDD_91_9" hidden="1">"A33969"</definedName>
    <definedName name="FDD_92_0" hidden="1">"A30681"</definedName>
    <definedName name="FDD_92_1" hidden="1">"A31047"</definedName>
    <definedName name="FDD_92_10" hidden="1">"A34334"</definedName>
    <definedName name="FDD_92_11" hidden="1">"A34699"</definedName>
    <definedName name="FDD_92_12" hidden="1">"A35064"</definedName>
    <definedName name="FDD_92_13" hidden="1">"A35430"</definedName>
    <definedName name="FDD_92_14" hidden="1">"A35795"</definedName>
    <definedName name="FDD_92_2" hidden="1">"A31412"</definedName>
    <definedName name="FDD_92_3" hidden="1">"A31777"</definedName>
    <definedName name="FDD_92_4" hidden="1">"A32142"</definedName>
    <definedName name="FDD_92_5" hidden="1">"A32508"</definedName>
    <definedName name="FDD_92_6" hidden="1">"A32873"</definedName>
    <definedName name="FDD_92_7" hidden="1">"A33238"</definedName>
    <definedName name="FDD_92_8" hidden="1">"A33603"</definedName>
    <definedName name="FDD_92_9" hidden="1">"A33969"</definedName>
    <definedName name="FDD_93_0" hidden="1">"A30681"</definedName>
    <definedName name="FDD_93_1" hidden="1">"A31047"</definedName>
    <definedName name="FDD_93_10" hidden="1">"A34334"</definedName>
    <definedName name="FDD_93_11" hidden="1">"A34699"</definedName>
    <definedName name="FDD_93_12" hidden="1">"A35064"</definedName>
    <definedName name="FDD_93_13" hidden="1">"A35430"</definedName>
    <definedName name="FDD_93_14" hidden="1">"A35795"</definedName>
    <definedName name="FDD_93_2" hidden="1">"A31412"</definedName>
    <definedName name="FDD_93_3" hidden="1">"A31777"</definedName>
    <definedName name="FDD_93_4" hidden="1">"A32142"</definedName>
    <definedName name="FDD_93_5" hidden="1">"A32508"</definedName>
    <definedName name="FDD_93_6" hidden="1">"A32873"</definedName>
    <definedName name="FDD_93_7" hidden="1">"A33238"</definedName>
    <definedName name="FDD_93_8" hidden="1">"A33603"</definedName>
    <definedName name="FDD_93_9" hidden="1">"A33969"</definedName>
    <definedName name="FDD_94_0" hidden="1">"A30681"</definedName>
    <definedName name="FDD_94_1" hidden="1">"A31047"</definedName>
    <definedName name="FDD_94_10" hidden="1">"A34334"</definedName>
    <definedName name="FDD_94_11" hidden="1">"A34699"</definedName>
    <definedName name="FDD_94_12" hidden="1">"A35064"</definedName>
    <definedName name="FDD_94_13" hidden="1">"A35430"</definedName>
    <definedName name="FDD_94_14" hidden="1">"A35795"</definedName>
    <definedName name="FDD_94_2" hidden="1">"A31412"</definedName>
    <definedName name="FDD_94_3" hidden="1">"A31777"</definedName>
    <definedName name="FDD_94_4" hidden="1">"A32142"</definedName>
    <definedName name="FDD_94_5" hidden="1">"A32508"</definedName>
    <definedName name="FDD_94_6" hidden="1">"A32873"</definedName>
    <definedName name="FDD_94_7" hidden="1">"A33238"</definedName>
    <definedName name="FDD_94_8" hidden="1">"A33603"</definedName>
    <definedName name="FDD_94_9" hidden="1">"A33969"</definedName>
    <definedName name="FDD_95_0" hidden="1">"A30681"</definedName>
    <definedName name="FDD_95_1" hidden="1">"A31047"</definedName>
    <definedName name="FDD_95_10" hidden="1">"A34334"</definedName>
    <definedName name="FDD_95_11" hidden="1">"A34699"</definedName>
    <definedName name="FDD_95_12" hidden="1">"A35064"</definedName>
    <definedName name="FDD_95_13" hidden="1">"A35430"</definedName>
    <definedName name="FDD_95_14" hidden="1">"A35795"</definedName>
    <definedName name="FDD_95_2" hidden="1">"A31412"</definedName>
    <definedName name="FDD_95_3" hidden="1">"A31777"</definedName>
    <definedName name="FDD_95_4" hidden="1">"A32142"</definedName>
    <definedName name="FDD_95_5" hidden="1">"A32508"</definedName>
    <definedName name="FDD_95_6" hidden="1">"A32873"</definedName>
    <definedName name="FDD_95_7" hidden="1">"A33238"</definedName>
    <definedName name="FDD_95_8" hidden="1">"A33603"</definedName>
    <definedName name="FDD_95_9" hidden="1">"A33969"</definedName>
    <definedName name="FDD_96_0" hidden="1">"U30681"</definedName>
    <definedName name="FDD_96_1" hidden="1">"A31047"</definedName>
    <definedName name="FDD_96_10" hidden="1">"A34334"</definedName>
    <definedName name="FDD_96_11" hidden="1">"A34699"</definedName>
    <definedName name="FDD_96_12" hidden="1">"A35064"</definedName>
    <definedName name="FDD_96_13" hidden="1">"A35430"</definedName>
    <definedName name="FDD_96_14" hidden="1">"A35795"</definedName>
    <definedName name="FDD_96_2" hidden="1">"A31412"</definedName>
    <definedName name="FDD_96_3" hidden="1">"A31777"</definedName>
    <definedName name="FDD_96_4" hidden="1">"A32142"</definedName>
    <definedName name="FDD_96_5" hidden="1">"A32508"</definedName>
    <definedName name="FDD_96_6" hidden="1">"A32873"</definedName>
    <definedName name="FDD_96_7" hidden="1">"A33238"</definedName>
    <definedName name="FDD_96_8" hidden="1">"A33603"</definedName>
    <definedName name="FDD_96_9" hidden="1">"A33969"</definedName>
    <definedName name="FDD_97_0" hidden="1">"U30681"</definedName>
    <definedName name="FDD_97_1" hidden="1">"A31047"</definedName>
    <definedName name="FDD_97_10" hidden="1">"A34334"</definedName>
    <definedName name="FDD_97_11" hidden="1">"A34699"</definedName>
    <definedName name="FDD_97_12" hidden="1">"A35064"</definedName>
    <definedName name="FDD_97_13" hidden="1">"A35430"</definedName>
    <definedName name="FDD_97_14" hidden="1">"A35795"</definedName>
    <definedName name="FDD_97_2" hidden="1">"A31412"</definedName>
    <definedName name="FDD_97_3" hidden="1">"A31777"</definedName>
    <definedName name="FDD_97_4" hidden="1">"A32142"</definedName>
    <definedName name="FDD_97_5" hidden="1">"A32508"</definedName>
    <definedName name="FDD_97_6" hidden="1">"A32873"</definedName>
    <definedName name="FDD_97_7" hidden="1">"A33238"</definedName>
    <definedName name="FDD_97_8" hidden="1">"A33603"</definedName>
    <definedName name="FDD_97_9" hidden="1">"A33969"</definedName>
    <definedName name="FDD_98_0" hidden="1">"U30681"</definedName>
    <definedName name="FDD_98_1" hidden="1">"A31047"</definedName>
    <definedName name="FDD_98_10" hidden="1">"A34334"</definedName>
    <definedName name="FDD_98_11" hidden="1">"A34699"</definedName>
    <definedName name="FDD_98_12" hidden="1">"A35064"</definedName>
    <definedName name="FDD_98_13" hidden="1">"A35430"</definedName>
    <definedName name="FDD_98_14" hidden="1">"A35795"</definedName>
    <definedName name="FDD_98_2" hidden="1">"A31412"</definedName>
    <definedName name="FDD_98_3" hidden="1">"A31777"</definedName>
    <definedName name="FDD_98_4" hidden="1">"A32142"</definedName>
    <definedName name="FDD_98_5" hidden="1">"A32508"</definedName>
    <definedName name="FDD_98_6" hidden="1">"A32873"</definedName>
    <definedName name="FDD_98_7" hidden="1">"A33238"</definedName>
    <definedName name="FDD_98_8" hidden="1">"A33603"</definedName>
    <definedName name="FDD_98_9" hidden="1">"A33969"</definedName>
    <definedName name="FDD_99_0" hidden="1">"U30681"</definedName>
    <definedName name="FDD_99_1" hidden="1">"A31047"</definedName>
    <definedName name="FDD_99_10" hidden="1">"A34334"</definedName>
    <definedName name="FDD_99_11" hidden="1">"A34699"</definedName>
    <definedName name="FDD_99_12" hidden="1">"A35064"</definedName>
    <definedName name="FDD_99_13" hidden="1">"A35430"</definedName>
    <definedName name="FDD_99_14" hidden="1">"A35795"</definedName>
    <definedName name="FDD_99_2" hidden="1">"A31412"</definedName>
    <definedName name="FDD_99_3" hidden="1">"A31777"</definedName>
    <definedName name="FDD_99_4" hidden="1">"A32142"</definedName>
    <definedName name="FDD_99_5" hidden="1">"A32508"</definedName>
    <definedName name="FDD_99_6" hidden="1">"A32873"</definedName>
    <definedName name="FDD_99_7" hidden="1">"A33238"</definedName>
    <definedName name="FDD_99_8" hidden="1">"A33603"</definedName>
    <definedName name="FDD_99_9" hidden="1">"A33969"</definedName>
    <definedName name="fdf">#REF!</definedName>
    <definedName name="FDFD" hidden="1">{#N/A,#N/A,FALSE,"Pharm";#N/A,#N/A,FALSE,"WWCM"}</definedName>
    <definedName name="FDP_280_1_aSrv" hidden="1">#REF!</definedName>
    <definedName name="FDP_281_1_aSrv" hidden="1">#REF!</definedName>
    <definedName name="FDP_282_1_aSrv" hidden="1">#REF!</definedName>
    <definedName name="FDP_283_1_aSrv" hidden="1">#REF!</definedName>
    <definedName name="fds" hidden="1">{#N/A,#N/A,FALSE,"Pharm";#N/A,#N/A,FALSE,"WWCM"}</definedName>
    <definedName name="fdsf" hidden="1">{"summary",#N/A,FALSE,"PCR DIRECTORY"}</definedName>
    <definedName name="fe"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b20Clos">#REF!</definedName>
    <definedName name="Feb2421Inject">#REF!</definedName>
    <definedName name="FEBLambtonG3">#REF!</definedName>
    <definedName name="FEBLBTG4">#REF!</definedName>
    <definedName name="FEBNTKG5">#REF!</definedName>
    <definedName name="FEBNTKG6">#REF!</definedName>
    <definedName name="FEBNTKG7">#REF!</definedName>
    <definedName name="FEBNTKG8">#REF!</definedName>
    <definedName name="FEBSUM">#REF!</definedName>
    <definedName name="FEBTBYG3">#REF!</definedName>
    <definedName name="Fee_1">#REF!</definedName>
    <definedName name="Fee_2">#REF!</definedName>
    <definedName name="Fee_3">#REF!</definedName>
    <definedName name="Fee_4">#REF!</definedName>
    <definedName name="fepCHANGES" hidden="1">{"page 1 dom",#N/A,FALSE,"PAGE 1";"page 2 dom",#N/A,FALSE,"PAGE 2"}</definedName>
    <definedName name="ff">#REF!</definedName>
    <definedName name="fff">#REF!</definedName>
    <definedName name="ffff" hidden="1">#REF!</definedName>
    <definedName name="fffff">#REF!</definedName>
    <definedName name="fffffff" hidden="1">{#N/A,#N/A,FALSE,"Pharm";#N/A,#N/A,FALSE,"WWCM"}</definedName>
    <definedName name="ffsd" hidden="1">{"BS_YEARLY",#N/A,FALSE,"BS";"BS_Y1",#N/A,FALSE,"BS";"BS_Y2",#N/A,FALSE,"BS";"BS_Y3",#N/A,FALSE,"BS";"BS_Y4",#N/A,FALSE,"BS";"BS_Y5",#N/A,FALSE,"BS";"BS_Y6",#N/A,FALSE,"BS"}</definedName>
    <definedName name="fg" hidden="1">{#N/A,#N/A,FALSE,"REPORT"}</definedName>
    <definedName name="fgf" hidden="1">{"page 1",#N/A,FALSE,"EEG";"page 2",#N/A,FALSE,"EEG";"page 3",#N/A,FALSE,"EEG";"page 4",#N/A,FALSE,"EEG"}</definedName>
    <definedName name="fgh_1" hidden="1">{#N/A,#N/A,TRUE,"Income Statement US$";#N/A,#N/A,TRUE,"Assumptions";#N/A,#N/A,TRUE,"Vapor Generation";#N/A,#N/A,TRUE,"Gas Generation";#N/A,#N/A,TRUE,"Income Statement";#N/A,#N/A,TRUE,"Revenues";#N/A,#N/A,TRUE,"Fuel";#N/A,#N/A,TRUE,"Oper Costs";#N/A,#N/A,TRUE,"Depreciation";#N/A,#N/A,TRUE,"Other Costs";#N/A,#N/A,TRUE,"Cash Flow"}</definedName>
    <definedName name="fgh_2" hidden="1">{#N/A,#N/A,TRUE,"Income Statement US$";#N/A,#N/A,TRUE,"Assumptions";#N/A,#N/A,TRUE,"Vapor Generation";#N/A,#N/A,TRUE,"Gas Generation";#N/A,#N/A,TRUE,"Income Statement";#N/A,#N/A,TRUE,"Revenues";#N/A,#N/A,TRUE,"Fuel";#N/A,#N/A,TRUE,"Oper Costs";#N/A,#N/A,TRUE,"Depreciation";#N/A,#N/A,TRUE,"Other Costs";#N/A,#N/A,TRUE,"Cash Flow"}</definedName>
    <definedName name="fgh_3" hidden="1">{#N/A,#N/A,TRUE,"Income Statement US$";#N/A,#N/A,TRUE,"Assumptions";#N/A,#N/A,TRUE,"Vapor Generation";#N/A,#N/A,TRUE,"Gas Generation";#N/A,#N/A,TRUE,"Income Statement";#N/A,#N/A,TRUE,"Revenues";#N/A,#N/A,TRUE,"Fuel";#N/A,#N/A,TRUE,"Oper Costs";#N/A,#N/A,TRUE,"Depreciation";#N/A,#N/A,TRUE,"Other Costs";#N/A,#N/A,TRUE,"Cash Flow"}</definedName>
    <definedName name="fgh_4" hidden="1">{#N/A,#N/A,TRUE,"Income Statement US$";#N/A,#N/A,TRUE,"Assumptions";#N/A,#N/A,TRUE,"Vapor Generation";#N/A,#N/A,TRUE,"Gas Generation";#N/A,#N/A,TRUE,"Income Statement";#N/A,#N/A,TRUE,"Revenues";#N/A,#N/A,TRUE,"Fuel";#N/A,#N/A,TRUE,"Oper Costs";#N/A,#N/A,TRUE,"Depreciation";#N/A,#N/A,TRUE,"Other Costs";#N/A,#N/A,TRUE,"Cash Flow"}</definedName>
    <definedName name="fgh_5" hidden="1">{#N/A,#N/A,TRUE,"Income Statement US$";#N/A,#N/A,TRUE,"Assumptions";#N/A,#N/A,TRUE,"Vapor Generation";#N/A,#N/A,TRUE,"Gas Generation";#N/A,#N/A,TRUE,"Income Statement";#N/A,#N/A,TRUE,"Revenues";#N/A,#N/A,TRUE,"Fuel";#N/A,#N/A,TRUE,"Oper Costs";#N/A,#N/A,TRUE,"Depreciation";#N/A,#N/A,TRUE,"Other Costs";#N/A,#N/A,TRUE,"Cash Flow"}</definedName>
    <definedName name="fgj" hidden="1">{"MMERINO",#N/A,FALSE,"1) Income Statement (2)"}</definedName>
    <definedName name="fgj_1" hidden="1">{"MMERINO",#N/A,FALSE,"1) Income Statement (2)"}</definedName>
    <definedName name="fgj_2" hidden="1">{"MMERINO",#N/A,FALSE,"1) Income Statement (2)"}</definedName>
    <definedName name="fgj_3" hidden="1">{"MMERINO",#N/A,FALSE,"1) Income Statement (2)"}</definedName>
    <definedName name="fgj_4" hidden="1">{"MMERINO",#N/A,FALSE,"1) Income Statement (2)"}</definedName>
    <definedName name="fgj_5" hidden="1">{"MMERINO",#N/A,FALSE,"1) Income Statement (2)"}</definedName>
    <definedName name="fgkjkh" hidden="1">{#N/A,#N/A,FALSE,"REPORT"}</definedName>
    <definedName name="FIFO">#REF!</definedName>
    <definedName name="FIGURES">#N/A</definedName>
    <definedName name="File4Web">#REF!</definedName>
    <definedName name="FIN_CHARGE_INPUT">#REF!</definedName>
    <definedName name="Final_Invoice">#REF!</definedName>
    <definedName name="finance" hidden="1">{#N/A,#N/A,TRUE,"CIN-11";#N/A,#N/A,TRUE,"CIN-13";#N/A,#N/A,TRUE,"CIN-14";#N/A,#N/A,TRUE,"CIN-16";#N/A,#N/A,TRUE,"CIN-17";#N/A,#N/A,TRUE,"CIN-18";#N/A,#N/A,TRUE,"CIN Earnings To Fixed Charges";#N/A,#N/A,TRUE,"CIN Financial Ratios";#N/A,#N/A,TRUE,"CIN-IS";#N/A,#N/A,TRUE,"CIN-BS";#N/A,#N/A,TRUE,"CIN-CS";#N/A,#N/A,TRUE,"Invest In Unconsol Subs"}</definedName>
    <definedName name="Finance___Real_Estate">#REF!</definedName>
    <definedName name="Finance___Real_Estate_Services">#REF!</definedName>
    <definedName name="finance_1" hidden="1">{#N/A,#N/A,TRUE,"CIN-11";#N/A,#N/A,TRUE,"CIN-13";#N/A,#N/A,TRUE,"CIN-14";#N/A,#N/A,TRUE,"CIN-16";#N/A,#N/A,TRUE,"CIN-17";#N/A,#N/A,TRUE,"CIN-18";#N/A,#N/A,TRUE,"CIN Earnings To Fixed Charges";#N/A,#N/A,TRUE,"CIN Financial Ratios";#N/A,#N/A,TRUE,"CIN-IS";#N/A,#N/A,TRUE,"CIN-BS";#N/A,#N/A,TRUE,"CIN-CS";#N/A,#N/A,TRUE,"Invest In Unconsol Subs"}</definedName>
    <definedName name="financial" hidden="1">{#N/A,#N/A,FALSE,"Summary";#N/A,#N/A,FALSE,"Projections";#N/A,#N/A,FALSE,"Mkt Mults";#N/A,#N/A,FALSE,"DCF";#N/A,#N/A,FALSE,"Accr Dil";#N/A,#N/A,FALSE,"PIC LBO";#N/A,#N/A,FALSE,"MULT10_4";#N/A,#N/A,FALSE,"CBI LBO"}</definedName>
    <definedName name="FinancialsDataRg_CivilEngineering2060">#REF!</definedName>
    <definedName name="FinancialsDataRg_CurrentForecast2009">#REF!</definedName>
    <definedName name="FinancialsDataRg_CurrentForecast2010">#REF!</definedName>
    <definedName name="FinancialsDataRg_CurrentForecast2011">#REF!</definedName>
    <definedName name="FinancialsDataRg_CurrentForecast2012">#REF!</definedName>
    <definedName name="FinancialsDataRg_CurrentForecast2013">#REF!</definedName>
    <definedName name="FinancialsDataRg_CurrentForecast2014">#REF!</definedName>
    <definedName name="FinancialsDataRg_CurrentForecast2015">#REF!</definedName>
    <definedName name="FinancialsDataRg_CurrentForecast2016">#REF!</definedName>
    <definedName name="FinancialsDataRg_CurrentForecast2017">#REF!</definedName>
    <definedName name="FinancialsDataRg_CurrentForecast2018">#REF!</definedName>
    <definedName name="FinancialsDataRg_CurrentForecast2019">#REF!</definedName>
    <definedName name="FinancialsDataRg_CurrentForecast2020">#REF!</definedName>
    <definedName name="FinancialsDataRg_CurrentForecast2021">#REF!</definedName>
    <definedName name="FinancialsDataRg_CurrentForecast2022">#REF!</definedName>
    <definedName name="FinancialsDataRg_CurrentForecast2023">#REF!</definedName>
    <definedName name="FinancialsDataRg_CurrentForecast2024">#REF!</definedName>
    <definedName name="FinancialsDataRg_CurrentForecast2060">#REF!</definedName>
    <definedName name="FinancialsDataRg_ElectricalEngineering2060">#REF!</definedName>
    <definedName name="FinancialsDataRg_InServiceCapital2060">#REF!</definedName>
    <definedName name="FinancialsDataRg_MechanicalEngineering2060">#REF!</definedName>
    <definedName name="FinancialsDataRg_Removals2060">#REF!</definedName>
    <definedName name="FINANCING_CASH" hidden="1">"FINANCING_CASH"</definedName>
    <definedName name="finres" hidden="1">#REF!</definedName>
    <definedName name="Firm2_Excit">#REF!</definedName>
    <definedName name="Firm2_GenAux">#REF!</definedName>
    <definedName name="Firm2_Moist">#REF!</definedName>
    <definedName name="Firm2_TurbAux">#REF!</definedName>
    <definedName name="Firm2_TurbCont">#REF!</definedName>
    <definedName name="Firm3_Excit">#REF!</definedName>
    <definedName name="Firm3_GenAux">#REF!</definedName>
    <definedName name="Firm3_Moist">#REF!</definedName>
    <definedName name="Firm3_TurbAux">#REF!</definedName>
    <definedName name="Firm3_TurbCont">#REF!</definedName>
    <definedName name="Firm4_Excit">#REF!</definedName>
    <definedName name="Firm4_GenAux">#REF!</definedName>
    <definedName name="Firm4_Moist">#REF!</definedName>
    <definedName name="Firm4_TurbAux">#REF!</definedName>
    <definedName name="Firm4_TurbCont">#REF!</definedName>
    <definedName name="FIRSTHALF">#REF!</definedName>
    <definedName name="firstTimeRunReport">0</definedName>
    <definedName name="FirstYearDCMForecast">#REF!</definedName>
    <definedName name="Fixed1_Excit">#REF!</definedName>
    <definedName name="Fixed1_GenAux">#REF!</definedName>
    <definedName name="Fixed1_Moist">#REF!</definedName>
    <definedName name="Fixed1_TurbAux">#REF!</definedName>
    <definedName name="Fixed1_TurbCont">#REF!</definedName>
    <definedName name="FJEZK" hidden="1">{#N/A,#N/A,FALSE,"Pharm";#N/A,#N/A,FALSE,"WWCM"}</definedName>
    <definedName name="FlgProjRisk" hidden="1">#REF!</definedName>
    <definedName name="fmsfinal">#REF!</definedName>
    <definedName name="FMTB">#REF!</definedName>
    <definedName name="FOOT">#REF!</definedName>
    <definedName name="ForecastType">#REF!</definedName>
    <definedName name="FOREIGN_EXCHANGE" hidden="1">"FOREIGN_EXCHANGE"</definedName>
    <definedName name="FORM">#REF!</definedName>
    <definedName name="FormulaQuantum">#REF!</definedName>
    <definedName name="FormulaSAP">#REF!</definedName>
    <definedName name="forney" hidden="1">{"Complete Budget",#N/A,FALSE,"Title";"Complete budget",#N/A,FALSE,"Accrual Summary";"Complete budget",#N/A,FALSE,"Accrual-Detail";"Complete budget",#N/A,FALSE,"Accrual-Captions";"Complete budget",#N/A,FALSE,"Accrual-GL Level";"Complete budget",#N/A,FALSE,"Cash Summary";"Complete budget",#N/A,FALSE,"Cash-Detail";"Complete budget",#N/A,FALSE,"Cash-Captions";"Complete budget",#N/A,FALSE,"Cash-GL Level";"Complete budget",#N/A,FALSE,"Production";"Complete budget",#N/A,FALSE,"5year support";"Complete budget",#N/A,FALSE,"Support";"Complete budget",#N/A,FALSE,"AvoidedCost";"Complete budget",#N/A,FALSE,"PowerPrices";"Complete budget",#N/A,FALSE,"GasPrices";"Complete budget",#N/A,FALSE,"Assumptions&amp;Notes";"Complete Budget",#N/A,FALSE,"Debt Covenants";"Complete Budget",#N/A,FALSE,"Accrual Analysis"}</definedName>
    <definedName name="FOSSIL">#N/A</definedName>
    <definedName name="franca" hidden="1">{"'action plan'!$D$13"}</definedName>
    <definedName name="FRED" hidden="1">{"SEP",#N/A,FALSE,"SEP"}</definedName>
    <definedName name="FRED2" hidden="1">{"SEP",#N/A,FALSE,"SEP"}</definedName>
    <definedName name="FRED3" hidden="1">{"SEP",#N/A,FALSE,"SEP"}</definedName>
    <definedName name="FRF" hidden="1">{#N/A,#N/A,FALSE,"1";#N/A,#N/A,FALSE,"2";#N/A,#N/A,FALSE,"16 - 17";#N/A,#N/A,FALSE,"18 - 19";#N/A,#N/A,FALSE,"26";#N/A,#N/A,FALSE,"27";#N/A,#N/A,FALSE,"28"}</definedName>
    <definedName name="FRFERFE" hidden="1">{#N/A,#N/A,FALSE,"Pharm";#N/A,#N/A,FALSE,"WWCM"}</definedName>
    <definedName name="FS_CM">#REF!</definedName>
    <definedName name="fsa" hidden="1">{#N/A,#N/A,FALSE,"Mittelherkunft";#N/A,#N/A,FALSE,"Mittelverwendung"}</definedName>
    <definedName name="fsdsfafd" hidden="1">{"CSheet",#N/A,FALSE,"C";"SmCap",#N/A,FALSE,"VAL1";"GulfCoast",#N/A,FALSE,"VAL1";"nav",#N/A,FALSE,"NAV";"Summary",#N/A,FALSE,"NAV"}</definedName>
    <definedName name="FSoPacific" hidden="1">{"BS",#N/A,FALSE,"USA"}</definedName>
    <definedName name="FTR">#REF!</definedName>
    <definedName name="fuck" hidden="1">{"by departments",#N/A,TRUE,"FORECAST";"cap_headcount",#N/A,TRUE,"FORECAST";"summary",#N/A,TRUE,"FORECAST"}</definedName>
    <definedName name="fuckme" hidden="1">{"SUMMARY",#N/A,TRUE,"SUMMARY";"compare",#N/A,TRUE,"Vs. Bus Plan";"ratios",#N/A,TRUE,"Ratios";"REVENUE",#N/A,TRUE,"Revenue";"expenses",#N/A,TRUE,"1996 budget";"payroll",#N/A,TRUE,"Payroll"}</definedName>
    <definedName name="fuckyou" hidden="1">{"1999 Cash Budget",#N/A,FALSE,"99 Cash";"1999 Cash Budget YTD",#N/A,FALSE,"99 Cash";"1999 Cash Actual/Forcast",#N/A,FALSE,"99 Cash";"1999 Cash Actual/Forcast YTD",#N/A,FALSE,"99 Cash"}</definedName>
    <definedName name="fuelco_wrn.test1." hidden="1">{"Income Statement",#N/A,FALSE,"CFMODEL";"Balance Sheet",#N/A,FALSE,"CFMODEL"}</definedName>
    <definedName name="fuelco_wrn.test2." hidden="1">{"SourcesUses",#N/A,TRUE,"CFMODEL";"TransOverview",#N/A,TRUE,"CFMODEL"}</definedName>
    <definedName name="fuelco_wrn.test3." hidden="1">{"SourcesUses",#N/A,TRUE,#N/A;"TransOverview",#N/A,TRUE,"CFMODEL"}</definedName>
    <definedName name="fuelco_wrn.test4." hidden="1">{"SourcesUses",#N/A,TRUE,"FundsFlow";"TransOverview",#N/A,TRUE,"FundsFlow"}</definedName>
    <definedName name="FuelCycle" hidden="1">{#N/A,#N/A,FALSE,"AltFuel"}</definedName>
    <definedName name="FUELEX_Conversion_Factors_2013">#REF!</definedName>
    <definedName name="FUELEX_Energy_Equivalent_2013">#REF!</definedName>
    <definedName name="FUELEX_Energy_Equivalent_Lennox_Gas_2013">#REF!</definedName>
    <definedName name="FUELEX_Energy_Equivalent_Lennox_Oil_2013">#REF!</definedName>
    <definedName name="FUELEX_Energy_Forecast_2013">#REF!</definedName>
    <definedName name="FUELEX_Fuel_Requirements_2013">#REF!</definedName>
    <definedName name="FUELEX_Port_Station_Other_Adjustments_2013">#REF!</definedName>
    <definedName name="FUELEX_Signed_Contracts_2013">#REF!</definedName>
    <definedName name="FUELEXID">#REF!</definedName>
    <definedName name="Full_Date_Name">#REF!</definedName>
    <definedName name="Funding">#REF!</definedName>
    <definedName name="Future19">#REF!</definedName>
    <definedName name="Future4">#REF!</definedName>
    <definedName name="Future9">#REF!</definedName>
    <definedName name="FutureHome">#REF!</definedName>
    <definedName name="FVG" hidden="1">{#N/A,#N/A,FALSE,"Pharm";#N/A,#N/A,FALSE,"WWCM"}</definedName>
    <definedName name="FY_DATE" hidden="1">"FY_DATE"</definedName>
    <definedName name="g">#REF!</definedName>
    <definedName name="G1ClearAll" hidden="1">g1clear,G1Clear2</definedName>
    <definedName name="GAIN_SALE_ASSETS" hidden="1">"GAIN_SALE_ASSETS"</definedName>
    <definedName name="GanttColumnOffset" hidden="1">0</definedName>
    <definedName name="GanttDisplayGanttChart" hidden="1">FALSE</definedName>
    <definedName name="GanttIsAutoStartDate" hidden="1">TRUE</definedName>
    <definedName name="GanttIsAutoUnits" hidden="1">TRUE</definedName>
    <definedName name="GanttSuppressConnectors" hidden="1">TRUE</definedName>
    <definedName name="GanttTimelineManualIncrement" hidden="1">4</definedName>
    <definedName name="GanttTimelineManualStartDate" hidden="1">42644</definedName>
    <definedName name="GCG_Sum">#REF!</definedName>
    <definedName name="GCG_UnReg">#REF!</definedName>
    <definedName name="gdfgdf" hidden="1">{#N/A,#N/A,FALSE,"Pharm";#N/A,#N/A,FALSE,"WWCM"}</definedName>
    <definedName name="gdfgfs">#REF!</definedName>
    <definedName name="Gen_Accrual">#REF!</definedName>
    <definedName name="Gen_Summary">#REF!</definedName>
    <definedName name="GenAccrual">#REF!</definedName>
    <definedName name="GenARGLA">#REF!</definedName>
    <definedName name="Generation">#REF!</definedName>
    <definedName name="Generation_Acc">#REF!</definedName>
    <definedName name="Generation_OEFC">#REF!</definedName>
    <definedName name="george">#REF!,#REF!</definedName>
    <definedName name="GFD" hidden="1">{#N/A,#N/A,TRUE,"index";#N/A,#N/A,TRUE,"Summary";#N/A,#N/A,TRUE,"Continuing Business";#N/A,#N/A,TRUE,"Disposals";#N/A,#N/A,TRUE,"Acquisitions";#N/A,#N/A,TRUE,"Actual &amp; Plan Reconciliation"}</definedName>
    <definedName name="gfdjhjh" hidden="1">{#N/A,#N/A,FALSE,"Pharm";#N/A,#N/A,FALSE,"WWCM"}</definedName>
    <definedName name="gg" hidden="1">#REF!</definedName>
    <definedName name="ggg" hidden="1">#REF!</definedName>
    <definedName name="gggg" hidden="1">#REF!</definedName>
    <definedName name="ghjggjh" hidden="1">{#N/A,#N/A,FALSE,"Pharm";#N/A,#N/A,FALSE,"WWCM"}</definedName>
    <definedName name="gilb.wrn.test2." hidden="1">{"SourcesUses",#N/A,TRUE,"CFMODEL";"TransOverview",#N/A,TRUE,"CFMODEL"}</definedName>
    <definedName name="gilb.wrn.test3." hidden="1">{"SourcesUses",#N/A,TRUE,#N/A;"TransOverview",#N/A,TRUE,"CFMODEL"}</definedName>
    <definedName name="gilb.wrn.test4." hidden="1">{"SourcesUses",#N/A,TRUE,"FundsFlow";"TransOverview",#N/A,TRUE,"FundsFlow"}</definedName>
    <definedName name="gilb_wrn.test1" hidden="1">{"Income Statement",#N/A,FALSE,"CFMODEL";"Balance Sheet",#N/A,FALSE,"CFMODEL"}</definedName>
    <definedName name="gkn" hidden="1">{#N/A,#N/A,FALSE,"COVER PAGE";#N/A,#N/A,FALSE,"Page 2";#N/A,#N/A,FALSE,"Page 2";#N/A,#N/A,FALSE,"Page 4";#N/A,#N/A,FALSE,"Page5";#N/A,#N/A,FALSE,"Page 6";#N/A,#N/A,FALSE,"Page 7";#N/A,#N/A,FALSE,"Page 8";#N/A,#N/A,FALSE,"Page 10";#N/A,#N/A,FALSE,"Long-Term OCF Mult.";#N/A,#N/A,FALSE,"PCS Comp";#N/A,#N/A,FALSE,"OCS-CAPEX";#N/A,#N/A,FALSE,"Blank"}</definedName>
    <definedName name="GL_Balance">#REF!</definedName>
    <definedName name="GL_INTERFACE_ACCOUNTING_DATE" hidden="1">#REF!</definedName>
    <definedName name="GL_INTERFACE_ACTUAL_FLAG" hidden="1">#REF!</definedName>
    <definedName name="GL_INTERFACE_CURRENCY_CODE" hidden="1">#REF!</definedName>
    <definedName name="GL_INTERFACE_DATABASE" hidden="1">#REF!</definedName>
    <definedName name="GL_INTERFACE_ENTERED_CR" hidden="1">#REF!</definedName>
    <definedName name="GL_INTERFACE_ENTERED_DR" hidden="1">#REF!</definedName>
    <definedName name="GL_INTERFACE_PERIOD_NAME" hidden="1">#REF!</definedName>
    <definedName name="GL_INTERFACE_REFERENCE1" hidden="1">#REF!</definedName>
    <definedName name="GL_INTERFACE_REFERENCE10" hidden="1">#REF!</definedName>
    <definedName name="GL_INTERFACE_REFERENCE4" hidden="1">#REF!</definedName>
    <definedName name="GL_INTERFACE_REFERENCE5" hidden="1">#REF!</definedName>
    <definedName name="GL_INTERFACE_REFERENCE7" hidden="1">#REF!</definedName>
    <definedName name="GL_INTERFACE_REFERENCE8" hidden="1">#REF!</definedName>
    <definedName name="GL_INTERFACE_SEGMENT1" hidden="1">#REF!</definedName>
    <definedName name="GL_INTERFACE_SEGMENT2" hidden="1">#REF!</definedName>
    <definedName name="GL_INTERFACE_SEGMENT3" hidden="1">#REF!</definedName>
    <definedName name="GL_INTERFACE_SEGMENT4" hidden="1">#REF!</definedName>
    <definedName name="GL_INTERFACE_SEGMENT5" hidden="1">#REF!</definedName>
    <definedName name="GL_INTERFACE_SEGMENT6" hidden="1">#REF!</definedName>
    <definedName name="GL_INTERFACE_SET_OF_BOOKS_ID" hidden="1">#REF!</definedName>
    <definedName name="GL_INTERFACE_USER_JE_CATEGORY_NAME" hidden="1">#REF!</definedName>
    <definedName name="GL_INTERFACE_USER_JE_SOURCE_NAME" hidden="1">#REF!</definedName>
    <definedName name="GLA">#REF!</definedName>
    <definedName name="Global1" hidden="1">{#N/A,#N/A,FALSE,"Pharm";#N/A,#N/A,FALSE,"WWCM"}</definedName>
    <definedName name="gmcol" hidden="1">#REF!</definedName>
    <definedName name="GO">#N/A</definedName>
    <definedName name="GOD" hidden="1">{#N/A,#N/A,TRUE,"Facility-Input";#N/A,#N/A,TRUE,"Graphs";#N/A,#N/A,TRUE,"TOTAL"}</definedName>
    <definedName name="golly" hidden="1">{#N/A,#N/A,TRUE,"Facility-Input";#N/A,#N/A,TRUE,"Graphs";#N/A,#N/A,TRUE,"TOTAL"}</definedName>
    <definedName name="GOODBYE" hidden="1">{#N/A,#N/A,TRUE,"Facility-Input";#N/A,#N/A,TRUE,"Graphs";#N/A,#N/A,TRUE,"TOTAL"}</definedName>
    <definedName name="GOODWILL_NET" hidden="1">"GOODWILL_NET"</definedName>
    <definedName name="Goto_Org_Name">#REF!</definedName>
    <definedName name="Goto_Table_Name">#REF!</definedName>
    <definedName name="graph" hidden="1">{#N/A,#N/A,FALSE,"REPORT"}</definedName>
    <definedName name="graph1">#REF!</definedName>
    <definedName name="graph2">#REF!</definedName>
    <definedName name="graph3">#REF!</definedName>
    <definedName name="graph4">#REF!</definedName>
    <definedName name="GRAPHS">#REF!</definedName>
    <definedName name="gre">#REF!</definedName>
    <definedName name="Green">#REF!</definedName>
    <definedName name="GreenPPA">#REF!</definedName>
    <definedName name="gref">#REF!</definedName>
    <definedName name="greg">#REF!</definedName>
    <definedName name="GROSS_DIVID" hidden="1">"GROSS_DIVID"</definedName>
    <definedName name="GROSS_MARGIN" hidden="1">"GROSS_MARGIN"</definedName>
    <definedName name="GROSS_PROFIT" hidden="1">"GROSS_PROFIT"</definedName>
    <definedName name="grossnetdebt" hidden="1">#REF!</definedName>
    <definedName name="Grow19">#REF!</definedName>
    <definedName name="Grow4">#REF!</definedName>
    <definedName name="Grow9">#REF!</definedName>
    <definedName name="growth">#REF!</definedName>
    <definedName name="GrowthTable">#REF!</definedName>
    <definedName name="h" hidden="1">{#N/A,#N/A,FALSE,"REPORT"}</definedName>
    <definedName name="Hackett_Cost_Category_Table">#REF!</definedName>
    <definedName name="hafdhert" hidden="1">{"SEP",#N/A,FALSE,"SEP"}</definedName>
    <definedName name="hashasdhhs" hidden="1">{"1999 Cash Budget",#N/A,FALSE,"99 Cash";"1999 Cash Budget YTD",#N/A,FALSE,"99 Cash";"1999 Cash Actual/Forcast",#N/A,FALSE,"99 Cash";"1999 Cash Actual/Forcast YTD",#N/A,FALSE,"99 Cash"}</definedName>
    <definedName name="hatrf" hidden="1">{"SEP",#N/A,FALSE,"SEP"}</definedName>
    <definedName name="HD_OMA_Project_List">#REF!</definedName>
    <definedName name="HD_Projects">#REF!</definedName>
    <definedName name="HD_Submission">#REF!</definedName>
    <definedName name="Head_Office_no_HD_Submission">#REF!</definedName>
    <definedName name="HEAD1">#REF!</definedName>
    <definedName name="HEAD2">#REF!</definedName>
    <definedName name="Header">#REF!</definedName>
    <definedName name="HealeyRevReq">#REF!</definedName>
    <definedName name="HealyFalls">#REF!</definedName>
    <definedName name="HEAT">#REF!</definedName>
    <definedName name="Heat_rate">#REF!</definedName>
    <definedName name="HedgeMtM">#REF!</definedName>
    <definedName name="HedgeMtM_PQ">#REF!</definedName>
    <definedName name="HEI" hidden="1">{"AQUIRORDCF",#N/A,FALSE,"Merger consequences";"Acquirorassns",#N/A,FALSE,"Merger consequences"}</definedName>
    <definedName name="hello" hidden="1">{#N/A,#N/A,TRUE,"Facility-Input";#N/A,#N/A,TRUE,"Graphs";#N/A,#N/A,TRUE,"TOTAL"}</definedName>
    <definedName name="Help" hidden="1">{#N/A,#N/A,FALSE,"COVER PAGE";#N/A,#N/A,FALSE,"Page 2";#N/A,#N/A,FALSE,"Page 2";#N/A,#N/A,FALSE,"Page 4";#N/A,#N/A,FALSE,"Page5";#N/A,#N/A,FALSE,"Page 6";#N/A,#N/A,FALSE,"Page 7";#N/A,#N/A,FALSE,"Page 8";#N/A,#N/A,FALSE,"Page 10";#N/A,#N/A,FALSE,"Long-Term OCF Mult.";#N/A,#N/A,FALSE,"PCS Comp";#N/A,#N/A,FALSE,"OCS-CAPEX";#N/A,#N/A,FALSE,"Blank"}</definedName>
    <definedName name="Help2">#REF!</definedName>
    <definedName name="HFinGraph" hidden="1">{#N/A,#N/A,FALSE,"Pharm";#N/A,#N/A,FALSE,"WWCM"}</definedName>
    <definedName name="hgfh" hidden="1">#REF!</definedName>
    <definedName name="hh" hidden="1">#REF!</definedName>
    <definedName name="hhh" hidden="1">#REF!</definedName>
    <definedName name="hhhh" hidden="1">#REF!</definedName>
    <definedName name="hhhhhhhhhhhhh">#REF!</definedName>
    <definedName name="Hibh" hidden="1">{#N/A,#N/A,FALSE,"Pharm";#N/A,#N/A,FALSE,"WWCM"}</definedName>
    <definedName name="High" hidden="1">{#N/A,#N/A,FALSE,"Pharm";#N/A,#N/A,FALSE,"WWCM"}</definedName>
    <definedName name="HIGHPRICE" hidden="1">"HIGHPRICE"</definedName>
    <definedName name="HITE">#REF!</definedName>
    <definedName name="HITE2">#REF!</definedName>
    <definedName name="HITE3">#REF!</definedName>
    <definedName name="Hite4">#REF!</definedName>
    <definedName name="hiuh" hidden="1">{"Summary View",#N/A,TRUE," Summary";"Management View",#N/A,TRUE,"Mgmt fees";"COG View",#N/A,TRUE,"Coke Oven Gas UnderFire";"Coke Chart View",#N/A,TRUE,"Coke Chart"}</definedName>
    <definedName name="hjhjffukfuk" hidden="1">{#N/A,#N/A,FALSE,"Pharm";#N/A,#N/A,FALSE,"WWCM"}</definedName>
    <definedName name="hjhjfkfukywrte" hidden="1">{#N/A,#N/A,FALSE,"Pharm";#N/A,#N/A,FALSE,"WWCM"}</definedName>
    <definedName name="hjhkjkl" hidden="1">{#N/A,#N/A,FALSE,"Pharm";#N/A,#N/A,FALSE,"WWCM"}</definedName>
    <definedName name="hjjjkk" hidden="1">{#N/A,#N/A,FALSE,"REPORT"}</definedName>
    <definedName name="hjjkk" hidden="1">{#N/A,#N/A,FALSE,"Pharm";#N/A,#N/A,FALSE,"WWCM"}</definedName>
    <definedName name="hjkk" hidden="1">{#N/A,#N/A,FALSE,"Pharm";#N/A,#N/A,FALSE,"WWCM"}</definedName>
    <definedName name="HKJHLKJHLKJH" hidden="1">{0;0;0;0;0;0;0;0;0;0;0;0;0;0;0;0;0;0;"__ [0]____EWC 43.5MW8oMtresc 3_25_02v2w_esc";0;0;0;0;0;0;0}</definedName>
    <definedName name="HKSH" hidden="1">{#N/A,#N/A,FALSE,"REPORT"}</definedName>
    <definedName name="HMG" hidden="1">{#N/A,#N/A,FALSE,"REPORT"}</definedName>
    <definedName name="hn._I006" hidden="1">#REF!</definedName>
    <definedName name="hn._I018" hidden="1">#REF!</definedName>
    <definedName name="hn._I024" hidden="1">#REF!</definedName>
    <definedName name="hn._I028" hidden="1">#REF!</definedName>
    <definedName name="hn._I029" hidden="1">#REF!</definedName>
    <definedName name="hn._I030" hidden="1">#REF!</definedName>
    <definedName name="hn._I031" hidden="1">#REF!</definedName>
    <definedName name="hn._I044" hidden="1">#REF!</definedName>
    <definedName name="hn._I051" hidden="1">#REF!</definedName>
    <definedName name="hn._I059" hidden="1">#REF!</definedName>
    <definedName name="hn._I062" hidden="1">#REF!</definedName>
    <definedName name="hn._I070" hidden="1">#REF!</definedName>
    <definedName name="hn._I071" hidden="1">#REF!</definedName>
    <definedName name="hn._I075" hidden="1">#REF!</definedName>
    <definedName name="hn._I077" hidden="1">#REF!</definedName>
    <definedName name="hn._I083" hidden="1">#REF!</definedName>
    <definedName name="hn._I085" hidden="1">#REF!</definedName>
    <definedName name="hn._P001" hidden="1">#REF!</definedName>
    <definedName name="hn._P002" hidden="1">#REF!</definedName>
    <definedName name="hn._P004" hidden="1">#REF!</definedName>
    <definedName name="hn._P014" hidden="1">#REF!</definedName>
    <definedName name="hn._P016" hidden="1">#REF!</definedName>
    <definedName name="hn._P017" hidden="1">#REF!</definedName>
    <definedName name="hn._P017g" hidden="1">#REF!</definedName>
    <definedName name="hn._P021" hidden="1">#REF!</definedName>
    <definedName name="hn._P024" hidden="1">#REF!</definedName>
    <definedName name="hn.Add015" hidden="1">#REF!</definedName>
    <definedName name="hn.Aggregate" hidden="1">#REF!</definedName>
    <definedName name="hn.CompanyInfo" hidden="1">#REF!</definedName>
    <definedName name="hn.CompanyName" hidden="1">#REF!</definedName>
    <definedName name="hn.CompanyUCN" hidden="1">#REF!</definedName>
    <definedName name="hn.ConvertVal1" hidden="1">#REF!</definedName>
    <definedName name="hn.ConvertZero1" hidden="1">#REF!,#REF!,#REF!,#REF!,#REF!,#REF!,#REF!,#REF!,#REF!,#REF!</definedName>
    <definedName name="hn.ConvertZero2" hidden="1">#REF!,#REF!,#REF!,#REF!,#REF!,#REF!,#REF!,#REF!</definedName>
    <definedName name="hn.ConvertZero3" hidden="1">#REF!,#REF!,#REF!,#REF!,#REF!</definedName>
    <definedName name="hn.ConvertZero4" hidden="1">#REF!,#REF!,#REF!,#REF!,#REF!,#REF!,#REF!,#REF!</definedName>
    <definedName name="hn.ConvertZeroUnhide1" hidden="1">#REF!,#REF!,#REF!</definedName>
    <definedName name="hn.CopyforPR" hidden="1">#REF!</definedName>
    <definedName name="hn.Delete015" hidden="1">#REF!,#REF!,#REF!,#REF!</definedName>
    <definedName name="hn.domestic" hidden="1">#REF!</definedName>
    <definedName name="hn.DomesticFlag" hidden="1">#REF!</definedName>
    <definedName name="hn.DZ_MultByFXRates" hidden="1">#REF!,#REF!,#REF!,#REF!</definedName>
    <definedName name="hn.DZdata" hidden="1">#REF!</definedName>
    <definedName name="hn.ExtDb" hidden="1">FALSE</definedName>
    <definedName name="hn.FromMain" hidden="1">#REF!</definedName>
    <definedName name="hn.FromMain1" hidden="1">#REF!</definedName>
    <definedName name="hn.FromMain2" hidden="1">#REF!</definedName>
    <definedName name="hn.FromMain3" hidden="1">#REF!</definedName>
    <definedName name="hn.FromMain4" hidden="1">#REF!</definedName>
    <definedName name="hn.FromMain5" hidden="1">#REF!</definedName>
    <definedName name="hn.Global" hidden="1">#REF!</definedName>
    <definedName name="hn.IssuerID" hidden="1">#REF!</definedName>
    <definedName name="hn.IssuerNameShort" hidden="1">#REF!</definedName>
    <definedName name="hn.LTM_MultByFXRates" hidden="1">#REF!,#REF!,#REF!,#REF!,#REF!,#REF!,#REF!</definedName>
    <definedName name="hn.LTMData" hidden="1">#REF!</definedName>
    <definedName name="hn.ModelType" hidden="1">"DEAL"</definedName>
    <definedName name="hn.ModelVersion" hidden="1">1</definedName>
    <definedName name="hn.MultbyFXRates" hidden="1">#REF!,#REF!,#REF!,#REF!,#REF!,#REF!,#REF!</definedName>
    <definedName name="hn.MultByFXRates1" hidden="1">#REF!,#REF!,#REF!,#REF!,#REF!</definedName>
    <definedName name="hn.MultByFXRates2" hidden="1">#REF!,#REF!,#REF!,#REF!,#REF!</definedName>
    <definedName name="hn.MultByFXRates3" hidden="1">#REF!,#REF!,#REF!,#REF!,#REF!</definedName>
    <definedName name="hn.MultbyFxrates4" hidden="1">#REF!,#REF!,#REF!,#REF!,#REF!,#REF!,#REF!</definedName>
    <definedName name="hn.multbyfxrates5" hidden="1">#REF!,#REF!,#REF!,#REF!,#REF!</definedName>
    <definedName name="hn.multbyfxrates6" hidden="1">#REF!,#REF!,#REF!,#REF!,#REF!</definedName>
    <definedName name="hn.multbyfxrates7" hidden="1">#REF!,#REF!,#REF!,#REF!,#REF!</definedName>
    <definedName name="hn.MultByFXRatesBot1" hidden="1">#REF!,#REF!,#REF!,#REF!,#REF!,#REF!,#REF!,#REF!,#REF!,#REF!,#REF!,#REF!</definedName>
    <definedName name="hn.MultByFXRatesBot2" hidden="1">#REF!,#REF!,#REF!,#REF!,#REF!,#REF!,#REF!,#REF!,#REF!,#REF!,#REF!,#REF!</definedName>
    <definedName name="hn.MultByFXRatesBot3" hidden="1">#REF!,#REF!,#REF!,#REF!,#REF!,#REF!,#REF!,#REF!,#REF!,#REF!,#REF!,#REF!</definedName>
    <definedName name="hn.MultByFXRatesBot4" hidden="1">#REF!,#REF!,#REF!,#REF!,#REF!,#REF!,#REF!,#REF!,#REF!,#REF!,#REF!,#REF!,#REF!</definedName>
    <definedName name="hn.MultByFXRatesBot5" hidden="1">#REF!,#REF!,#REF!,#REF!,#REF!,#REF!,#REF!,#REF!,#REF!,#REF!,#REF!</definedName>
    <definedName name="hn.MultByFXRatesBot6" hidden="1">#REF!,#REF!,#REF!,#REF!,#REF!,#REF!,#REF!,#REF!,#REF!,#REF!,#REF!</definedName>
    <definedName name="hn.MultByFXRatesBot7" hidden="1">#REF!,#REF!,#REF!,#REF!,#REF!,#REF!,#REF!,#REF!,#REF!,#REF!,#REF!</definedName>
    <definedName name="hn.MultByFXRatesTop1" hidden="1">#REF!,#REF!,#REF!,#REF!,#REF!,#REF!,#REF!,#REF!,#REF!,#REF!,#REF!,#REF!</definedName>
    <definedName name="hn.MultByFXRatesTop2" hidden="1">#REF!,#REF!,#REF!,#REF!,#REF!,#REF!,#REF!,#REF!,#REF!,#REF!,#REF!,#REF!,#REF!,#REF!,#REF!</definedName>
    <definedName name="hn.MultByFXRatesTop3" hidden="1">#REF!,#REF!,#REF!,#REF!,#REF!,#REF!,#REF!,#REF!,#REF!,#REF!,#REF!,#REF!,#REF!,#REF!,#REF!</definedName>
    <definedName name="hn.MultByFXRatesTop4" hidden="1">#REF!,#REF!,#REF!,#REF!,#REF!,#REF!,#REF!,#REF!,#REF!,#REF!,#REF!,#REF!,#REF!,#REF!,#REF!</definedName>
    <definedName name="hn.MultByFXRatesTop5" hidden="1">#REF!,#REF!,#REF!,#REF!,#REF!,#REF!,#REF!,#REF!,#REF!,#REF!,#REF!,#REF!</definedName>
    <definedName name="hn.MultByFXRatesTop6" hidden="1">#REF!,#REF!,#REF!,#REF!,#REF!,#REF!,#REF!,#REF!,#REF!,#REF!,#REF!,#REF!,#REF!,#REF!,#REF!</definedName>
    <definedName name="hn.MultByFXRatesTop7" hidden="1">#REF!,#REF!,#REF!,#REF!,#REF!,#REF!,#REF!,#REF!,#REF!,#REF!,#REF!,#REF!,#REF!,#REF!,#REF!</definedName>
    <definedName name="hn.NoUpload" hidden="1">0</definedName>
    <definedName name="hn.ObligorGrade" hidden="1">#REF!</definedName>
    <definedName name="hn.ParentName" hidden="1">#REF!</definedName>
    <definedName name="hn.ParentUCN" hidden="1">#REF!</definedName>
    <definedName name="hn.ParityCheck" hidden="1">#REF!</definedName>
    <definedName name="hn.PrivateEndMonth" hidden="1">#REF!</definedName>
    <definedName name="hn.PrivateLTM" hidden="1">#REF!</definedName>
    <definedName name="hn.PrivateLTMYear" hidden="1">#REF!</definedName>
    <definedName name="hn.PrivateQuarter" hidden="1">#REF!</definedName>
    <definedName name="hn.PrivateYear" hidden="1">#REF!</definedName>
    <definedName name="hn.PrivateYearEnd" hidden="1">#REF!</definedName>
    <definedName name="hn.PublicFlag" hidden="1">#REF!</definedName>
    <definedName name="hn.ReviewDescription" hidden="1">#REF!</definedName>
    <definedName name="hn.ReviewID" hidden="1">#REF!</definedName>
    <definedName name="hn.ReviewYear" hidden="1">#REF!</definedName>
    <definedName name="hn.RolledForward" hidden="1">FALSE</definedName>
    <definedName name="hn.Segment" hidden="1">#REF!</definedName>
    <definedName name="hn.SegmentDesc" hidden="1">#REF!</definedName>
    <definedName name="hn.SegmentID" hidden="1">#REF!</definedName>
    <definedName name="hn.Ticker" hidden="1">#REF!</definedName>
    <definedName name="hn.UserLogin" hidden="1">#REF!</definedName>
    <definedName name="hn.USLast" hidden="1">#REF!</definedName>
    <definedName name="hn.YearLabel" hidden="1">#REF!</definedName>
    <definedName name="hod" hidden="1">{#N/A,#N/A,FALSE,"TS";#N/A,#N/A,FALSE,"Combo";#N/A,#N/A,FALSE,"FAIR";#N/A,#N/A,FALSE,"RBC";#N/A,#N/A,FALSE,"xxxx";#N/A,#N/A,FALSE,"A_D";#N/A,#N/A,FALSE,"WACC";#N/A,#N/A,FALSE,"DCF";#N/A,#N/A,FALSE,"LBO";#N/A,#N/A,FALSE,"AcqMults";#N/A,#N/A,FALSE,"CompMults"}</definedName>
    <definedName name="hoja10" hidden="1">{#N/A,#N/A,TRUE,"index";#N/A,#N/A,TRUE,"Summary";#N/A,#N/A,TRUE,"Continuing Business";#N/A,#N/A,TRUE,"Disposals";#N/A,#N/A,TRUE,"Acquisitions";#N/A,#N/A,TRUE,"Actual &amp; Plan Reconciliation"}</definedName>
    <definedName name="hoja11" hidden="1">{#N/A,#N/A,TRUE,"index";#N/A,#N/A,TRUE,"Summary";#N/A,#N/A,TRUE,"Continuing Business";#N/A,#N/A,TRUE,"Disposals";#N/A,#N/A,TRUE,"Acquisitions";#N/A,#N/A,TRUE,"Actual &amp; Plan Reconciliation"}</definedName>
    <definedName name="hoja12" hidden="1">{#N/A,#N/A,TRUE,"index";#N/A,#N/A,TRUE,"Summary";#N/A,#N/A,TRUE,"Continuing Business";#N/A,#N/A,TRUE,"Disposals";#N/A,#N/A,TRUE,"Acquisitions";#N/A,#N/A,TRUE,"Actual &amp; Plan Reconciliation"}</definedName>
    <definedName name="HOMFE" hidden="1">{#N/A,#N/A,FALSE,"Assessment";#N/A,#N/A,FALSE,"Staffing";#N/A,#N/A,FALSE,"Hires";#N/A,#N/A,FALSE,"Assumptions"}</definedName>
    <definedName name="Horz" hidden="1">{"'MIS format'!$B$2:$W$101"}</definedName>
    <definedName name="Hours01">#REF!</definedName>
    <definedName name="Hours02">#REF!</definedName>
    <definedName name="houy" hidden="1">{#N/A,#N/A,FALSE,"AD_Purchase";#N/A,#N/A,FALSE,"Credit";#N/A,#N/A,FALSE,"PF Acquisition";#N/A,#N/A,FALSE,"PF Offering"}</definedName>
    <definedName name="HQ" hidden="1">{#N/A,#N/A,FALSE,"6405";#N/A,#N/A,FALSE,"6406";#N/A,#N/A,FALSE,"6409";#N/A,#N/A,FALSE,"6425";#N/A,#N/A,FALSE,"6426";#N/A,#N/A,FALSE,"6427";#N/A,#N/A,FALSE,"6440";#N/A,#N/A,FALSE,"6441";#N/A,#N/A,FALSE,"6442";#N/A,#N/A,FALSE,"6443"}</definedName>
    <definedName name="hr" hidden="1">"SBP"</definedName>
    <definedName name="HrsDay">#REF!</definedName>
    <definedName name="hrt" hidden="1">#REF!</definedName>
    <definedName name="hs" hidden="1">{"CF_YEARLY",#N/A,FALSE,"CF";"CF_Y1",#N/A,FALSE,"CF";"CF_Y2",#N/A,FALSE,"CF";"CF_Y3",#N/A,FALSE,"CF";"CF_Y4",#N/A,FALSE,"CF";"CF_Y5",#N/A,FALSE,"CF";"CF_Y6",#N/A,FALSE,"CF"}</definedName>
    <definedName name="HTML_CodePage" hidden="1">1252</definedName>
    <definedName name="HTML_Control" hidden="1">{"'GenCo'!$A$3:$U$52"}</definedName>
    <definedName name="HTML_Control_1" hidden="1">{"'GenCo'!$A$3:$U$52"}</definedName>
    <definedName name="HTML_Control_2" hidden="1">{"'Trend_Total'!$A$7:$V$10","'Trend_Total'!$A$1:$V$4"}</definedName>
    <definedName name="HTML_Control1" hidden="1">{"'GenCo'!$A$3:$U$52"}</definedName>
    <definedName name="HTML_Description" hidden="1">""</definedName>
    <definedName name="HTML_Email" hidden="1">""</definedName>
    <definedName name="HTML_Header" hidden="1">""</definedName>
    <definedName name="HTML_LastUpdate" hidden="1">"8/2/00"</definedName>
    <definedName name="HTML_LineAfter" hidden="1">FALSE</definedName>
    <definedName name="HTML_LineBefore" hidden="1">FALSE</definedName>
    <definedName name="HTML_Name" hidden="1">"Saeed Shah"</definedName>
    <definedName name="HTML_OBDlg2" hidden="1">TRUE</definedName>
    <definedName name="HTML_OBDlg4" hidden="1">TRUE</definedName>
    <definedName name="HTML_OS" hidden="1">0</definedName>
    <definedName name="HTML_PathFile" hidden="1">"W:\historic\energy\prod0797.htm"</definedName>
    <definedName name="HTML_PathFileMac" hidden="1">"Senna:shockwave.com:Statistics:Customer support:SWCS_stats.html"</definedName>
    <definedName name="HTML_Title" hidden="1">""</definedName>
    <definedName name="HTML1" hidden="1">{"'Trend_Total'!$A$7:$V$10","'Trend_Total'!$A$1:$V$4"}</definedName>
    <definedName name="HTML1_1" hidden="1">"[PRO0597.XLS]Sheet1!$A$4:$U$48"</definedName>
    <definedName name="HTML1_10" hidden="1">""</definedName>
    <definedName name="HTML1_11" hidden="1">1</definedName>
    <definedName name="HTML1_12" hidden="1">"E:\apps\ASSESS\HPDGENCO\PRO0597.htm"</definedName>
    <definedName name="HTML1_2" hidden="1">1</definedName>
    <definedName name="HTML1_3" hidden="1">""</definedName>
    <definedName name="HTML1_4" hidden="1">""</definedName>
    <definedName name="HTML1_5" hidden="1">""</definedName>
    <definedName name="HTML1_6" hidden="1">-4146</definedName>
    <definedName name="HTML1_7" hidden="1">-4146</definedName>
    <definedName name="HTML1_8" hidden="1">"5/12/97"</definedName>
    <definedName name="HTML1_9" hidden="1">"Francis Monize"</definedName>
    <definedName name="HTML10_1" hidden="1">"[PRO9803.XLS]GenCo!$A$3:$U$52"</definedName>
    <definedName name="HTML10_10" hidden="1">""</definedName>
    <definedName name="HTML10_11" hidden="1">1</definedName>
    <definedName name="HTML10_12" hidden="1">"W:\historic\energy\prod0397.htm"</definedName>
    <definedName name="HTML10_2" hidden="1">1</definedName>
    <definedName name="HTML10_3" hidden="1">""</definedName>
    <definedName name="HTML10_4" hidden="1">""</definedName>
    <definedName name="HTML10_5" hidden="1">""</definedName>
    <definedName name="HTML10_6" hidden="1">-4146</definedName>
    <definedName name="HTML10_7" hidden="1">-4146</definedName>
    <definedName name="HTML10_8" hidden="1">"3/27/98"</definedName>
    <definedName name="HTML10_9" hidden="1">"Lenny Lai"</definedName>
    <definedName name="HTML11_1" hidden="1">"[PRO9803.xls]GenCo!$A$3:$U$52"</definedName>
    <definedName name="HTML11_10" hidden="1">""</definedName>
    <definedName name="HTML11_11" hidden="1">1</definedName>
    <definedName name="HTML11_12" hidden="1">"W:\historic\energy\prod0397.htm"</definedName>
    <definedName name="HTML11_2" hidden="1">1</definedName>
    <definedName name="HTML11_3" hidden="1">""</definedName>
    <definedName name="HTML11_4" hidden="1">""</definedName>
    <definedName name="HTML11_5" hidden="1">""</definedName>
    <definedName name="HTML11_6" hidden="1">-4146</definedName>
    <definedName name="HTML11_7" hidden="1">-4146</definedName>
    <definedName name="HTML11_8" hidden="1">"4/1/98"</definedName>
    <definedName name="HTML11_9" hidden="1">"Lenny Lai"</definedName>
    <definedName name="HTML12_1" hidden="1">"[PRO9804.xls]GenCo!$A$3:$U$52"</definedName>
    <definedName name="HTML12_10" hidden="1">""</definedName>
    <definedName name="HTML12_11" hidden="1">1</definedName>
    <definedName name="HTML12_12" hidden="1">"W:\historic\energy\prod0497.htm"</definedName>
    <definedName name="HTML12_2" hidden="1">1</definedName>
    <definedName name="HTML12_3" hidden="1">""</definedName>
    <definedName name="HTML12_4" hidden="1">""</definedName>
    <definedName name="HTML12_5" hidden="1">""</definedName>
    <definedName name="HTML12_6" hidden="1">-4146</definedName>
    <definedName name="HTML12_7" hidden="1">-4146</definedName>
    <definedName name="HTML12_8" hidden="1">"4/24/98"</definedName>
    <definedName name="HTML12_9" hidden="1">"Lenny Lai"</definedName>
    <definedName name="HTML13_1" hidden="1">"[PRO9804.XLS]GenCo!$A$3:$U$52"</definedName>
    <definedName name="HTML13_10" hidden="1">""</definedName>
    <definedName name="HTML13_11" hidden="1">1</definedName>
    <definedName name="HTML13_12" hidden="1">"W:\historic\energy\prod0497.htm"</definedName>
    <definedName name="HTML13_2" hidden="1">1</definedName>
    <definedName name="HTML13_3" hidden="1">""</definedName>
    <definedName name="HTML13_4" hidden="1">""</definedName>
    <definedName name="HTML13_5" hidden="1">""</definedName>
    <definedName name="HTML13_6" hidden="1">-4146</definedName>
    <definedName name="HTML13_7" hidden="1">-4146</definedName>
    <definedName name="HTML13_8" hidden="1">"5/1/98"</definedName>
    <definedName name="HTML13_9" hidden="1">"Lenny Lai"</definedName>
    <definedName name="HTML14_1" hidden="1">"[PRO9805.xls]GenCo!$A$3:$U$52"</definedName>
    <definedName name="HTML14_10" hidden="1">""</definedName>
    <definedName name="HTML14_11" hidden="1">1</definedName>
    <definedName name="HTML14_12" hidden="1">"W:\historic\energy\prod0597.htm"</definedName>
    <definedName name="HTML14_2" hidden="1">1</definedName>
    <definedName name="HTML14_3" hidden="1">""</definedName>
    <definedName name="HTML14_4" hidden="1">""</definedName>
    <definedName name="HTML14_5" hidden="1">""</definedName>
    <definedName name="HTML14_6" hidden="1">-4146</definedName>
    <definedName name="HTML14_7" hidden="1">-4146</definedName>
    <definedName name="HTML14_8" hidden="1">"5/6/98"</definedName>
    <definedName name="HTML14_9" hidden="1">"Lenny Lai"</definedName>
    <definedName name="HTML15_1" hidden="1">"[PRO9805.XLS]GenCo!$A$3:$U$52"</definedName>
    <definedName name="HTML15_10" hidden="1">""</definedName>
    <definedName name="HTML15_11" hidden="1">1</definedName>
    <definedName name="HTML15_12" hidden="1">"W:\historic\energy\prod0597.htm"</definedName>
    <definedName name="HTML15_2" hidden="1">1</definedName>
    <definedName name="HTML15_3" hidden="1">""</definedName>
    <definedName name="HTML15_4" hidden="1">""</definedName>
    <definedName name="HTML15_5" hidden="1">""</definedName>
    <definedName name="HTML15_6" hidden="1">-4146</definedName>
    <definedName name="HTML15_7" hidden="1">-4146</definedName>
    <definedName name="HTML15_8" hidden="1">"6/1/98"</definedName>
    <definedName name="HTML15_9" hidden="1">"Lenny Lai"</definedName>
    <definedName name="HTML16_1" hidden="1">"[Pro9805.xls]GenCo!$A$3:$U$52"</definedName>
    <definedName name="HTML16_10" hidden="1">""</definedName>
    <definedName name="HTML16_11" hidden="1">1</definedName>
    <definedName name="HTML16_12" hidden="1">"W:\historic\energy\prod0597.htm"</definedName>
    <definedName name="HTML16_2" hidden="1">1</definedName>
    <definedName name="HTML16_3" hidden="1">""</definedName>
    <definedName name="HTML16_4" hidden="1">""</definedName>
    <definedName name="HTML16_5" hidden="1">""</definedName>
    <definedName name="HTML16_6" hidden="1">-4146</definedName>
    <definedName name="HTML16_7" hidden="1">-4146</definedName>
    <definedName name="HTML16_8" hidden="1">"5/29/98"</definedName>
    <definedName name="HTML16_9" hidden="1">"Lenny Lai"</definedName>
    <definedName name="HTML17_1" hidden="1">"[PRO9806.XLS]GenCo!$A$3:$U$52"</definedName>
    <definedName name="HTML17_10" hidden="1">""</definedName>
    <definedName name="HTML17_11" hidden="1">1</definedName>
    <definedName name="HTML17_12" hidden="1">"W:\historic\energy\prod0697.htm"</definedName>
    <definedName name="HTML17_2" hidden="1">1</definedName>
    <definedName name="HTML17_3" hidden="1">""</definedName>
    <definedName name="HTML17_4" hidden="1">""</definedName>
    <definedName name="HTML17_5" hidden="1">""</definedName>
    <definedName name="HTML17_6" hidden="1">-4146</definedName>
    <definedName name="HTML17_7" hidden="1">-4146</definedName>
    <definedName name="HTML17_8" hidden="1">"6/30/98"</definedName>
    <definedName name="HTML17_9" hidden="1">"Lenny Lai"</definedName>
    <definedName name="HTML18_1" hidden="1">"[PRO9807.XLS]GenCo!$A$3:$U$52"</definedName>
    <definedName name="HTML18_10" hidden="1">""</definedName>
    <definedName name="HTML18_11" hidden="1">1</definedName>
    <definedName name="HTML18_12" hidden="1">"W:\historic\energy\prod0797.htm"</definedName>
    <definedName name="HTML18_2" hidden="1">1</definedName>
    <definedName name="HTML18_3" hidden="1">""</definedName>
    <definedName name="HTML18_4" hidden="1">""</definedName>
    <definedName name="HTML18_5" hidden="1">""</definedName>
    <definedName name="HTML18_6" hidden="1">-4146</definedName>
    <definedName name="HTML18_7" hidden="1">-4146</definedName>
    <definedName name="HTML18_8" hidden="1">"7/8/98"</definedName>
    <definedName name="HTML18_9" hidden="1">"Lenny Lai"</definedName>
    <definedName name="HTML2_1" hidden="1">"[PRO0597.XLS]Sheet1!$A$4:$U$46"</definedName>
    <definedName name="HTML2_10" hidden="1">""</definedName>
    <definedName name="HTML2_11" hidden="1">1</definedName>
    <definedName name="HTML2_12" hidden="1">"W:\historic\energy\prod0597.htm"</definedName>
    <definedName name="HTML2_2" hidden="1">1</definedName>
    <definedName name="HTML2_3" hidden="1">""</definedName>
    <definedName name="HTML2_4" hidden="1">""</definedName>
    <definedName name="HTML2_5" hidden="1">""</definedName>
    <definedName name="HTML2_6" hidden="1">-4146</definedName>
    <definedName name="HTML2_7" hidden="1">-4146</definedName>
    <definedName name="HTML2_8" hidden="1">"5/30/97"</definedName>
    <definedName name="HTML2_9" hidden="1">"Francis Monize"</definedName>
    <definedName name="HTML3_1" hidden="1">"[PRO0797.XLS]Sheet1!$A$4:$U$48"</definedName>
    <definedName name="HTML3_10" hidden="1">""</definedName>
    <definedName name="HTML3_11" hidden="1">1</definedName>
    <definedName name="HTML3_12" hidden="1">"W:\historic\energy\prod0797.htm"</definedName>
    <definedName name="HTML3_2" hidden="1">1</definedName>
    <definedName name="HTML3_3" hidden="1">""</definedName>
    <definedName name="HTML3_4" hidden="1">""</definedName>
    <definedName name="HTML3_5" hidden="1">""</definedName>
    <definedName name="HTML3_6" hidden="1">-4146</definedName>
    <definedName name="HTML3_7" hidden="1">-4146</definedName>
    <definedName name="HTML3_8" hidden="1">"7/31/97"</definedName>
    <definedName name="HTML3_9" hidden="1">"Francis Monize"</definedName>
    <definedName name="HTML4_1" hidden="1">"[PRO1297.XLS]GENCO!$A$3:$U$54"</definedName>
    <definedName name="HTML4_10" hidden="1">""</definedName>
    <definedName name="HTML4_11" hidden="1">1</definedName>
    <definedName name="HTML4_12" hidden="1">"W:\historic\energy\prod1297.htm"</definedName>
    <definedName name="HTML4_2" hidden="1">1</definedName>
    <definedName name="HTML4_3" hidden="1">""</definedName>
    <definedName name="HTML4_4" hidden="1">""</definedName>
    <definedName name="HTML4_5" hidden="1">""</definedName>
    <definedName name="HTML4_6" hidden="1">-4146</definedName>
    <definedName name="HTML4_7" hidden="1">-4146</definedName>
    <definedName name="HTML4_8" hidden="1">"12/5/97"</definedName>
    <definedName name="HTML4_9" hidden="1">"Lenny Lai"</definedName>
    <definedName name="HTML5_1" hidden="1">"[PRO1297.xls]GENCO!$A$3:$U$53"</definedName>
    <definedName name="HTML5_10" hidden="1">""</definedName>
    <definedName name="HTML5_11" hidden="1">1</definedName>
    <definedName name="HTML5_12" hidden="1">"W:\historic\energy\prod1297.htm"</definedName>
    <definedName name="HTML5_2" hidden="1">1</definedName>
    <definedName name="HTML5_3" hidden="1">""</definedName>
    <definedName name="HTML5_4" hidden="1">""</definedName>
    <definedName name="HTML5_5" hidden="1">""</definedName>
    <definedName name="HTML5_6" hidden="1">-4146</definedName>
    <definedName name="HTML5_7" hidden="1">-4146</definedName>
    <definedName name="HTML5_8" hidden="1">"12/18/97"</definedName>
    <definedName name="HTML5_9" hidden="1">"Lenny Lai"</definedName>
    <definedName name="HTML6_1" hidden="1">"[PRO9802.XLS]GENCO!$A$3:$U$53"</definedName>
    <definedName name="HTML6_10" hidden="1">""</definedName>
    <definedName name="HTML6_11" hidden="1">1</definedName>
    <definedName name="HTML6_12" hidden="1">"W:\historic\energy\prod0297.htm"</definedName>
    <definedName name="HTML6_2" hidden="1">1</definedName>
    <definedName name="HTML6_3" hidden="1">""</definedName>
    <definedName name="HTML6_4" hidden="1">""</definedName>
    <definedName name="HTML6_5" hidden="1">""</definedName>
    <definedName name="HTML6_6" hidden="1">-4146</definedName>
    <definedName name="HTML6_7" hidden="1">-4146</definedName>
    <definedName name="HTML6_8" hidden="1">"2/2/98"</definedName>
    <definedName name="HTML6_9" hidden="1">"Lenny Lai"</definedName>
    <definedName name="HTML7_1" hidden="1">"[Pro9802.xls]GENCO!$A$3:$U$53"</definedName>
    <definedName name="HTML7_10" hidden="1">""</definedName>
    <definedName name="HTML7_11" hidden="1">1</definedName>
    <definedName name="HTML7_12" hidden="1">"W:\historic\energy\prod0297.htm"</definedName>
    <definedName name="HTML7_2" hidden="1">1</definedName>
    <definedName name="HTML7_3" hidden="1">""</definedName>
    <definedName name="HTML7_4" hidden="1">""</definedName>
    <definedName name="HTML7_5" hidden="1">""</definedName>
    <definedName name="HTML7_6" hidden="1">-4146</definedName>
    <definedName name="HTML7_7" hidden="1">-4146</definedName>
    <definedName name="HTML7_8" hidden="1">"2/20/98"</definedName>
    <definedName name="HTML7_9" hidden="1">"Lenny Lai"</definedName>
    <definedName name="HTML8_1" hidden="1">"[Pro9802.xls]GenCo!$A$3:$U$52"</definedName>
    <definedName name="HTML8_10" hidden="1">""</definedName>
    <definedName name="HTML8_11" hidden="1">1</definedName>
    <definedName name="HTML8_12" hidden="1">"W:\historic\energy\prod0297.htm"</definedName>
    <definedName name="HTML8_2" hidden="1">1</definedName>
    <definedName name="HTML8_3" hidden="1">""</definedName>
    <definedName name="HTML8_4" hidden="1">""</definedName>
    <definedName name="HTML8_5" hidden="1">""</definedName>
    <definedName name="HTML8_6" hidden="1">-4146</definedName>
    <definedName name="HTML8_7" hidden="1">-4146</definedName>
    <definedName name="HTML8_8" hidden="1">"3/3/98"</definedName>
    <definedName name="HTML8_9" hidden="1">"Lenny Lai"</definedName>
    <definedName name="HTML9_1" hidden="1">"[Pro9803.xls]GenCo!$A$3:$U$52"</definedName>
    <definedName name="HTML9_10" hidden="1">""</definedName>
    <definedName name="HTML9_11" hidden="1">1</definedName>
    <definedName name="HTML9_12" hidden="1">"W:\historic\energy\prod0397.htm"</definedName>
    <definedName name="HTML9_2" hidden="1">1</definedName>
    <definedName name="HTML9_3" hidden="1">""</definedName>
    <definedName name="HTML9_4" hidden="1">""</definedName>
    <definedName name="HTML9_5" hidden="1">""</definedName>
    <definedName name="HTML9_6" hidden="1">-4146</definedName>
    <definedName name="HTML9_7" hidden="1">-4146</definedName>
    <definedName name="HTML9_8" hidden="1">"3/30/98"</definedName>
    <definedName name="HTML9_9" hidden="1">"Lenny Lai"</definedName>
    <definedName name="HTMLControl" hidden="1">{"'GenCo'!$A$3:$U$52"}</definedName>
    <definedName name="HTMLCount" hidden="1">18</definedName>
    <definedName name="HTO" hidden="1">#REF!</definedName>
    <definedName name="HTO_Cumulative_OMA_Capital_Budget_Table">#REF!</definedName>
    <definedName name="HTO_Monthly_OMA_Capital_Budget_Table">#REF!</definedName>
    <definedName name="htr" hidden="1">#REF!</definedName>
    <definedName name="htyuityuiotio" hidden="1">{#N/A,#N/A,FALSE,"REPORT"}</definedName>
    <definedName name="Hydro_Headcount">#REF!</definedName>
    <definedName name="Hydro_Reg_Unreg_Gen">#REF!</definedName>
    <definedName name="HydroCategory">#REF!</definedName>
    <definedName name="Hydroelectric">#REF!</definedName>
    <definedName name="Hydroelectric_T">#REF!</definedName>
    <definedName name="HydroNet">#REF!</definedName>
    <definedName name="HydroNewRegMWh">#REF!</definedName>
    <definedName name="Hypertention" hidden="1">{#N/A,#N/A,FALSE,"Pharm";#N/A,#N/A,FALSE,"WWCM"}</definedName>
    <definedName name="hypo" hidden="1">{#N/A,#N/A,FALSE,"Pharm";#N/A,#N/A,FALSE,"WWCM"}</definedName>
    <definedName name="i" hidden="1">{"Pg 1 Dom",#N/A,FALSE,"Pg 1 Dom";"Pg 2 Dom",#N/A,FALSE,"Pg 2 Dom"}</definedName>
    <definedName name="i8uy" hidden="1">{"PA1",#N/A,TRUE,"BORDMW";"pa2",#N/A,TRUE,"BORDMW";"PA3",#N/A,TRUE,"BORDMW";"PA4",#N/A,TRUE,"BORDMW"}</definedName>
    <definedName name="ibesgrowth" hidden="1">#REF!</definedName>
    <definedName name="ibestable" hidden="1">#REF!</definedName>
    <definedName name="IC_Changes">#REF!</definedName>
    <definedName name="IC_PMAdj">#REF!</definedName>
    <definedName name="IC_TradeMargin">#REF!</definedName>
    <definedName name="ICData">#REF!</definedName>
    <definedName name="ICGLPurchases">#REF!</definedName>
    <definedName name="ICGLSales">#REF!</definedName>
    <definedName name="ICmtm_1CDY">#REF!</definedName>
    <definedName name="ICmtm_Book">#REF!</definedName>
    <definedName name="ICmtm_BookAcct">#REF!</definedName>
    <definedName name="ICmtm_BS">#REF!</definedName>
    <definedName name="ICmtm_Cpty">#REF!</definedName>
    <definedName name="ICmtm_CptyType">#REF!</definedName>
    <definedName name="ICmtm_firm">#REF!</definedName>
    <definedName name="ICmtm_FTR_BK">#REF!</definedName>
    <definedName name="ICmtm_FTR_Bkacct">#REF!</definedName>
    <definedName name="ICmtm_FTR_BS">#REF!</definedName>
    <definedName name="ICmtm_FTR_Cpty">#REF!</definedName>
    <definedName name="ICmtm_FTR_CptyType">#REF!</definedName>
    <definedName name="ICmtm_FTR_MtM">#REF!</definedName>
    <definedName name="ICmtm_FTR_Prod">#REF!</definedName>
    <definedName name="ICmtm_FTR_Undel_Qty">#REF!</definedName>
    <definedName name="ICmtm_InterCo">#REF!</definedName>
    <definedName name="ICmtm_Market">#REF!</definedName>
    <definedName name="ICmtm_mtm">#REF!</definedName>
    <definedName name="ICmtm_MtM_NPV">#REF!</definedName>
    <definedName name="ICmtm_TradeType">#REF!</definedName>
    <definedName name="ICmtm_Undel_Qty">#REF!</definedName>
    <definedName name="ICPurchases_MWh">#REF!</definedName>
    <definedName name="ICSales_MWh">#REF!</definedName>
    <definedName name="IFRS_EvalYear">#REF!</definedName>
    <definedName name="ii" hidden="1">{"Page 1",#N/A,FALSE,"Sheet1";"Page 2",#N/A,FALSE,"Sheet1"}</definedName>
    <definedName name="iiiiii" hidden="1">{#N/A,#N/A,FALSE,"PERSONAL";#N/A,#N/A,FALSE,"explotación";#N/A,#N/A,FALSE,"generales"}</definedName>
    <definedName name="ILWD_CI_CFDollarYear">#REF!</definedName>
    <definedName name="ILWD_CI_DatasetName">#REF!</definedName>
    <definedName name="ILWDisp_CC_GrdTot">#REF!</definedName>
    <definedName name="ILWDisp_PV_GrdTot">#REF!</definedName>
    <definedName name="ILWDShift">#REF!</definedName>
    <definedName name="ILWO_CI_CFDollarYear">#REF!</definedName>
    <definedName name="ILWO_CI_DatasetName">#REF!</definedName>
    <definedName name="ILWOps_CC_GrdTot">#REF!</definedName>
    <definedName name="ILWOps_PV_GrdTot">#REF!</definedName>
    <definedName name="Img_ML_1c3d1n6n" hidden="1">"IMG_11"</definedName>
    <definedName name="Img_ML_1t5s6u1f" hidden="1">"IMG_13"</definedName>
    <definedName name="Img_ML_3b3j3x9k" hidden="1">"IMG_13"</definedName>
    <definedName name="Img_ML_3p5d9q5j" hidden="1">"IMG_13"</definedName>
    <definedName name="Img_ML_5h6q3g8u" hidden="1">"IMG_11"</definedName>
    <definedName name="Img_ML_6y9f7y3n" hidden="1">"IMG_11"</definedName>
    <definedName name="Img_ML_7n6h3t1t" hidden="1">"IMG_11"</definedName>
    <definedName name="IMOAccInvoice">#REF!</definedName>
    <definedName name="Impact1">OFFSET(#REF!, 0,0,COUNTA(#REF!),1)</definedName>
    <definedName name="in">#REF!</definedName>
    <definedName name="INC_AFTER_TAX" hidden="1">"INC_AFTER_TAX"</definedName>
    <definedName name="INC_AVAIL_EXCL" hidden="1">"INC_AVAIL_EXCL"</definedName>
    <definedName name="INC_AVAIL_INCL" hidden="1">"INC_AVAIL_INCL"</definedName>
    <definedName name="INC_BEFORE_TAX" hidden="1">"INC_BEFORE_TAX"</definedName>
    <definedName name="INC_TAX" hidden="1">"INC_TAX"</definedName>
    <definedName name="INC_TAX_EXCL" hidden="1">"INC_TAX_EXCL"</definedName>
    <definedName name="Income" hidden="1">{#N/A,#N/A,TRUE,"index";#N/A,#N/A,TRUE,"Summary";#N/A,#N/A,TRUE,"Continuing Business";#N/A,#N/A,TRUE,"Disposals";#N/A,#N/A,TRUE,"Acquisitions";#N/A,#N/A,TRUE,"Actual &amp; Plan Reconciliation"}</definedName>
    <definedName name="Income_tax_rate">#REF!</definedName>
    <definedName name="IncomeStatement" hidden="1">{#N/A,#N/A,FALSE,"FinStateUS"}</definedName>
    <definedName name="IncomeStatement6Years" hidden="1">{"IncStatement 6 years",#N/A,FALSE,"FinStateUS"}</definedName>
    <definedName name="ind" hidden="1">{"group detail",#N/A,FALSE,"Hourly Detail"}</definedName>
    <definedName name="index_value">#REF!</definedName>
    <definedName name="IndexNames" hidden="1">Indexn1,IndexN2</definedName>
    <definedName name="indexx" hidden="1">Indexx1,Indexx2</definedName>
    <definedName name="Inflation_Rate">#REF!</definedName>
    <definedName name="InflationRate">#REF!</definedName>
    <definedName name="inflList" hidden="1">"00000000000000000000000000000000000000000000000000000000000000000000000000000000000000000000000000000000000000000000000000000000000000000000000000000000000000000000000000000000000000000000000000000000"</definedName>
    <definedName name="Information_Systems_Group">#REF!</definedName>
    <definedName name="Injuries01">#REF!</definedName>
    <definedName name="Injuries02">#REF!</definedName>
    <definedName name="InjuriesYTD">#REF!</definedName>
    <definedName name="Input">#REF!</definedName>
    <definedName name="Input_FAMS">#REF!</definedName>
    <definedName name="InputDCMTotalCosts">#REF!</definedName>
    <definedName name="InputEscForecasts">#REF!</definedName>
    <definedName name="InputILWWasteForecast">#REF!</definedName>
    <definedName name="InputLLWWasteForecast">#REF!</definedName>
    <definedName name="InputProgramBalances">#REF!</definedName>
    <definedName name="InputRateofReturn">#REF!</definedName>
    <definedName name="Inputs">#REF!</definedName>
    <definedName name="InputStationBalances">#REF!</definedName>
    <definedName name="Inputtest">#REF!</definedName>
    <definedName name="InputUFSDetailedFixCosts">#REF!</definedName>
    <definedName name="InputUFSDetailedVarCosts">#REF!</definedName>
    <definedName name="InputUFSTotalFixCosts">#REF!</definedName>
    <definedName name="InputUFSTotalVarCosts">#REF!</definedName>
    <definedName name="InputUnitBalances">#REF!</definedName>
    <definedName name="INSERVICED_STATE">"In Serviced"</definedName>
    <definedName name="INTANGIBLES_NET" hidden="1">"INTANGIBLES_NET"</definedName>
    <definedName name="InterCo">#REF!</definedName>
    <definedName name="Interconnect">#REF!</definedName>
    <definedName name="interconnection" hidden="1">{#N/A,#N/A,FALSE,"MAIN";#N/A,#N/A,FALSE,"MK_ASS_B";#N/A,#N/A,FALSE,"MK_ASS_R";#N/A,#N/A,FALSE,"TR_ASS_B";#N/A,#N/A,FALSE,"TR_ASS_R";#N/A,#N/A,FALSE,"ROAMING";#N/A,#N/A,FALSE,"PR_ASS_B";#N/A,#N/A,FALSE,"PR_ASS_R";#N/A,#N/A,FALSE,"PR_ASS_S"}</definedName>
    <definedName name="Interest_Capitalization">#REF!</definedName>
    <definedName name="INTEREST_EXP_NET" hidden="1">"INTEREST_EXP_NET"</definedName>
    <definedName name="INTEREST_EXP_NON" hidden="1">"INTEREST_EXP_NON"</definedName>
    <definedName name="INTEREST_EXP_SUPPL" hidden="1">"INTEREST_EXP_SUPPL"</definedName>
    <definedName name="INTEREST_INC" hidden="1">"INTEREST_INC"</definedName>
    <definedName name="INTEREST_INC_10K" hidden="1">"INTEREST_INC_10K"</definedName>
    <definedName name="INTEREST_INC_10Q" hidden="1">"INTEREST_INC_10Q"</definedName>
    <definedName name="INTEREST_INC_10Q1" hidden="1">"INTEREST_INC_10Q1"</definedName>
    <definedName name="INTEREST_INC_NON" hidden="1">"INTEREST_INC_NON"</definedName>
    <definedName name="IntroPrintArea" hidden="1">#REF!</definedName>
    <definedName name="Inv" hidden="1">{"SEP",#N/A,FALSE,"SEP"}</definedName>
    <definedName name="INV_VALUE">#REF!</definedName>
    <definedName name="invcap" hidden="1">#REF!</definedName>
    <definedName name="invcap2" hidden="1">#REF!</definedName>
    <definedName name="INVENTORY">#REF!</definedName>
    <definedName name="INVENTORY_TURNS" hidden="1">"INVENTORY_TURNS"</definedName>
    <definedName name="InvestementTypeCodeDescription">#REF!</definedName>
    <definedName name="IOP_04___IOP_Outage_Log_Matrix___Removed_From_Scope">#REF!</definedName>
    <definedName name="IP" hidden="1">{#N/A,#N/A,FALSE,"Pharm";#N/A,#N/A,FALSE,"WWCM"}</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PERIOD" hidden="1">"c13823"</definedName>
    <definedName name="IQ_ACCOUNT_CHANGE" hidden="1">"c413"</definedName>
    <definedName name="IQ_ACCOUNT_CHANGE1" hidden="1">"c413"</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"c7"</definedName>
    <definedName name="IQ_ACCUMULATED_PENSION_OBLIGATION" hidden="1">"c2108"</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"c39"</definedName>
    <definedName name="IQ_ADDIN" hidden="1">"AUTO"</definedName>
    <definedName name="IQ_ADDITIONAL_NON_INT_INC_FDIC" hidden="1">"c6574"</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PER_SHARE_BASIC" hidden="1">"c8869"</definedName>
    <definedName name="IQ_AFFO_PER_SHARE_DILUTED" hidden="1">"c8870"</definedName>
    <definedName name="IQ_AFTER_TAX_INCOME_FDIC" hidden="1">"c6583"</definedName>
    <definedName name="IQ_AGENCY" hidden="1">"c8960"</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"c16"</definedName>
    <definedName name="IQ_ALLOW_DOUBT_ACCT" hidden="1">"c2092"</definedName>
    <definedName name="IQ_ALLOW_EQUITY_CONST" hidden="1">"c16"</definedName>
    <definedName name="IQ_ALLOW_LL" hidden="1">"c17"</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"c1471"</definedName>
    <definedName name="IQ_AMORTIZED_COST_FDIC" hidden="1">"c6426"</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DIVIDEND" hidden="1">"c229"</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ANK_ASSETS" hidden="1">"c2072"</definedName>
    <definedName name="IQ_AVG_BANK_LOANS" hidden="1">"c2073"</definedName>
    <definedName name="IQ_AVG_BROKER_REC" hidden="1">"c63"</definedName>
    <definedName name="IQ_AVG_BROKER_REC_NO" hidden="1">"c64"</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VOLUME" hidden="1">"c65"</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NCHMARK_YIELD" hidden="1">"c8955"</definedName>
    <definedName name="IQ_BETA" hidden="1">"c88"</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IZ_SEG_ASSETS" hidden="1">"c90"</definedName>
    <definedName name="IQ_BIZ_SEG_EBT" hidden="1">"c91"</definedName>
    <definedName name="IQ_BIZ_SEG_GP" hidden="1">"c92"</definedName>
    <definedName name="IQ_BIZ_SEG_NI" hidden="1">"c93"</definedName>
    <definedName name="IQ_BIZ_SEG_OPER_INC" hidden="1">"c94"</definedName>
    <definedName name="IQ_BIZ_SEG_REV" hidden="1">"c95"</definedName>
    <definedName name="IQ_BOARD_MEMBER" hidden="1">"c96"</definedName>
    <definedName name="IQ_BOARD_MEMBER_BACKGROUND" hidden="1">"c2101"</definedName>
    <definedName name="IQ_BOARD_MEMBER_FAX" hidden="1">"c2100"</definedName>
    <definedName name="IQ_BOARD_MEMBER_ID" hidden="1">"c13756"</definedName>
    <definedName name="IQ_BOARD_MEMBER_OFFICE" hidden="1">"c2098"</definedName>
    <definedName name="IQ_BOARD_MEMBER_PHONE" hidden="1">"c2099"</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"c223"</definedName>
    <definedName name="IQ_BONDRATING_FITCH_DATE" hidden="1">"c241"</definedName>
    <definedName name="IQ_BONDRATING_MOODYS" hidden="1">"IQ_BONDRATING_MOODYS"</definedName>
    <definedName name="IQ_BONDRATING_SP" hidden="1">"c224"</definedName>
    <definedName name="IQ_BONDRATING_SP_DATE" hidden="1">"c242"</definedName>
    <definedName name="IQ_BOOK_VALUE" hidden="1">"c68"</definedName>
    <definedName name="IQ_BROK_COMISSION" hidden="1">"c98"</definedName>
    <definedName name="IQ_BROK_COMMISSION" hidden="1">"c3514"</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ACT_OR_EST_REUT" hidden="1">"c5471"</definedName>
    <definedName name="IQ_BV_ACT_OR_EST_THOM" hidden="1">"c5308"</definedName>
    <definedName name="IQ_BV_EST_REUT" hidden="1">"c5403"</definedName>
    <definedName name="IQ_BV_EST_THOM" hidden="1">"c5147"</definedName>
    <definedName name="IQ_BV_HIGH_EST_REUT" hidden="1">"c5405"</definedName>
    <definedName name="IQ_BV_HIGH_EST_THOM" hidden="1">"c5149"</definedName>
    <definedName name="IQ_BV_LOW_EST_REUT" hidden="1">"c5406"</definedName>
    <definedName name="IQ_BV_LOW_EST_THOM" hidden="1">"c5150"</definedName>
    <definedName name="IQ_BV_MEDIAN_EST_REUT" hidden="1">"c5404"</definedName>
    <definedName name="IQ_BV_MEDIAN_EST_THOM" hidden="1">"c5148"</definedName>
    <definedName name="IQ_BV_NUM_EST_REUT" hidden="1">"c5407"</definedName>
    <definedName name="IQ_BV_NUM_EST_THOM" hidden="1">"c5151"</definedName>
    <definedName name="IQ_BV_OVER_SHARES" hidden="1">"c100"</definedName>
    <definedName name="IQ_BV_SHARE" hidden="1">"c100"</definedName>
    <definedName name="IQ_BV_SHARE_ACT_OR_EST" hidden="1">"c3587"</definedName>
    <definedName name="IQ_BV_SHARE_EST" hidden="1">"c3541"</definedName>
    <definedName name="IQ_BV_SHARE_HIGH_EST" hidden="1">"c3542"</definedName>
    <definedName name="IQ_BV_SHARE_LOW_EST" hidden="1">"c3543"</definedName>
    <definedName name="IQ_BV_SHARE_MEDIAN_EST" hidden="1">"c3544"</definedName>
    <definedName name="IQ_BV_SHARE_NUM_EST" hidden="1">"c3539"</definedName>
    <definedName name="IQ_BV_SHARE_STDDEV_EST" hidden="1">"c3540"</definedName>
    <definedName name="IQ_BV_STDDEV_EST_REUT" hidden="1">"c5408"</definedName>
    <definedName name="IQ_BV_STDDEV_EST_THOM" hidden="1">"c5152"</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BNK" hidden="1">"c110"</definedName>
    <definedName name="IQ_CAPEX_BR" hidden="1">"c111"</definedName>
    <definedName name="IQ_CAPEX_EST" hidden="1">"c3523"</definedName>
    <definedName name="IQ_CAPEX_FIN" hidden="1">"c112"</definedName>
    <definedName name="IQ_CAPEX_HIGH_EST" hidden="1">"c3524"</definedName>
    <definedName name="IQ_CAPEX_INS" hidden="1">"c113"</definedName>
    <definedName name="IQ_CAPEX_LOW_EST" hidden="1">"c3525"</definedName>
    <definedName name="IQ_CAPEX_MEDIAN_EST" hidden="1">"c3526"</definedName>
    <definedName name="IQ_CAPEX_NUM_EST" hidden="1">"c3521"</definedName>
    <definedName name="IQ_CAPEX_STDDEV_EST" hidden="1">"c3522"</definedName>
    <definedName name="IQ_CAPEX_UTI" hidden="1">"c114"</definedName>
    <definedName name="IQ_CAPITAL_LEASE" hidden="1">"c115"</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"c118"</definedName>
    <definedName name="IQ_CASH_ACQUIRE_CF" hidden="1">"c1630"</definedName>
    <definedName name="IQ_CASH_ACQUIRE_CF_2" hidden="1">"c116"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IVIDENDS_NET_INCOME_FDIC" hidden="1">"c6738"</definedName>
    <definedName name="IQ_CASH_DUE_BANKS" hidden="1">"c118"</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P" hidden="1">"c8888"</definedName>
    <definedName name="IQ_CASH_OPER_AP_ABS" hidden="1">"c8907"</definedName>
    <definedName name="IQ_CASH_OPER_EST" hidden="1">"c4163"</definedName>
    <definedName name="IQ_CASH_OPER_HIGH_EST" hidden="1">"c4166"</definedName>
    <definedName name="IQ_CASH_OPER_LOW_EST" hidden="1">"c4244"</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SEGREG" hidden="1">"c123"</definedName>
    <definedName name="IQ_CASH_SHARE" hidden="1">"c1911"</definedName>
    <definedName name="IQ_CASH_ST" hidden="1">"c124"</definedName>
    <definedName name="IQ_CASH_ST_INVEST" hidden="1">"c124"</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DS_5YR_CIQID" hidden="1">"c11751"</definedName>
    <definedName name="IQ_CDS_ASK" hidden="1">"c6027"</definedName>
    <definedName name="IQ_CDS_BID" hidden="1">"c6026"</definedName>
    <definedName name="IQ_CDS_CURRENCY" hidden="1">"c6031"</definedName>
    <definedName name="IQ_CDS_EVAL_DATE" hidden="1">"c6029"</definedName>
    <definedName name="IQ_CDS_MID" hidden="1">"c6028"</definedName>
    <definedName name="IQ_CDS_NAME" hidden="1">"c6034"</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WORK_CAP" hidden="1">"c161"</definedName>
    <definedName name="IQ_CHANGES_WORK_CAP" hidden="1">"c161"</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ASSB_OUTSTANDING_BS_DATE" hidden="1">"c1972"</definedName>
    <definedName name="IQ_CLASSB_OUTSTANDING_FILING_DATE" hidden="1">"c1974"</definedName>
    <definedName name="IQ_CLOSED_END_1_4_FAM_LOANS_TOT_LOANS_FFIEC" hidden="1">"c13866"</definedName>
    <definedName name="IQ_CLOSEPRICE" hidden="1">"c174"</definedName>
    <definedName name="IQ_CLOSEPRICE_ADJ" hidden="1">"c2115"</definedName>
    <definedName name="IQ_CMO_FDIC" hidden="1">"c6406"</definedName>
    <definedName name="IQ_COGS" hidden="1">"c175"</definedName>
    <definedName name="IQ_COLLATERAL_TYPE" hidden="1">"c8954"</definedName>
    <definedName name="IQ_COLLECTION_DOMESTIC_FDIC" hidden="1">"c6387"</definedName>
    <definedName name="IQ_COMBINED_RATIO" hidden="1">"c176"</definedName>
    <definedName name="IQ_COMM_IND_LOANS_TOT_LOANS_FFIEC" hidden="1">"c13874"</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"c182"</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T_LAND_DEV_LOANS_TOT_LOANS_FFIEC" hidden="1">"c13865"</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TOT_LOANS_FFIEC" hidden="1">"c13875"</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DEBT" hidden="1">"c224"</definedName>
    <definedName name="IQ_CONVERT_PCT" hidden="1">"c2537"</definedName>
    <definedName name="IQ_CONVEXITY" hidden="1">"c2182"</definedName>
    <definedName name="IQ_CONVEYED_TO_OTHERS_FDIC" hidden="1">"c6534"</definedName>
    <definedName name="IQ_CORE_CAPITAL_RATIO_FDIC" hidden="1">"c6745"</definedName>
    <definedName name="IQ_CORE_DEPOSITS_FFIEC" hidden="1">"c13862"</definedName>
    <definedName name="IQ_CORE_DEPOSITS_TOT_DEPOSITS_FFIEC" hidden="1">"c13911"</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ING" hidden="1">"c2936"</definedName>
    <definedName name="IQ_COST_BORROWINGS" hidden="1">"c225"</definedName>
    <definedName name="IQ_COST_CAPITAL_NEW_BUSINESS" hidden="1">"c9968"</definedName>
    <definedName name="IQ_COST_OF_FUNDING_ASSETS_FDIC" hidden="1">"c6725"</definedName>
    <definedName name="IQ_COST_REV" hidden="1">"c226"</definedName>
    <definedName name="IQ_COST_REVENUE" hidden="1">"c226"</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ED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 hidden="1">"c231"</definedName>
    <definedName name="IQ_CREDIT_CARD_FEE_BNK" hidden="1">"c231"</definedName>
    <definedName name="IQ_CREDIT_CARD_FEE_FIN" hidden="1">"c1583"</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EXPOSURE" hidden="1">"c10038"</definedName>
    <definedName name="IQ_CREDIT_LOSS_CF" hidden="1">"c232"</definedName>
    <definedName name="IQ_CREDIT_LOSS_PROVISION_NET_CHARGE_OFFS_FDIC" hidden="1">"c6734"</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"c315"</definedName>
    <definedName name="IQ_DEFERRED_TAXES" hidden="1">"c147"</definedName>
    <definedName name="IQ_DEMAND_DEP" hidden="1">"c320"</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HELD_DOMESTIC_FDIC" hidden="1">"c6340"</definedName>
    <definedName name="IQ_DEPOSITS_HELD_FOREIGN_FDIC" hidden="1">"c6341"</definedName>
    <definedName name="IQ_DEPOSITS_INTEREST_SECURITIES" hidden="1">"c5509"</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"c247"</definedName>
    <definedName name="IQ_DEPRE_AMORT_SUPPL" hidden="1">"c1593"</definedName>
    <definedName name="IQ_DEPRE_DEPLE" hidden="1">"c261"</definedName>
    <definedName name="IQ_DEPRE_SUPP" hidden="1">"c1443"</definedName>
    <definedName name="IQ_DERIVATIVES_FDIC" hidden="1">"c6523"</definedName>
    <definedName name="IQ_DESCRIPTION_LONG" hidden="1">"c322"</definedName>
    <definedName name="IQ_DEVELOP_LAND" hidden="1">"c323"</definedName>
    <definedName name="IQ_DIC" hidden="1">"c13834"</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"c333"</definedName>
    <definedName name="IQ_DISCOUNT_RATE_PENSION_DOMESTIC" hidden="1">"c327"</definedName>
    <definedName name="IQ_DISCOUNT_RATE_PENSION_FOREIGN" hidden="1">"c328"</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"c2106"</definedName>
    <definedName name="IQ_DIV_PAYMENT_TYPE" hidden="1">"c12752"</definedName>
    <definedName name="IQ_DIV_RECORD_DATE" hidden="1">"c2105"</definedName>
    <definedName name="IQ_DIV_SHARE" hidden="1">"c330"</definedName>
    <definedName name="IQ_DIVEST_CF" hidden="1">"c331"</definedName>
    <definedName name="IQ_DIVID_SHARE" hidden="1">"c330"</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 hidden="1">"c2801"</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COVERAGE_NET_CHARGE_OFFS_FDIC" hidden="1">"c6735"</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EQ_INC" hidden="1">"c3498"</definedName>
    <definedName name="IQ_EBIT_EQ_INC_EXCL_SBC" hidden="1">"c3502"</definedName>
    <definedName name="IQ_EBIT_EST" hidden="1">"c1681"</definedName>
    <definedName name="IQ_EBIT_EXCL_SBC" hidden="1">"c3082"</definedName>
    <definedName name="IQ_EBIT_GROWTH_1" hidden="1">"c157"</definedName>
    <definedName name="IQ_EBIT_GROWTH_2" hidden="1">"c161"</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ET_INT" hidden="1">"c360"</definedName>
    <definedName name="IQ_EBIT_NUM_EST" hidden="1">"c1685"</definedName>
    <definedName name="IQ_EBIT_OVER_IE" hidden="1">"c360"</definedName>
    <definedName name="IQ_EBIT_STDDEV_EST" hidden="1">"c1686"</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CAPEX_INT" hidden="1">"c368"</definedName>
    <definedName name="IQ_EBITDA_CAPEX_NET_INT" hidden="1">"c368"</definedName>
    <definedName name="IQ_EBITDA_CAPEX_OVER_TOTAL_IE" hidden="1">"c368"</definedName>
    <definedName name="IQ_EBITDA_EQ_INC" hidden="1">"c3496"</definedName>
    <definedName name="IQ_EBITDA_EQ_INC_EXCL_SBC" hidden="1">"c3500"</definedName>
    <definedName name="IQ_EBITDA_EST" hidden="1">"c369"</definedName>
    <definedName name="IQ_EBITDA_EXCL_SBC" hidden="1">"c3081"</definedName>
    <definedName name="IQ_EBITDA_GROWTH_1" hidden="1">"c156"</definedName>
    <definedName name="IQ_EBITDA_GROWTH_2" hidden="1">"c160"</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ET_INT" hidden="1">"c373"</definedName>
    <definedName name="IQ_EBITDA_NO_EST" hidden="1">"c267"</definedName>
    <definedName name="IQ_EBITDA_NUM_EST" hidden="1">"c374"</definedName>
    <definedName name="IQ_EBITDA_OVER_TOTAL_IE" hidden="1">"c373"</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 hidden="1">"c6215"</definedName>
    <definedName name="IQ_EBT_REIT" hidden="1">"c389"</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NTERPRISE_VALUE" hidden="1">"c84"</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P" hidden="1">"c8880"</definedName>
    <definedName name="IQ_EPS_AP_ABS" hidden="1">"c8899"</definedName>
    <definedName name="IQ_EPS_EST" hidden="1">"c399"</definedName>
    <definedName name="IQ_EPS_EST_1" hidden="1">"c189"</definedName>
    <definedName name="IQ_EPS_GW_ACT_OR_EST" hidden="1">"c2223"</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AME_AP" hidden="1">"c8918"</definedName>
    <definedName name="IQ_EPS_NAME_AP_ABS" hidden="1">"c8937"</definedName>
    <definedName name="IQ_EPS_NO_EST" hidden="1">"c271"</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"c552"</definedName>
    <definedName name="IQ_EQUITY_AP" hidden="1">"c8887"</definedName>
    <definedName name="IQ_EQUITY_AP_ABS" hidden="1">"c8906"</definedName>
    <definedName name="IQ_EQUITY_CAPITAL_ASSETS_FDIC" hidden="1">"c6744"</definedName>
    <definedName name="IQ_EQUITY_FDIC" hidden="1">"c6353"</definedName>
    <definedName name="IQ_EQUITY_METHOD" hidden="1">"c404"</definedName>
    <definedName name="IQ_EQUITY_NAME_AP" hidden="1">"c8925"</definedName>
    <definedName name="IQ_EQUITY_NAME_AP_ABS" hidden="1">"c8944"</definedName>
    <definedName name="IQ_EQUITY_SECURITIES_FDIC" hidden="1">"c6304"</definedName>
    <definedName name="IQ_EQUITY_SECURITY_EXPOSURES_FDIC" hidden="1">"c6664"</definedName>
    <definedName name="IQ_EQV_OVER_BV" hidden="1">"c1596"</definedName>
    <definedName name="IQ_EQV_OVER_LTM_PRETAX_INC" hidden="1">"c739"</definedName>
    <definedName name="IQ_ESOP_DEBT" hidden="1">"c1597"</definedName>
    <definedName name="IQ_ESOP_OVER_TOTAL" hidden="1">"c13768"</definedName>
    <definedName name="IQ_EST_ACT_BV_REUT" hidden="1">"c5409"</definedName>
    <definedName name="IQ_EST_ACT_BV_SHARE" hidden="1">"c3549"</definedName>
    <definedName name="IQ_EST_ACT_BV_THOM" hidden="1">"c5153"</definedName>
    <definedName name="IQ_EST_ACT_CAPEX" hidden="1">"c3546"</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FFO_REUT" hidden="1">"c3843"</definedName>
    <definedName name="IQ_EST_ACT_FFO_SHARE_SHARE_THOM" hidden="1">"c4005"</definedName>
    <definedName name="IQ_EST_ACT_FFO_THOM" hidden="1">"c4005"</definedName>
    <definedName name="IQ_EST_ACT_NAV" hidden="1">"c1757"</definedName>
    <definedName name="IQ_EST_ACT_NET_DEBT" hidden="1">"c3545"</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TURN_ASSETS" hidden="1">"c3547"</definedName>
    <definedName name="IQ_EST_ACT_RETURN_EQUITY" hidden="1">"c3548"</definedName>
    <definedName name="IQ_EST_ACT_REV" hidden="1">"c2113"</definedName>
    <definedName name="IQ_EST_BV_DIFF_CIQ" hidden="1">"c4765"</definedName>
    <definedName name="IQ_EST_BV_DIFF_REUT" hidden="1">"c5433"</definedName>
    <definedName name="IQ_EST_BV_DIFF_THOM" hidden="1">"c5204"</definedName>
    <definedName name="IQ_EST_BV_SURPRISE_PERCENT_CIQ" hidden="1">"c4766"</definedName>
    <definedName name="IQ_EST_BV_SURPRISE_PERCENT_REUT" hidden="1">"c5434"</definedName>
    <definedName name="IQ_EST_BV_SURPRISE_PERCENT_THOM" hidden="1">"c5205"</definedName>
    <definedName name="IQ_EST_CAPEX_GROWTH_1YR" hidden="1">"c3588"</definedName>
    <definedName name="IQ_EST_CAPEX_GROWTH_2YR" hidden="1">"c3589"</definedName>
    <definedName name="IQ_EST_CAPEX_GROWTH_Q_1YR" hidden="1">"c3590"</definedName>
    <definedName name="IQ_EST_CAPEX_SEQ_GROWTH_Q" hidden="1">"c3591"</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 hidden="1">"c1635"</definedName>
    <definedName name="IQ_EST_EPS_SURPRISE_PERCENT" hidden="1">"c1635"</definedName>
    <definedName name="IQ_EST_FFO_DIFF" hidden="1">"c1869"</definedName>
    <definedName name="IQ_EST_FFO_DIFF_REUT" hidden="1">"c3890"</definedName>
    <definedName name="IQ_EST_FFO_DIFF_THOM" hidden="1">"c5186"</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HARE_SHARE_DIFF_THOM" hidden="1">"c5186"</definedName>
    <definedName name="IQ_EST_FFO_SHARE_SHARE_SURPRISE_PERCENT_THOM" hidden="1">"c5187"</definedName>
    <definedName name="IQ_EST_FFO_SURPRISE_PERCENT" hidden="1">"c1870"</definedName>
    <definedName name="IQ_EST_FFO_SURPRISE_PERCENT_REUT" hidden="1">"c3891"</definedName>
    <definedName name="IQ_EST_FFO_SURPRISE_PERCENT_THOM" hidden="1">"c5187"</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BUY_CIQ" hidden="1">"c3700"</definedName>
    <definedName name="IQ_EST_NUM_BUY_REUT" hidden="1">"c3869"</definedName>
    <definedName name="IQ_EST_NUM_BUY_THOM" hidden="1">"c5165"</definedName>
    <definedName name="IQ_EST_NUM_HOLD" hidden="1">"c1761"</definedName>
    <definedName name="IQ_EST_NUM_HOLD_CIQ" hidden="1">"c3702"</definedName>
    <definedName name="IQ_EST_NUM_HOLD_REUT" hidden="1">"c3871"</definedName>
    <definedName name="IQ_EST_NUM_HOLD_THOM" hidden="1">"c5167"</definedName>
    <definedName name="IQ_EST_NUM_NO_OPINION" hidden="1">"c1758"</definedName>
    <definedName name="IQ_EST_NUM_OUTPERFORM" hidden="1">"c1760"</definedName>
    <definedName name="IQ_EST_NUM_OUTPERFORM_CIQ" hidden="1">"c3701"</definedName>
    <definedName name="IQ_EST_NUM_OUTPERFORM_REUT" hidden="1">"c3870"</definedName>
    <definedName name="IQ_EST_NUM_OUTPERFORM_THOM" hidden="1">"c5166"</definedName>
    <definedName name="IQ_EST_NUM_SELL" hidden="1">"c1763"</definedName>
    <definedName name="IQ_EST_NUM_SELL_CIQ" hidden="1">"c3704"</definedName>
    <definedName name="IQ_EST_NUM_SELL_REUT" hidden="1">"c3873"</definedName>
    <definedName name="IQ_EST_NUM_SELL_THOM" hidden="1">"c5169"</definedName>
    <definedName name="IQ_EST_NUM_UNDERPERFORM" hidden="1">"c1762"</definedName>
    <definedName name="IQ_EST_NUM_UNDERPERFORM_CIQ" hidden="1">"c3703"</definedName>
    <definedName name="IQ_EST_NUM_UNDERPERFORM_REUT" hidden="1">"c3872"</definedName>
    <definedName name="IQ_EST_NUM_UNDERPERFORM_THOM" hidden="1">"c5168"</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STIMATED_ASSESSABLE_DEPOSITS_FDIC" hidden="1">"c6490"</definedName>
    <definedName name="IQ_ESTIMATED_INSURED_DEPOSITS_FDIC" hidden="1">"c6491"</definedName>
    <definedName name="IQ_EV_OVER_EMPLOYEE" hidden="1">"c1225"</definedName>
    <definedName name="IQ_EV_OVER_LTM_EBIT" hidden="1">"c1221"</definedName>
    <definedName name="IQ_EV_OVER_LTM_EBITDA" hidden="1">"c1223"</definedName>
    <definedName name="IQ_EV_OVER_LTM_REVENUE" hidden="1">"c1227"</definedName>
    <definedName name="IQ_EV_OVER_REVENUE_EST" hidden="1">"c165"</definedName>
    <definedName name="IQ_EV_OVER_REVENUE_EST_1" hidden="1">"c166"</definedName>
    <definedName name="IQ_EVAL_DATE" hidden="1">"c2180"</definedName>
    <definedName name="IQ_EVENT_DATE" hidden="1">"c13819"</definedName>
    <definedName name="IQ_EVENT_ID" hidden="1">"c13818"</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"c406"</definedName>
    <definedName name="IQ_EXERCISED" hidden="1">"c406"</definedName>
    <definedName name="IQ_EXP_RETURN_PENSION_DOMESTIC" hidden="1">"c407"</definedName>
    <definedName name="IQ_EXP_RETURN_PENSION_FOREIGN" hidden="1">"c408"</definedName>
    <definedName name="IQ_EXPENSE_CODE_" hidden="1">"001"</definedName>
    <definedName name="IQ_EXPENSES_AP" hidden="1">"c8875"</definedName>
    <definedName name="IQ_EXPENSES_AP_ABS" hidden="1">"c8894"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"c413"</definedName>
    <definedName name="IQ_EXTRAORDINARY_GAINS_FDIC" hidden="1">"c6586"</definedName>
    <definedName name="IQ_FAD" hidden="1">"c8757"</definedName>
    <definedName name="IQ_FAD_PAYOUT_RATIO" hidden="1">"c8872"</definedName>
    <definedName name="IQ_FAIR_VALUE_CHANGE_INCL_EARNINGS" hidden="1">"c13849"</definedName>
    <definedName name="IQ_FAIR_VALUE_FDIC" hidden="1">"c6427"</definedName>
    <definedName name="IQ_FARM_LOANS_NET_FDIC" hidden="1">"c6316"</definedName>
    <definedName name="IQ_FARM_LOANS_TOT_LOANS_FFIEC" hidden="1">"c13870"</definedName>
    <definedName name="IQ_FARM_LOANS_TOTAL_LOANS_FOREIGN_FDIC" hidden="1">"c6450"</definedName>
    <definedName name="IQ_FARMLAND_LOANS_FDIC" hidden="1">"c6314"</definedName>
    <definedName name="IQ_FDIC" hidden="1">"c417"</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S_PURCHASED_FDIC" hidden="1">"c6343"</definedName>
    <definedName name="IQ_FED_FUNDS_SOLD_FDIC" hidden="1">"c6307"</definedName>
    <definedName name="IQ_FEDFUNDS_SOLD" hidden="1">"c2256"</definedName>
    <definedName name="IQ_FFO" hidden="1">"c1574"</definedName>
    <definedName name="IQ_FFO_ACT_OR_EST" hidden="1">"c2216"</definedName>
    <definedName name="IQ_FFO_EST" hidden="1">"c418"</definedName>
    <definedName name="IQ_FFO_EST_DET_EST" hidden="1">"c12059"</definedName>
    <definedName name="IQ_FFO_EST_DET_EST_CURRENCY" hidden="1">"c12466"</definedName>
    <definedName name="IQ_FFO_EST_DET_EST_CURRENCY_THOM" hidden="1">"c12487"</definedName>
    <definedName name="IQ_FFO_EST_DET_EST_DATE" hidden="1">"c12212"</definedName>
    <definedName name="IQ_FFO_EST_DET_EST_DATE_THOM" hidden="1">"c12238"</definedName>
    <definedName name="IQ_FFO_EST_DET_EST_INCL" hidden="1">"c12349"</definedName>
    <definedName name="IQ_FFO_EST_DET_EST_INCL_THOM" hidden="1">"c12370"</definedName>
    <definedName name="IQ_FFO_EST_DET_EST_ORIGIN" hidden="1">"c12722"</definedName>
    <definedName name="IQ_FFO_EST_DET_EST_ORIGIN_THOM" hidden="1">"c12608"</definedName>
    <definedName name="IQ_FFO_EST_DET_EST_THOM" hidden="1">"c12088"</definedName>
    <definedName name="IQ_FFO_EST_REUT" hidden="1">"c3837"</definedName>
    <definedName name="IQ_FFO_EST_THOM" hidden="1">"c3999"</definedName>
    <definedName name="IQ_FFO_HIGH_EST" hidden="1">"c419"</definedName>
    <definedName name="IQ_FFO_HIGH_EST_REUT" hidden="1">"c3839"</definedName>
    <definedName name="IQ_FFO_HIGH_EST_THOM" hidden="1">"c4001"</definedName>
    <definedName name="IQ_FFO_LOW_EST" hidden="1">"c420"</definedName>
    <definedName name="IQ_FFO_LOW_EST_REUT" hidden="1">"c3840"</definedName>
    <definedName name="IQ_FFO_LOW_EST_THOM" hidden="1">"c4002"</definedName>
    <definedName name="IQ_FFO_MEDIAN_EST" hidden="1">"c1665"</definedName>
    <definedName name="IQ_FFO_MEDIAN_EST_REUT" hidden="1">"c3838"</definedName>
    <definedName name="IQ_FFO_MEDIAN_EST_THOM" hidden="1">"c4000"</definedName>
    <definedName name="IQ_FFO_NO_EST" hidden="1">"c276"</definedName>
    <definedName name="IQ_FFO_NUM_EST" hidden="1">"c421"</definedName>
    <definedName name="IQ_FFO_NUM_EST_REUT" hidden="1">"c3841"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SHARE_EST_DET_EST" hidden="1">"c12059"</definedName>
    <definedName name="IQ_FFO_SHARE_SHARE_EST_DET_EST_CURRENCY" hidden="1">"c12466"</definedName>
    <definedName name="IQ_FFO_SHARE_SHARE_EST_DET_EST_CURRENCY_THOM" hidden="1">"c12487"</definedName>
    <definedName name="IQ_FFO_SHARE_SHARE_EST_DET_EST_DATE" hidden="1">"c12212"</definedName>
    <definedName name="IQ_FFO_SHARE_SHARE_EST_DET_EST_DATE_THOM" hidden="1">"c12238"</definedName>
    <definedName name="IQ_FFO_SHARE_SHARE_EST_DET_EST_INCL" hidden="1">"c12349"</definedName>
    <definedName name="IQ_FFO_SHARE_SHARE_EST_DET_EST_INCL_THOM" hidden="1">"c12370"</definedName>
    <definedName name="IQ_FFO_SHARE_SHARE_EST_DET_EST_ORIGIN" hidden="1">"c12722"</definedName>
    <definedName name="IQ_FFO_SHARE_SHARE_EST_DET_EST_ORIGIN_THOM" hidden="1">"c12608"</definedName>
    <definedName name="IQ_FFO_SHARE_SHARE_EST_DET_EST_THOM" hidden="1">"c12088"</definedName>
    <definedName name="IQ_FFO_SHARE_SHARE_EST_THOM" hidden="1">"c3999"</definedName>
    <definedName name="IQ_FFO_SHARE_SHARE_HIGH_EST_THOM" hidden="1">"c4001"</definedName>
    <definedName name="IQ_FFO_SHARE_SHARE_LOW_EST_THOM" hidden="1">"c4002"</definedName>
    <definedName name="IQ_FFO_SHARE_SHARE_MEDIAN_EST_THOM" hidden="1">"c4000"</definedName>
    <definedName name="IQ_FFO_SHARE_SHARE_NUM_EST_THOM" hidden="1">"c4003"</definedName>
    <definedName name="IQ_FFO_SHARE_SHARE_STDDEV_EST_THOM" hidden="1">"c4004"</definedName>
    <definedName name="IQ_FFO_STDDEV_EST" hidden="1">"c422"</definedName>
    <definedName name="IQ_FFO_STDDEV_EST_REUT" hidden="1">"c3842"</definedName>
    <definedName name="IQ_FFO_STDDEV_EST_THOM" hidden="1">"c4004"</definedName>
    <definedName name="IQ_FH" hidden="1">100000</definedName>
    <definedName name="IQ_FHLB_ADVANCES_FDIC" hidden="1">"c6366"</definedName>
    <definedName name="IQ_FHLB_DEBT" hidden="1">"c423"</definedName>
    <definedName name="IQ_FHLB_DUE_AFTER_FIVE" hidden="1">"c2086"</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I_12M_RETURN" hidden="1">"c25807"</definedName>
    <definedName name="IQ_FII_3M_RETURN" hidden="1">"c25808"</definedName>
    <definedName name="IQ_FII_6M_RETURN" hidden="1">"c25809"</definedName>
    <definedName name="IQ_FII_AVGBIDSPREAD" hidden="1">"c25820"</definedName>
    <definedName name="IQ_FII_CONVEX" hidden="1">"c25799"</definedName>
    <definedName name="IQ_FII_COUPON" hidden="1">"c25800"</definedName>
    <definedName name="IQ_FII_DAILY_RETURN" hidden="1">"c25810"</definedName>
    <definedName name="IQ_FII_DURTW" hidden="1">"c25802"</definedName>
    <definedName name="IQ_FII_EXCESS_RETURN" hidden="1">"c25819"</definedName>
    <definedName name="IQ_FII_INDEXPRICE" hidden="1">"c25806"</definedName>
    <definedName name="IQ_FII_MATURITY" hidden="1">"c25804"</definedName>
    <definedName name="IQ_FII_MODDUR" hidden="1">"c25801"</definedName>
    <definedName name="IQ_FII_MTD_RETURN_COUPON" hidden="1">"c25813"</definedName>
    <definedName name="IQ_FII_MTD_RETURN_CURRENCY" hidden="1">"c25814"</definedName>
    <definedName name="IQ_FII_MTD_RETURN_PAYDOWN" hidden="1">"c25815"</definedName>
    <definedName name="IQ_FII_MTD_RETURN_PRICE" hidden="1">"c25816"</definedName>
    <definedName name="IQ_FII_MTD_RETURN_TOTAL" hidden="1">"c25812"</definedName>
    <definedName name="IQ_FII_MV" hidden="1">"c25803"</definedName>
    <definedName name="IQ_FII_NUMISSUE" hidden="1">"c25805"</definedName>
    <definedName name="IQ_FII_OAS" hidden="1">"c25798"</definedName>
    <definedName name="IQ_FII_RETURN_INCEPTION" hidden="1">"c25811"</definedName>
    <definedName name="IQ_FII_YTD_RETURN" hidden="1">"c25817"</definedName>
    <definedName name="IQ_FII_YTW" hidden="1">"c25818"</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ANCING_CASH" hidden="1">"c893"</definedName>
    <definedName name="IQ_FINANCING_CASH_SUPPL" hidden="1">"c899"</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AMOUNT" hidden="1">"c240"</definedName>
    <definedName name="IQ_FIVE_PERCENT_OWNER" hidden="1">"c442"</definedName>
    <definedName name="IQ_FIVE_YEAR_FIXED_AND_FLOATING_RATE_FDIC" hidden="1">"c6422"</definedName>
    <definedName name="IQ_FIVE_YEAR_MORTGAGE_PASS_THROUGHS_FDIC" hidden="1">"c6414"</definedName>
    <definedName name="IQ_FIVEPERCENT_OWNER" hidden="1">"c239"</definedName>
    <definedName name="IQ_FIVEPERCENT_PERCENT" hidden="1">"c443"</definedName>
    <definedName name="IQ_FIVEPERCENT_SHARES" hidden="1">"c444"</definedName>
    <definedName name="IQ_FIX_FREQUENCY" hidden="1">"c8964"</definedName>
    <definedName name="IQ_FIXED_ASSET_TURNS" hidden="1">"c445"</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 hidden="1">"c225"</definedName>
    <definedName name="IQ_FLOAT_PERCENT" hidden="1">"c1575"</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"c451"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LOANS" hidden="1">"c448"</definedName>
    <definedName name="IQ_FOUNDATION_OVER_TOTAL" hidden="1">"c13769"</definedName>
    <definedName name="IQ_FQ" hidden="1">500</definedName>
    <definedName name="IQ_FUEL" hidden="1">"c449"</definedName>
    <definedName name="IQ_FULL_TIME" hidden="1">"c450"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SPOT_FDIC" hidden="1">"c6356"</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C" hidden="1">"c464"</definedName>
    <definedName name="IQ_GAIN_ASSETS_REC_BNK" hidden="1">"c465"</definedName>
    <definedName name="IQ_GAIN_ASSETS_REC_BR" hidden="1">"c466"</definedName>
    <definedName name="IQ_GAIN_ASSETS_REC_FIN" hidden="1">"c467"</definedName>
    <definedName name="IQ_GAIN_ASSETS_REC_INS" hidden="1">"c468"</definedName>
    <definedName name="IQ_GAIN_ASSETS_REC_REIT" hidden="1">"c469"</definedName>
    <definedName name="IQ_GAIN_ASSETS_REC_UTI" hidden="1">"c470"</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C" hidden="1">"c487"</definedName>
    <definedName name="IQ_GAIN_INVEST_REC_BNK" hidden="1">"c488"</definedName>
    <definedName name="IQ_GAIN_INVEST_REC_BR" hidden="1">"c489"</definedName>
    <definedName name="IQ_GAIN_INVEST_REC_FIN" hidden="1">"c490"</definedName>
    <definedName name="IQ_GAIN_INVEST_REC_INS" hidden="1">"c491"</definedName>
    <definedName name="IQ_GAIN_INVEST_REC_REIT" hidden="1">"c492"</definedName>
    <definedName name="IQ_GAIN_INVEST_REC_UTI" hidden="1">"c493"</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"c452"</definedName>
    <definedName name="IQ_GAIN_SALE_LOANS_FDIC" hidden="1">"c6673"</definedName>
    <definedName name="IQ_GAIN_SALE_RE_FDIC" hidden="1">"c6674"</definedName>
    <definedName name="IQ_GAINS_SALE_ASSETS_FDIC" hidden="1">"c6675"</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"c530"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"c192"</definedName>
    <definedName name="IQ_GROSS_EARNED" hidden="1">"c2732"</definedName>
    <definedName name="IQ_GROSS_GW" hidden="1">"c519"</definedName>
    <definedName name="IQ_GROSS_INTAN" hidden="1">"c520"</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"c511"</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W" hidden="1">"c530"</definedName>
    <definedName name="IQ_GW_AMORT" hidden="1">"c531"</definedName>
    <definedName name="IQ_GW_AMORT_BR" hidden="1">"c532"</definedName>
    <definedName name="IQ_GW_AMORT_CF" hidden="1">"c533"</definedName>
    <definedName name="IQ_GW_AMORT_CF_BNK" hidden="1">"c534"</definedName>
    <definedName name="IQ_GW_AMORT_CF_BR" hidden="1">"c535"</definedName>
    <definedName name="IQ_GW_AMORT_CF_FIN" hidden="1">"c536"</definedName>
    <definedName name="IQ_GW_AMORT_CF_INS" hidden="1">"c537"</definedName>
    <definedName name="IQ_GW_AMORT_CF_REIT" hidden="1">"c538"</definedName>
    <definedName name="IQ_GW_AMORT_CF_UTI" hidden="1">"c539"</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EXP_CASINO" hidden="1">"c8733"</definedName>
    <definedName name="IQ_HG_EXP_DEVELOPMENT" hidden="1">"c8738"</definedName>
    <definedName name="IQ_HG_EXP_ENTERTAINMENT" hidden="1">"c8736"</definedName>
    <definedName name="IQ_HG_EXP_FOOD_BEV" hidden="1">"c8734"</definedName>
    <definedName name="IQ_HG_EXP_FRANCHISE_MANAGEMENT" hidden="1">"c8744"</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INCENTIVE_MANAGEMENT_FEES" hidden="1">"c8727"</definedName>
    <definedName name="IQ_HG_REV_MANAGEMENT_FEES" hidden="1">"c8718"</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PROM_COSTS" hidden="1">"c8745"</definedName>
    <definedName name="IQ_HG_ROOMS_BEG" hidden="1">"c8600"</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TARGET_PRICE" hidden="1">"c1651"</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IR_OIL" hidden="1">"c547"</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"c789"</definedName>
    <definedName name="IQ_INC_AVAIL_INCL" hidden="1">"c791"</definedName>
    <definedName name="IQ_INC_BEFORE_TAX" hidden="1">"c386"</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PROVIDED_DIVIDEND" hidden="1">"c19252"</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 hidden="1">"c1534"</definedName>
    <definedName name="IQ_INSIDER_3MTH_BOUGHT_PCT" hidden="1">"c1534"</definedName>
    <definedName name="IQ_INSIDER_3MTH_NET" hidden="1">"c1535"</definedName>
    <definedName name="IQ_INSIDER_3MTH_NET_PCT" hidden="1">"c1535"</definedName>
    <definedName name="IQ_INSIDER_3MTH_SOLD" hidden="1">"c1533"</definedName>
    <definedName name="IQ_INSIDER_3MTH_SOLD_PCT" hidden="1">"c1533"</definedName>
    <definedName name="IQ_INSIDER_6MTH_BOUGHT" hidden="1">"c1537"</definedName>
    <definedName name="IQ_INSIDER_6MTH_BOUGHT_PCT" hidden="1">"c1537"</definedName>
    <definedName name="IQ_INSIDER_6MTH_NET" hidden="1">"c1538"</definedName>
    <definedName name="IQ_INSIDER_6MTH_NET_PCT" hidden="1">"c1538"</definedName>
    <definedName name="IQ_INSIDER_6MTH_SOLD" hidden="1">"c1536"</definedName>
    <definedName name="IQ_INSIDER_6MTH_SOLD_PCT" hidden="1">"c1536"</definedName>
    <definedName name="IQ_INSIDER_AMOUNT" hidden="1">"c238"</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_DEPOSITS" hidden="1">"c89"</definedName>
    <definedName name="IQ_INSTITUTIONAL_AMOUNT" hidden="1">"c236"</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EARING_DEPOSITS" hidden="1">"c1166"</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UTI" hidden="1">"c599"</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_SUB_NOTES_FDIC" hidden="1">"c6568"</definedName>
    <definedName name="IQ_INTAN_AMORT" hidden="1">"c605"</definedName>
    <definedName name="IQ_INTAN_AMORT_BR" hidden="1">"c606"</definedName>
    <definedName name="IQ_INTAN_AMORT_CF" hidden="1">"c607"</definedName>
    <definedName name="IQ_INTAN_AMORT_CF_BNK" hidden="1">"c608"</definedName>
    <definedName name="IQ_INTAN_AMORT_CF_BR" hidden="1">"c609"</definedName>
    <definedName name="IQ_INTAN_AMORT_CF_FIN" hidden="1">"c610"</definedName>
    <definedName name="IQ_INTAN_AMORT_CF_INS" hidden="1">"c611"</definedName>
    <definedName name="IQ_INTAN_AMORT_CF_REIT" hidden="1">"c612"</definedName>
    <definedName name="IQ_INTAN_AMORT_CF_UTI" hidden="1">"c613"</definedName>
    <definedName name="IQ_INTAN_AMORT_FIN" hidden="1">"c614"</definedName>
    <definedName name="IQ_INTAN_AMORT_INS" hidden="1">"c615"</definedName>
    <definedName name="IQ_INTAN_AMORT_REIT" hidden="1">"c616"</definedName>
    <definedName name="IQ_INTAN_AMORT_UTI" hidden="1">"c617"</definedName>
    <definedName name="IQ_INTANGIBLES_NET" hidden="1">"c907"</definedName>
    <definedName name="IQ_INTEL_EPS_EST" hidden="1">"c24729"</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CASH_DEPOSITS" hidden="1">"c2255"</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"c619"</definedName>
    <definedName name="IQ_INTEREST_INVEST_INC" hidden="1">"c619"</definedName>
    <definedName name="IQ_INTEREST_LT_DEBT" hidden="1">"c2086"</definedName>
    <definedName name="IQ_INTEREST_RATE_CONTRACTS_FDIC" hidden="1">"c6512"</definedName>
    <definedName name="IQ_INTEREST_RATE_EXPOSURES_FDIC" hidden="1">"c6662"</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MENT_BANKING_OTHER_FEES_FDIC" hidden="1">"c6666"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"c751"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"c151"</definedName>
    <definedName name="IQ_LAST_EBITDA_MARGIN" hidden="1">"c150"</definedName>
    <definedName name="IQ_LAST_GROSS_MARGIN" hidden="1">"c149"</definedName>
    <definedName name="IQ_LAST_NET_INC_MARGIN" hidden="1">"c152"</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CENSED_POPS" hidden="1">"c2123"</definedName>
    <definedName name="IQ_LIFE_EARNED" hidden="1">"c2739"</definedName>
    <definedName name="IQ_LIFE_INSURANCE_ASSETS_FDIC" hidden="1">"c6372"</definedName>
    <definedName name="IQ_LIFOR" hidden="1">"c655"</definedName>
    <definedName name="IQ_LIQUIDATION_VALUE_PREFERRED_CONVERT" hidden="1">"c13835"</definedName>
    <definedName name="IQ_LIQUIDATION_VALUE_PREFERRED_NON_REDEEM" hidden="1">"c13836"</definedName>
    <definedName name="IQ_LIQUIDATION_VALUE_PREFERRED_REDEEM" hidden="1">"c13837"</definedName>
    <definedName name="IQ_LISTING_CURRENCY" hidden="1">"c2127"</definedName>
    <definedName name="IQ_LL" hidden="1">"c656"</definedName>
    <definedName name="IQ_LOAN_COMMITMENTS_REVOLVING_FDIC" hidden="1">"c6524"</definedName>
    <definedName name="IQ_LOAN_LEASE_RECEIV" hidden="1">"c657"</definedName>
    <definedName name="IQ_LOAN_LOSS" hidden="1">"c656"</definedName>
    <definedName name="IQ_LOAN_LOSS_ALLOW_FDIC" hidden="1">"c6326"</definedName>
    <definedName name="IQ_LOAN_LOSS_ALLOWANCE_NON_PERF_ASSETS_FFIEC" hidden="1">"c13912"</definedName>
    <definedName name="IQ_LOAN_LOSS_ALLOWANCE_NONCURRENT_LOANS_FDIC" hidden="1">"c6740"</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ALLOWANCE_LOANS_FDIC" hidden="1">"c6739"</definedName>
    <definedName name="IQ_LOSS_LOSS_EXP" hidden="1">"c672"</definedName>
    <definedName name="IQ_LOSS_TO_NET_EARNED" hidden="1">"c2751"</definedName>
    <definedName name="IQ_LOW_TARGET_PRICE" hidden="1">"c1652"</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_SENIOR_DEBT" hidden="1">"c702"</definedName>
    <definedName name="IQ_LT_SUB_DEBT" hidden="1">"c703"</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"c1304"</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CRO_SURVEY_CONSUMER_SENTIMENT" hidden="1">"c20808"</definedName>
    <definedName name="IQ_MAINT_CAPEX" hidden="1">"c2947"</definedName>
    <definedName name="IQ_MAINT_CAPEX_ACT_OR_EST" hidden="1">"c4458"</definedName>
    <definedName name="IQ_MAINT_CAPEX_EST" hidden="1">"c4457"</definedName>
    <definedName name="IQ_MAINT_CAPEX_HIGH_EST" hidden="1">"c4460"</definedName>
    <definedName name="IQ_MAINT_CAPEX_LOW_EST" hidden="1">"c4461"</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TCAP" hidden="1">"c258"</definedName>
    <definedName name="IQ_MATURITY_DATE" hidden="1">"c2146"</definedName>
    <definedName name="IQ_MATURITY_ONE_YEAR_LESS_FDIC" hidden="1">"c6425"</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DAYS_CLAIMS_PAYABLE" hidden="1">"c9937"</definedName>
    <definedName name="IQ_MC_DAYS_CLAIMS_PAYABLE_EXCL_CAPITATION" hidden="1">"c9938"</definedName>
    <definedName name="IQ_MC_MEDICAL_COSTS_PMPM" hidden="1">"c9925"</definedName>
    <definedName name="IQ_MC_PARENT_CASH" hidden="1">"c9942"</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TATUTORY_SURPLUS" hidden="1">"c2772"</definedName>
    <definedName name="IQ_MC_TOTAL_COVERED_LIVES" hidden="1">"c9919"</definedName>
    <definedName name="IQ_MC_TOTAL_MEMBERSHIP" hidden="1">"c9922"</definedName>
    <definedName name="IQ_MC_TOTAL_MEMBERSHIP_CAPITATION" hidden="1">"c9923"</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SAVINGS_TOT_DEPOSITS_FFIEC" hidden="1">"c13905"</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SERV_RIGHTS" hidden="1">"c2242"</definedName>
    <definedName name="IQ_MORTGAGE_SERVICING_FDIC" hidden="1">"c6335"</definedName>
    <definedName name="IQ_MTD" hidden="1">800000</definedName>
    <definedName name="IQ_MULTIFAM_5_LOANS_TOT_LOANS_FFIEC" hidden="1">"c13869"</definedName>
    <definedName name="IQ_MULTIFAMILY_RESIDENTIAL_LOANS_FDIC" hidden="1">"c6311"</definedName>
    <definedName name="IQ_NAMES_REVISION_DATE_" hidden="1">40018.4237847222</definedName>
    <definedName name="IQ_NAMES_REVISION_DATE__1" hidden="1">41742.5987037037</definedName>
    <definedName name="IQ_NAMES_REVISION_DATE_2" hidden="1">41526.5432175926</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EBITDA" hidden="1">"c750"</definedName>
    <definedName name="IQ_NET_DEBT_EBITDA_CAPEX" hidden="1">"c2949"</definedName>
    <definedName name="IQ_NET_DEBT_EST" hidden="1">"c3517"</definedName>
    <definedName name="IQ_NET_DEBT_HIGH_EST" hidden="1">"c3518"</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MEDIAN_EST" hidden="1">"c3520"</definedName>
    <definedName name="IQ_NET_DEBT_NUM_EST" hidden="1">"c3515"</definedName>
    <definedName name="IQ_NET_DEBT_STDDEV_EST" hidden="1">"c3516"</definedName>
    <definedName name="IQ_NET_EARNED" hidden="1">"c2734"</definedName>
    <definedName name="IQ_NET_INC" hidden="1">"c781"</definedName>
    <definedName name="IQ_NET_INC_10K" hidden="1">"IQ_NET_INC_10K"</definedName>
    <definedName name="IQ_NET_INC_10Q" hidden="1">"IQ_NET_INC_10Q"</definedName>
    <definedName name="IQ_NET_INC_10Q1" hidden="1">"IQ_NET_INC_10Q1"</definedName>
    <definedName name="IQ_NET_INC_BEFORE" hidden="1">"c344"</definedName>
    <definedName name="IQ_NET_INC_CF" hidden="1">"c793"</definedName>
    <definedName name="IQ_NET_INC_GROWTH_1" hidden="1">"c158"</definedName>
    <definedName name="IQ_NET_INC_GROWTH_2" hidden="1">"c162"</definedName>
    <definedName name="IQ_NET_INC_MARGIN" hidden="1">"c794"</definedName>
    <definedName name="IQ_NET_INCOME_FDIC" hidden="1">"c6587"</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OPERATING_INCOME_ASSETS_FDIC" hidden="1">"c6729"</definedName>
    <definedName name="IQ_NET_RENTAL_EXP_FN" hidden="1">"c780"</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BEFORE_CAPITALIZED" hidden="1">"c792"</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"c797"</definedName>
    <definedName name="IQ_NON_CASH_ITEMS" hidden="1">"c797"</definedName>
    <definedName name="IQ_NON_CURRENT_LOANS_FFIEC" hidden="1">"c13860"</definedName>
    <definedName name="IQ_NON_INS_EXP" hidden="1">"c798"</definedName>
    <definedName name="IQ_NON_INS_REV" hidden="1">"c799"</definedName>
    <definedName name="IQ_NON_INT_BEAR_CD" hidden="1">"c800"</definedName>
    <definedName name="IQ_NON_INT_BEARING_DEPOSITS" hidden="1">"c800"</definedName>
    <definedName name="IQ_NON_INT_EXP" hidden="1">"c801"</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PENSION_EXP" hidden="1">"c3000"</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NSACTION_ACCOUNTS_FDIC" hidden="1">"c6552"</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"c1176"</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_OFFIC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CLASSB" hidden="1">"c1969"</definedName>
    <definedName name="IQ_NUMBER_SHAREHOLDERS_OTHER" hidden="1">"c1969"</definedName>
    <definedName name="IQ_OBLIGATIONS_OF_STATES_TOTAL_LOANS_FOREIGN_FDIC" hidden="1">"c6447"</definedName>
    <definedName name="IQ_OBLIGATIONS_STATES_FDIC" hidden="1">"c6431"</definedName>
    <definedName name="IQ_OCCUPANCY_CONSOL" hidden="1">"c8840"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TOTAL_WELLS_DRILLED" hidden="1">"c10096"</definedName>
    <definedName name="IQ_OG_GROSS_OPERATED_WELLS" hidden="1">"c10092"</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 hidden="1">"c1999"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"c362"</definedName>
    <definedName name="IQ_OPER_INC_MEDIAN_EST" hidden="1">"c1689"</definedName>
    <definedName name="IQ_OPER_INC_NUM_EST" hidden="1">"c1692"</definedName>
    <definedName name="IQ_OPER_INC_RE" hidden="1">"c6240"</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CERCISED" hidden="1">"c2116"</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OS" hidden="1">"c858"</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DJUST_GROSS_LOANS" hidden="1">"c859"</definedName>
    <definedName name="IQ_OTHER_ADJUSTMENTS_COVERED" hidden="1">"c9961"</definedName>
    <definedName name="IQ_OTHER_ADJUSTMENTS_GROUP" hidden="1">"c9947"</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"c868"</definedName>
    <definedName name="IQ_OTHER_CURRENT_LIAB" hidden="1">"c877"</definedName>
    <definedName name="IQ_OTHER_DEBT" hidden="1">"c2507"</definedName>
    <definedName name="IQ_OTHER_DEBT_PCT" hidden="1">"c2508"</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INING_REVENUE_COAL" hidden="1">"c15931"</definedName>
    <definedName name="IQ_OTHER_NET" hidden="1">"c959"</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_REC" hidden="1">"c968"</definedName>
    <definedName name="IQ_OTHER_NON_REC_BNK" hidden="1">"c969"</definedName>
    <definedName name="IQ_OTHER_NON_REC_BR" hidden="1">"c970"</definedName>
    <definedName name="IQ_OTHER_NON_REC_FIN" hidden="1">"c971"</definedName>
    <definedName name="IQ_OTHER_NON_REC_INS" hidden="1">"c972"</definedName>
    <definedName name="IQ_OTHER_NON_REC_REIT" hidden="1">"c973"</definedName>
    <definedName name="IQ_OTHER_NON_REC_SUPPL" hidden="1">"c974"</definedName>
    <definedName name="IQ_OTHER_NON_REC_SUPPL_BNK" hidden="1">"c975"</definedName>
    <definedName name="IQ_OTHER_NON_REC_SUPPL_BR" hidden="1">"c976"</definedName>
    <definedName name="IQ_OTHER_NON_REC_SUPPL_FIN" hidden="1">"c977"</definedName>
    <definedName name="IQ_OTHER_NON_REC_SUPPL_INS" hidden="1">"c978"</definedName>
    <definedName name="IQ_OTHER_NON_REC_SUPPL_REIT" hidden="1">"c979"</definedName>
    <definedName name="IQ_OTHER_NON_REC_SUPPL_UTI" hidden="1">"c980"</definedName>
    <definedName name="IQ_OTHER_NON_REC_UTI" hidden="1">"c981"</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"c1010"</definedName>
    <definedName name="IQ_OTHER_ROOMS" hidden="1">"c8788"</definedName>
    <definedName name="IQ_OTHER_SAVINGS_DEPOSITS_FDIC" hidden="1">"c6554"</definedName>
    <definedName name="IQ_OTHER_SQ_FT" hidden="1">"c8780"</definedName>
    <definedName name="IQ_OTHER_STRIKE_PRICE_GRANTED" hidden="1">"c2692"</definedName>
    <definedName name="IQ_OTHER_TAX_EQUIVALENT_ADJUSTMENTS_FFIEC" hidden="1">"c13855"</definedName>
    <definedName name="IQ_OTHER_TRANSACTIONS_FDIC" hidden="1">"c6504"</definedName>
    <definedName name="IQ_OTHER_UNDRAWN" hidden="1">"c2522"</definedName>
    <definedName name="IQ_OTHER_UNITS" hidden="1">"c8772"</definedName>
    <definedName name="IQ_OTHER_UNUSAL" hidden="1">"c998"</definedName>
    <definedName name="IQ_OTHER_UNUSAL_BNK" hidden="1">"c999"</definedName>
    <definedName name="IQ_OTHER_UNUSAL_BR" hidden="1">"c1000"</definedName>
    <definedName name="IQ_OTHER_UNUSAL_FIN" hidden="1">"c1001"</definedName>
    <definedName name="IQ_OTHER_UNUSAL_INS" hidden="1">"c1002"</definedName>
    <definedName name="IQ_OTHER_UNUSAL_REIT" hidden="1">"c1003"</definedName>
    <definedName name="IQ_OTHER_UNUSAL_SUPPL" hidden="1">"c1004"</definedName>
    <definedName name="IQ_OTHER_UNUSAL_SUPPL_BNK" hidden="1">"c1005"</definedName>
    <definedName name="IQ_OTHER_UNUSAL_SUPPL_BR" hidden="1">"c1006"</definedName>
    <definedName name="IQ_OTHER_UNUSAL_SUPPL_FIN" hidden="1">"c1007"</definedName>
    <definedName name="IQ_OTHER_UNUSAL_SUPPL_INS" hidden="1">"c1008"</definedName>
    <definedName name="IQ_OTHER_UNUSAL_SUPPL_REIT" hidden="1">"c1009"</definedName>
    <definedName name="IQ_OTHER_UNUSAL_SUPPL_UTI" hidden="1">"c1010"</definedName>
    <definedName name="IQ_OTHER_UNUSAL_UTI" hidden="1">"c1011"</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"c1022"</definedName>
    <definedName name="IQ_OUTSTANDING_FILING_DATE" hidden="1">"c1023"</definedName>
    <definedName name="IQ_OUTSTANDING_FILING_DATE_2" hidden="1">"c1023"</definedName>
    <definedName name="IQ_OUTSTANDING_FILING_DATE_TOTAL" hidden="1">"c2107"</definedName>
    <definedName name="IQ_OVER_FIFETEEN_YEAR_MORTGAGE_PASS_THROUGHS_FDIC" hidden="1">"c6416"</definedName>
    <definedName name="IQ_OVER_FIFTEEN_YEAR_FIXED_AND_FLOATING_RATE_FDIC" hidden="1">"c6424"</definedName>
    <definedName name="IQ_OVER_THREE_YEARS_FDIC" hidden="1">"c6418"</definedName>
    <definedName name="IQ_OWNERSHIP" hidden="1">"c2160"</definedName>
    <definedName name="IQ_PART_TIME" hidden="1">"c1024"</definedName>
    <definedName name="IQ_PARTICIPATION_POOLS_RESIDENTIAL_MORTGAGES_FDIC" hidden="1">"c6403"</definedName>
    <definedName name="IQ_PARTNERSHIP_INC_RE" hidden="1">"c12039"</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"c8"</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2MONTHS_CIQ" hidden="1">"c3769"</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CIQ" hidden="1">"c3770"</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CIQ" hidden="1">"c3766"</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CIQ" hidden="1">"c3767"</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CIQ" hidden="1">"c3768"</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CIQ" hidden="1">"c3764"</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CIQ" hidden="1">"c3765"</definedName>
    <definedName name="IQ_PERCENT_CHANGE_EST_FFO_MONTH_REUT" hidden="1">"c3934"</definedName>
    <definedName name="IQ_PERCENT_CHANGE_EST_FFO_MONTH_THOM" hidden="1">"c5244"</definedName>
    <definedName name="IQ_PERCENT_CHANGE_EST_FFO_SHARE_SHARE_12MONTHS" hidden="1">"c1828"</definedName>
    <definedName name="IQ_PERCENT_CHANGE_EST_FFO_SHARE_SHARE_12MONTHS_THOM" hidden="1">"c5248"</definedName>
    <definedName name="IQ_PERCENT_CHANGE_EST_FFO_SHARE_SHARE_18MONTHS" hidden="1">"c1829"</definedName>
    <definedName name="IQ_PERCENT_CHANGE_EST_FFO_SHARE_SHARE_18MONTHS_THOM" hidden="1">"c5249"</definedName>
    <definedName name="IQ_PERCENT_CHANGE_EST_FFO_SHARE_SHARE_3MONTHS" hidden="1">"c1825"</definedName>
    <definedName name="IQ_PERCENT_CHANGE_EST_FFO_SHARE_SHARE_3MONTHS_THOM" hidden="1">"c5245"</definedName>
    <definedName name="IQ_PERCENT_CHANGE_EST_FFO_SHARE_SHARE_6MONTHS" hidden="1">"c1826"</definedName>
    <definedName name="IQ_PERCENT_CHANGE_EST_FFO_SHARE_SHARE_6MONTHS_THOM" hidden="1">"c5246"</definedName>
    <definedName name="IQ_PERCENT_CHANGE_EST_FFO_SHARE_SHARE_9MONTHS" hidden="1">"c1827"</definedName>
    <definedName name="IQ_PERCENT_CHANGE_EST_FFO_SHARE_SHARE_9MONTHS_THOM" hidden="1">"c5247"</definedName>
    <definedName name="IQ_PERCENT_CHANGE_EST_FFO_SHARE_SHARE_DAY" hidden="1">"c1822"</definedName>
    <definedName name="IQ_PERCENT_CHANGE_EST_FFO_SHARE_SHARE_DAY_THOM" hidden="1">"c5243"</definedName>
    <definedName name="IQ_PERCENT_CHANGE_EST_FFO_SHARE_SHARE_MONTH" hidden="1">"c1824"</definedName>
    <definedName name="IQ_PERCENT_CHANGE_EST_FFO_SHARE_SHARE_MONTH_THOM" hidden="1">"c5244"</definedName>
    <definedName name="IQ_PERCENT_CHANGE_EST_FFO_SHARE_SHARE_WEEK" hidden="1">"c1823"</definedName>
    <definedName name="IQ_PERCENT_CHANGE_EST_FFO_SHARE_SHARE_WEEK_THOM" hidden="1">"c5274"</definedName>
    <definedName name="IQ_PERCENT_CHANGE_EST_FFO_WEEK" hidden="1">"c1823"</definedName>
    <definedName name="IQ_PERCENT_CHANGE_EST_FFO_WEEK_CIQ" hidden="1">"c3795"</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CENT_FLOAT" hidden="1">"c227"</definedName>
    <definedName name="IQ_PERCENT_INSURED_FDIC" hidden="1">"c6374"</definedName>
    <definedName name="IQ_PERIODDATE" hidden="1">"c1034"</definedName>
    <definedName name="IQ_PERIODDATE_AP" hidden="1">"c11745"</definedName>
    <definedName name="IQ_PERIODDATE_BS" hidden="1">"c1032"</definedName>
    <definedName name="IQ_PERIODDATE_CF" hidden="1">"c1033"</definedName>
    <definedName name="IQ_PERIODDATE_FDIC" hidden="1">"c13646"</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OL_AMT_ORIGINAL" hidden="1">"c8970"</definedName>
    <definedName name="IQ_POOL_NAME" hidden="1">"c8967"</definedName>
    <definedName name="IQ_POOL_NUMBER" hidden="1">"c8968"</definedName>
    <definedName name="IQ_POOL_TYPE" hidden="1">"c8969"</definedName>
    <definedName name="IQ_POST_RETIRE_EXP" hidden="1">"c1039"</definedName>
    <definedName name="IQ_POSTPAID_CHURN" hidden="1">"c2121"</definedName>
    <definedName name="IQ_POSTPAID_SUBS" hidden="1">"c2118"</definedName>
    <definedName name="IQ_POTENTIAL_UPSIDE" hidden="1">"c1855"</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"c1052"</definedName>
    <definedName name="IQ_PREF_TOT" hidden="1">"c1044"</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"c1068"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"c16"</definedName>
    <definedName name="IQ_PRETAX_INC_10K" hidden="1">"IQ_PRETAX_INC_10K"</definedName>
    <definedName name="IQ_PRETAX_INC_10Q" hidden="1">"IQ_PRETAX_INC_10Q"</definedName>
    <definedName name="IQ_PRETAX_INC_10Q1" hidden="1">"IQ_PRETAX_INC_10Q1"</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ICE_CFPS_FWD" hidden="1">"c2237"</definedName>
    <definedName name="IQ_PRICE_OVER_BVPS" hidden="1">"c1026"</definedName>
    <definedName name="IQ_PRICE_OVER_EPS_EST" hidden="1">"c174"</definedName>
    <definedName name="IQ_PRICE_OVER_EPS_EST_1" hidden="1">"c175"</definedName>
    <definedName name="IQ_PRICE_OVER_LTM_EPS" hidden="1">"c1029"</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DATE" hidden="1">"c1069"</definedName>
    <definedName name="IQ_PRICEDATETIME" hidden="1">"IQ_PRICEDATETIME"</definedName>
    <definedName name="IQ_PRICING_DATE" hidden="1">"c1613"</definedName>
    <definedName name="IQ_PRIMARY_EPS_TYPE_THOM" hidden="1">"c5297"</definedName>
    <definedName name="IQ_PRIMARY_INDUSTRY" hidden="1">"c1070"</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"c795"</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FESSIONAL" hidden="1">"c1071"</definedName>
    <definedName name="IQ_PROFESSIONAL_ID" hidden="1">"c13755"</definedName>
    <definedName name="IQ_PROFESSIONAL_TITLE" hidden="1">"c1072"</definedName>
    <definedName name="IQ_PROFIT_AFTER_COST_CAPITAL_NEW_BUSINESS" hidden="1">"c9969"</definedName>
    <definedName name="IQ_PROFIT_BEFORE_COST_CAPITAL_NEW_BUSINESS" hidden="1">"c9967"</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"c518"</definedName>
    <definedName name="IQ_PROPERTY_MGMT_FEE" hidden="1">"c1074"</definedName>
    <definedName name="IQ_PROPERTY_NET" hidden="1">"c829"</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DEPR_AMORT" hidden="1">"c8750"</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GAIN_LOSS_SALE_ASSETS" hidden="1">"c8751"</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DEEM_PREF_STOCK" hidden="1">"c1059"</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AL_REV" hidden="1">"c1101"</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"c1090"</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NED_EARN" hidden="1">"c1092"</definedName>
    <definedName name="IQ_RETAINED_EARNINGS_AVERAGE_EQUITY_FDIC" hidden="1">"c6733"</definedName>
    <definedName name="IQ_RETURN_ASSETS" hidden="1">"c1113"</definedName>
    <definedName name="IQ_RETURN_ASSETS_ACT_OR_EST" hidden="1">"c3585"</definedName>
    <definedName name="IQ_RETURN_ASSETS_BANK" hidden="1">"c1114"</definedName>
    <definedName name="IQ_RETURN_ASSETS_BROK" hidden="1">"c1115"</definedName>
    <definedName name="IQ_RETURN_ASSETS_EST" hidden="1">"c3529"</definedName>
    <definedName name="IQ_RETURN_ASSETS_FDIC" hidden="1">"c6730"</definedName>
    <definedName name="IQ_RETURN_ASSETS_FS" hidden="1">"c1116"</definedName>
    <definedName name="IQ_RETURN_ASSETS_HIGH_EST" hidden="1">"c3530"</definedName>
    <definedName name="IQ_RETURN_ASSETS_LOW_EST" hidden="1">"c3531"</definedName>
    <definedName name="IQ_RETURN_ASSETS_MEDIAN_EST" hidden="1">"c3532"</definedName>
    <definedName name="IQ_RETURN_ASSETS_NUM_EST" hidden="1">"c3527"</definedName>
    <definedName name="IQ_RETURN_ASSETS_STDDEV_EST" hidden="1">"c3528"</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BANK" hidden="1">"c1119"</definedName>
    <definedName name="IQ_RETURN_EQUITY_BROK" hidden="1">"c1120"</definedName>
    <definedName name="IQ_RETURN_EQUITY_EST" hidden="1">"c3535"</definedName>
    <definedName name="IQ_RETURN_EQUITY_FDIC" hidden="1">"c6732"</definedName>
    <definedName name="IQ_RETURN_EQUITY_FS" hidden="1">"c1121"</definedName>
    <definedName name="IQ_RETURN_EQUITY_HIGH_EST" hidden="1">"c3536"</definedName>
    <definedName name="IQ_RETURN_EQUITY_LOW_EST" hidden="1">"c3537"</definedName>
    <definedName name="IQ_RETURN_EQUITY_MEDIAN_EST" hidden="1">"c3538"</definedName>
    <definedName name="IQ_RETURN_EQUITY_NUM_EST" hidden="1">"c3533"</definedName>
    <definedName name="IQ_RETURN_EQUITY_STDDEV_EST" hidden="1">"c3534"</definedName>
    <definedName name="IQ_RETURN_INVESTMENT" hidden="1">"c1117"</definedName>
    <definedName name="IQ_REV" hidden="1">"c1122"</definedName>
    <definedName name="IQ_REV_AP" hidden="1">"c8873"</definedName>
    <definedName name="IQ_REV_AP_ABS" hidden="1">"c8892"</definedName>
    <definedName name="IQ_REV_BEFORE_LL" hidden="1">"c1123"</definedName>
    <definedName name="IQ_REV_NAME_AP" hidden="1">"c8911"</definedName>
    <definedName name="IQ_REV_NAME_AP_ABS" hidden="1">"c8930"</definedName>
    <definedName name="IQ_REV_STDDEV_EST" hidden="1">"c1124"</definedName>
    <definedName name="IQ_REV_UTI" hidden="1">"c1125"</definedName>
    <definedName name="IQ_REVALUATION_GAINS_FDIC" hidden="1">"c6428"</definedName>
    <definedName name="IQ_REVALUATION_LOSSES_FDIC" hidden="1">"c6429"</definedName>
    <definedName name="IQ_REVENUE" hidden="1">"c1122"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EST" hidden="1">"c1126"</definedName>
    <definedName name="IQ_REVENUE_EST_1" hidden="1">"c190"</definedName>
    <definedName name="IQ_REVENUE_GROWTH_1" hidden="1">"c155"</definedName>
    <definedName name="IQ_REVENUE_GROWTH_2" hidden="1">"c159"</definedName>
    <definedName name="IQ_REVENUE_HIGH_EST" hidden="1">"c1127"</definedName>
    <definedName name="IQ_REVENUE_LOW_EST" hidden="1">"c1128"</definedName>
    <definedName name="IQ_REVENUE_MEDIAN_EST" hidden="1">"c1662"</definedName>
    <definedName name="IQ_REVENUE_NO_EST" hidden="1">"c263"</definedName>
    <definedName name="IQ_REVENUE_NUM_EST" hidden="1">"c1129"</definedName>
    <definedName name="IQ_REVISION_DATE_" hidden="1">39426.949212963</definedName>
    <definedName name="IQ_REVISION_DATE__1" hidden="1">39244.4696180556</definedName>
    <definedName name="IQ_REVISION_DATE_2" hidden="1">39142.4528472222</definedName>
    <definedName name="IQ_REVOLVING_SECURED_1_4_NON_ACCRUAL_FFIEC" hidden="1">"c13314"</definedName>
    <definedName name="IQ_RISK_ADJ_BANK_ASSETS" hidden="1">"c2670"</definedName>
    <definedName name="IQ_RISK_WEIGHTED_ASSETS_FDIC" hidden="1">"c6370"</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Y" hidden="1">"c1130"</definedName>
    <definedName name="IQ_SALARY_FDIC" hidden="1">"c6576"</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EC_PURCHASED_RESELL" hidden="1">"c5513"</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ERVICE_FEE" hidden="1">"c8951"</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"c83"</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INTEREST_VOLUME" hidden="1">"c228"</definedName>
    <definedName name="IQ_SHORT_TERM_INVEST" hidden="1">"c1197"</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C_ACTION" hidden="1">"c2644"</definedName>
    <definedName name="IQ_SP_ISSUE_LC_DATE" hidden="1">"c2643"</definedName>
    <definedName name="IQ_SP_ISSUE_LC_LT" hidden="1">"c2645"</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RUCT_FIN_CLASS" hidden="1">"c8950"</definedName>
    <definedName name="IQ_STRUCT_FIN_SERIES" hidden="1">"c8956"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RPLUS_FDIC" hidden="1">"c6351"</definedName>
    <definedName name="IQ_SVA" hidden="1">"c1214"</definedName>
    <definedName name="IQ_TANGIBLE_ASSETS_FFIEC" hidden="1">"c13916"</definedName>
    <definedName name="IQ_TANGIBLE_COMMON_EQUITY_FFIEC" hidden="1">"c13914"</definedName>
    <definedName name="IQ_TANGIBLE_EQUITY_FFIEC" hidden="1">"c13915"</definedName>
    <definedName name="IQ_TARGET_PRICE_LASTCLOSE" hidden="1">"c1855"</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EMPLATE" hidden="1">"c1521"</definedName>
    <definedName name="IQ_TEMPLATE_BS" hidden="1">"c1211"</definedName>
    <definedName name="IQ_TEMPLATE_CF" hidden="1">"c1212"</definedName>
    <definedName name="IQ_TEMPLATE_IS" hidden="1">"c1213"</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CAPITAL" hidden="1">"c2667"</definedName>
    <definedName name="IQ_TIER_ONE_FDIC" hidden="1">"c6369"</definedName>
    <definedName name="IQ_TIER_ONE_RATIO" hidden="1">"c1229"</definedName>
    <definedName name="IQ_TIER_TWO_CAPITAL" hidden="1">"c2669"</definedName>
    <definedName name="IQ_TIME_DEP" hidden="1">"c1230"</definedName>
    <definedName name="IQ_TIME_DEPOSITS_LESS_100K_TOT_DEPOSITS_FFIEC" hidden="1">"c13907"</definedName>
    <definedName name="IQ_TIME_DEPOSITS_LESS_THAN_100K_FDIC" hidden="1">"c6465"</definedName>
    <definedName name="IQ_TIME_DEPOSITS_MORE_100K_TOT_DEPOSITS_FFIEC" hidden="1">"c13906"</definedName>
    <definedName name="IQ_TIME_DEPOSITS_MORE_THAN_100K_FDIC" hidden="1">"c6470"</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FDIC" hidden="1">"c6339"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"c1266"</definedName>
    <definedName name="IQ_TOTAL_CASH_FINAN" hidden="1">"c119"</definedName>
    <definedName name="IQ_TOTAL_CASH_INVEST" hidden="1">"c121"</definedName>
    <definedName name="IQ_TOTAL_CASH_OPER" hidden="1">"c122"</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"c1022"</definedName>
    <definedName name="IQ_TOTAL_COMMON_EQUITY" hidden="1">"c1246"</definedName>
    <definedName name="IQ_TOTAL_COMMON_EQUITY_FFIEC" hidden="1">"c13913"</definedName>
    <definedName name="IQ_TOTAL_COMMON_EQUITY_TOTAL_ASSETS_FFIEC" hidden="1">"c13864"</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NON_CURRENT" hidden="1">"c6191"</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FDIC" hidden="1">"c6342"</definedName>
    <definedName name="IQ_TOTAL_DIV_PAID_CF" hidden="1">"c1266"</definedName>
    <definedName name="IQ_TOTAL_EMPLOYEE" hidden="1">"c1522"</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SUBTOTAL_AP" hidden="1">"c8989"</definedName>
    <definedName name="IQ_TOTAL_EQUITY_TOTAL_ASSETS_FFIEC" hidden="1">"c13863"</definedName>
    <definedName name="IQ_TOTAL_INTEREST_EXP" hidden="1">"c591"</definedName>
    <definedName name="IQ_TOTAL_INVENTORY" hidden="1">"c622"</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"c1279"</definedName>
    <definedName name="IQ_TOTAL_LIAB_TOTAL_ASSETS" hidden="1">"c1283"</definedName>
    <definedName name="IQ_TOTAL_LIABILITIES_FDIC" hidden="1">"c6348"</definedName>
    <definedName name="IQ_TOTAL_LOANS" hidden="1">"c5653"</definedName>
    <definedName name="IQ_TOTAL_LOANS_LEASES_NON_ACCRUAL_FFIEC" hidden="1">"c13757"</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"c1294"</definedName>
    <definedName name="IQ_TOTAL_RISK_BASED_CAPITAL_RATIO_FDIC" hidden="1">"c6747"</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"c1177"</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SAVINGS_DEPOSITS_FDIC" hidden="1">"c6498"</definedName>
    <definedName name="IQ_TOTAL_UNITS" hidden="1">"c8773"</definedName>
    <definedName name="IQ_TOTAL_UNUSAL" hidden="1">"c1308"</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ADVISORS" hidden="1">"c2387"</definedName>
    <definedName name="IQ_TR_BUY_FIN_ADVISORS" hidden="1">"c3045"</definedName>
    <definedName name="IQ_TR_BUY_LEG_ADVISORS" hidden="1">"c2387"</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ADVISORS" hidden="1">"c2388"</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BDEBT" hidden="1">"c2370"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ADVISORS" hidden="1">"c2386"</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"c40"</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ITEM_CIQID" hidden="1">"c8949"</definedName>
    <definedName name="IQ_TRADING_LIABILITIES_FDIC" hidden="1">"c6344"</definedName>
    <definedName name="IQ_TRANS_ACCTS_TOT_DEPOSITS_FFIEC" hidden="1">"c13904"</definedName>
    <definedName name="IQ_TRANSACTION_ACCOUNTS_FDIC" hidden="1">"c6544"</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"c1311"</definedName>
    <definedName name="IQ_TREASURY_STOCK_TRANSACTIONS_FDIC" hidden="1">"c6501"</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CONSOL_BEDS" hidden="1">"c8783"</definedName>
    <definedName name="IQ_UNCONSOL_PROP" hidden="1">"c8762"</definedName>
    <definedName name="IQ_UNCONSOL_ROOMS" hidden="1">"c8787"</definedName>
    <definedName name="IQ_UNCONSOL_SQ_FT" hidden="1">"c8778"</definedName>
    <definedName name="IQ_UNCONSOL_UNITS" hidden="1">"c8770"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 hidden="1">"c2930"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 hidden="1">"c2932"</definedName>
    <definedName name="IQ_US_GAAP_CL_ADJ" hidden="1">"c2927"</definedName>
    <definedName name="IQ_US_GAAP_COST_REV" hidden="1">"c2965"</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 hidden="1">"c2973"</definedName>
    <definedName name="IQ_US_GAAP_DO_ADJ" hidden="1">"c2959"</definedName>
    <definedName name="IQ_US_GAAP_EXTRA_ACC_ITEMS" hidden="1">"c2972"</definedName>
    <definedName name="IQ_US_GAAP_EXTRA_ACC_ITEMS_ADJ" hidden="1">"c2958"</definedName>
    <definedName name="IQ_US_GAAP_INC_TAX" hidden="1">"c2975"</definedName>
    <definedName name="IQ_US_GAAP_INC_TAX_ADJ" hidden="1">"c2961"</definedName>
    <definedName name="IQ_US_GAAP_INTEREST_EXP" hidden="1">"c2971"</definedName>
    <definedName name="IQ_US_GAAP_INTEREST_EXP_ADJ" hidden="1">"c2957"</definedName>
    <definedName name="IQ_US_GAAP_LIAB_LT" hidden="1">"c2933"</definedName>
    <definedName name="IQ_US_GAAP_LIAB_LT_ADJ" hidden="1">"c2928"</definedName>
    <definedName name="IQ_US_GAAP_LIAB_TOTAL_LIAB" hidden="1">"c2933"</definedName>
    <definedName name="IQ_US_GAAP_MINORITY_INTEREST_IS" hidden="1">"c2974"</definedName>
    <definedName name="IQ_US_GAAP_MINORITY_INTEREST_IS_ADJ" hidden="1">"c2960"</definedName>
    <definedName name="IQ_US_GAAP_NCA" hidden="1">"c2931"</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EXCL" hidden="1">"c2977"</definedName>
    <definedName name="IQ_US_GAAP_NI_AVAIL_INCL" hidden="1">"c2978"</definedName>
    <definedName name="IQ_US_GAAP_OTHER_ADJ_ADJ" hidden="1">"c2962"</definedName>
    <definedName name="IQ_US_GAAP_OTHER_NON_OPER" hidden="1">"c2969"</definedName>
    <definedName name="IQ_US_GAAP_OTHER_NON_OPER_ADJ" hidden="1">"c2955"</definedName>
    <definedName name="IQ_US_GAAP_OTHER_OPER" hidden="1">"c2968"</definedName>
    <definedName name="IQ_US_GAAP_OTHER_OPER_ADJ" hidden="1">"c2954"</definedName>
    <definedName name="IQ_US_GAAP_RD" hidden="1">"c2967"</definedName>
    <definedName name="IQ_US_GAAP_RD_ADJ" hidden="1">"c2953"</definedName>
    <definedName name="IQ_US_GAAP_SGA" hidden="1">"c2966"</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 hidden="1">"c2964"</definedName>
    <definedName name="IQ_US_GAAP_TOTAL_REV_ADJ" hidden="1">"c2950"</definedName>
    <definedName name="IQ_US_GAAP_TOTAL_UNUSUAL" hidden="1">"c2970"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"c2104"</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0</definedName>
    <definedName name="IQB_CURRENT_BOOKMARK" hidden="1">0</definedName>
    <definedName name="IQRA10" hidden="1">"$A$11:$A$262"</definedName>
    <definedName name="IQRA14" hidden="1">"$A$15"</definedName>
    <definedName name="IQRA5" hidden="1">"$A$6:$A$692"</definedName>
    <definedName name="IQRAA13" hidden="1">"$AA$14:$AA$35"</definedName>
    <definedName name="IQRAA14" hidden="1">"$AA$15:$AA$114"</definedName>
    <definedName name="IQRAB13" hidden="1">"$AB$14:$AB$43"</definedName>
    <definedName name="IQRAB14" hidden="1">"$AB$15:$AB$44"</definedName>
    <definedName name="IQRAL13" hidden="1">"$AL$14:$AL$35"</definedName>
    <definedName name="IQRAM13" hidden="1">"$AM$14:$AM$35"</definedName>
    <definedName name="IQRAN13" hidden="1">"$AN$14:$AN$43"</definedName>
    <definedName name="IQRAN14" hidden="1">"$AN$15:$AN$44"</definedName>
    <definedName name="IQRAX13" hidden="1">"$AX$14:$AX$35"</definedName>
    <definedName name="IQRAY13" hidden="1">"$AY$14:$AY$35"</definedName>
    <definedName name="IQRAZ13" hidden="1">"$AZ$14:$AZ$43"</definedName>
    <definedName name="IQRAZ14" hidden="1">"$AZ$15:$AZ$44"</definedName>
    <definedName name="IQRB10" hidden="1">"$B$11:$B$1019"</definedName>
    <definedName name="IQRB13" hidden="1">"$B$14:$B$35"</definedName>
    <definedName name="IQRB14" hidden="1">"$B$15"</definedName>
    <definedName name="IQRB15" hidden="1">"$B$16:$B$17"</definedName>
    <definedName name="IQRB17" hidden="1">"$B$18:$B$22"</definedName>
    <definedName name="IQRB18" hidden="1">"$B$19:$B$23"</definedName>
    <definedName name="IQRB19" hidden="1">"$B$20:$B$24"</definedName>
    <definedName name="IQRB20" hidden="1">"$B$21:$B$25"</definedName>
    <definedName name="IQRB21" hidden="1">"$B$22:$B$26"</definedName>
    <definedName name="IQRB22" hidden="1">"$B$23:$B$27"</definedName>
    <definedName name="IQRB23" hidden="1">"$B$24:$B$28"</definedName>
    <definedName name="IQRB24" hidden="1">"$B$25:$B$29"</definedName>
    <definedName name="IQRB32" hidden="1">"$B$33:$B$37"</definedName>
    <definedName name="IQRB33" hidden="1">"$B$34:$B$38"</definedName>
    <definedName name="IQRB34" hidden="1">"$B$35:$B$39"</definedName>
    <definedName name="IQRB4" hidden="1">"$B$5:$B$6807"</definedName>
    <definedName name="IQRB5" hidden="1">"$B$6:$B$692"</definedName>
    <definedName name="IQRBJ13" hidden="1">"$BJ$14:$BJ$35"</definedName>
    <definedName name="IQRBK13" hidden="1">"$BK$14:$BK$35"</definedName>
    <definedName name="IQRBL13" hidden="1">"$BL$14:$BL$43"</definedName>
    <definedName name="IQRBL14" hidden="1">"$BL$15:$BL$44"</definedName>
    <definedName name="IQRBV13" hidden="1">"$BV$14:$BV$35"</definedName>
    <definedName name="IQRBW13" hidden="1">"$BW$14:$BW$35"</definedName>
    <definedName name="IQRBX13" hidden="1">"$BX$14:$BX$43"</definedName>
    <definedName name="IQRBX14" hidden="1">"$BX$15:$BX$44"</definedName>
    <definedName name="IQRC13" hidden="1">"$C$14:$C$35"</definedName>
    <definedName name="IQRC15" hidden="1">"$C$16:$C$20"</definedName>
    <definedName name="IQRC24" hidden="1">"$C$25:$C$29"</definedName>
    <definedName name="IQRC4" hidden="1">"$C$5:$C$6807"</definedName>
    <definedName name="IQRCH13" hidden="1">"$CH$14:$CH$35"</definedName>
    <definedName name="IQRCI13" hidden="1">"$CI$14:$CI$35"</definedName>
    <definedName name="IQRCJ13" hidden="1">"$CJ$14:$CJ$43"</definedName>
    <definedName name="IQRCJ14" hidden="1">"$CJ$15:$CJ$44"</definedName>
    <definedName name="IQRContractsT39" hidden="1">#REF!</definedName>
    <definedName name="IQRCT13" hidden="1">"$CT$14:$CT$35"</definedName>
    <definedName name="IQRCU13" hidden="1">"$CU$14:$CU$35"</definedName>
    <definedName name="IQRCV13" hidden="1">"$CV$14:$CV$43"</definedName>
    <definedName name="IQRCV14" hidden="1">"$CV$15:$CV$44"</definedName>
    <definedName name="IQRD13" hidden="1">"$D$14:$D$43"</definedName>
    <definedName name="IQRD14" hidden="1">"$D$15:$D$44"</definedName>
    <definedName name="IQRD15" hidden="1">"$D$16:$D$17"</definedName>
    <definedName name="IQRDF13" hidden="1">"$DF$14:$DF$35"</definedName>
    <definedName name="IQRDG13" hidden="1">"$DG$14:$DG$35"</definedName>
    <definedName name="IQRDH13" hidden="1">"$DH$14:$DH$43"</definedName>
    <definedName name="IQRDH14" hidden="1">"$DH$15:$DH$44"</definedName>
    <definedName name="IQRDR13" hidden="1">"$DR$14:$DR$35"</definedName>
    <definedName name="IQRDS13" hidden="1">"$DS$14:$DS$35"</definedName>
    <definedName name="IQRDT13" hidden="1">"$DT$14:$DT$43"</definedName>
    <definedName name="IQRDT14" hidden="1">"$DT$15:$DT$44"</definedName>
    <definedName name="IQRE121" hidden="1">"$F$121"</definedName>
    <definedName name="IQRE14" hidden="1">"$E$15"</definedName>
    <definedName name="IQRED13" hidden="1">"$ED$14:$ED$34"</definedName>
    <definedName name="IQREE13" hidden="1">"$EE$14:$EE$34"</definedName>
    <definedName name="IQREF13" hidden="1">"$EF$14:$EF$42"</definedName>
    <definedName name="IQREF14" hidden="1">"$EF$15:$EF$44"</definedName>
    <definedName name="IQRG14" hidden="1">"$G$15:$G$114"</definedName>
    <definedName name="IQRH7" hidden="1">"$H$8:$H$70"</definedName>
    <definedName name="IQRI14" hidden="1">"$I$15:$I$114"</definedName>
    <definedName name="IQRI6" hidden="1">"$I$7:$I$259"</definedName>
    <definedName name="IQRJ6" hidden="1">"$J$7:$J$259"</definedName>
    <definedName name="IQRJ7" hidden="1">"$J$8:$J$1269"</definedName>
    <definedName name="IQRK14" hidden="1">"$K$15:$K$114"</definedName>
    <definedName name="IQRM14" hidden="1">"$M$15:$M$114"</definedName>
    <definedName name="IQRN13" hidden="1">"$N$14:$N$35"</definedName>
    <definedName name="IQRO13" hidden="1">"$O$14:$O$35"</definedName>
    <definedName name="IQRO14" hidden="1">"$O$15:$O$114"</definedName>
    <definedName name="IQRP13" hidden="1">"$P$14:$P$43"</definedName>
    <definedName name="IQRP14" hidden="1">"$P$15:$P$44"</definedName>
    <definedName name="IQRQ14" hidden="1">"$Q$15:$Q$114"</definedName>
    <definedName name="IQRS14" hidden="1">"$S$15:$S$114"</definedName>
    <definedName name="IQRU14" hidden="1">"$U$15:$U$114"</definedName>
    <definedName name="IQRW14" hidden="1">"$W$15:$W$114"</definedName>
    <definedName name="IQRY14" hidden="1">"$Y$15:$Y$114"</definedName>
    <definedName name="IQRZ13" hidden="1">"$Z$14:$Z$35"</definedName>
    <definedName name="iQShowHideColumns" hidden="1">"iQShowAll"</definedName>
    <definedName name="Irbe" hidden="1">{#N/A,#N/A,FALSE,"Pharm";#N/A,#N/A,FALSE,"WWCM"}</definedName>
    <definedName name="IRI_WorkspaceId" hidden="1">"f875d9690653425d92f0c414ebaac308"</definedName>
    <definedName name="IS">#REF!</definedName>
    <definedName name="IsColHidden" hidden="1">FALSE</definedName>
    <definedName name="ishideend" hidden="1">#REF!</definedName>
    <definedName name="ishidestart" hidden="1">#REF!</definedName>
    <definedName name="IsLTMColHidden" hidden="1">FALSE</definedName>
    <definedName name="ISS_DEBT_NET" hidden="1">"ISS_DEBT_NET"</definedName>
    <definedName name="ISS_STOCK_NET" hidden="1">"ISS_STOCK_NET"</definedName>
    <definedName name="IT_DCM_Input_Header">#REF!</definedName>
    <definedName name="IT_ILWD_Input_Header">#REF!</definedName>
    <definedName name="IT_ILWO_Input_Header">#REF!</definedName>
    <definedName name="IT_LILWWMF_Input_Header">#REF!</definedName>
    <definedName name="IT_LLWD_Input_Header">#REF!</definedName>
    <definedName name="IT_LLWO_Input_Header">#REF!</definedName>
    <definedName name="IT_UFD_Input_Header">#REF!</definedName>
    <definedName name="IT_UFS_Input_Header">#REF!</definedName>
    <definedName name="IT_UFSWMF_Input_Header">#REF!</definedName>
    <definedName name="iudsfoi">#N/A</definedName>
    <definedName name="iuoi" hidden="1">#REF!</definedName>
    <definedName name="iuyhg" hidden="1">{"sales",#N/A,FALSE,"Sales";"sales existing",#N/A,FALSE,"Sales";"sales rd1",#N/A,FALSE,"Sales";"sales rd2",#N/A,FALSE,"Sales"}</definedName>
    <definedName name="iy" hidden="1">#REF!</definedName>
    <definedName name="j" hidden="1">{#N/A,#N/A,FALSE,"REPORT"}</definedName>
    <definedName name="Jan0824Inject">#REF!</definedName>
    <definedName name="Jane" hidden="1">{#N/A,#N/A,FALSE,"Expenditures";#N/A,#N/A,FALSE,"Property Placed In-Service";#N/A,#N/A,FALSE,"Removals";#N/A,#N/A,FALSE,"Retirements";#N/A,#N/A,FALSE,"CWIP Balances";#N/A,#N/A,FALSE,"CWIP_Expend_Ratios";#N/A,#N/A,FALSE,"CWIP_Yr_End"}</definedName>
    <definedName name="JANLBTG3">#REF!</definedName>
    <definedName name="JANLBTG4">#REF!</definedName>
    <definedName name="JANLNXG1">#REF!</definedName>
    <definedName name="JANLNXG2">#REF!</definedName>
    <definedName name="JANLNXG3">#REF!</definedName>
    <definedName name="JANNTKG5">#REF!</definedName>
    <definedName name="JANNTKG6">#REF!</definedName>
    <definedName name="JANNTKG7">#REF!</definedName>
    <definedName name="JANNTKG8">#REF!</definedName>
    <definedName name="JANTBYG3">#REF!</definedName>
    <definedName name="jason" hidden="1">#REF!</definedName>
    <definedName name="JB" hidden="1">#REF!</definedName>
    <definedName name="jdlandnk" hidden="1">{"Income Statement",#N/A,FALSE,"Annual";"Balance Sheet",#N/A,FALSE,"Annual";"Cash Flow Statement",#N/A,FALSE,"Annual";"ROIC",#N/A,FALSE,"Annual"}</definedName>
    <definedName name="jdsf" hidden="1">{#N/A,#N/A,FALSE,"FAB VENDORS";"BUD SUM",#N/A,FALSE,"BUD SUM WO TEX"}</definedName>
    <definedName name="JESUS" hidden="1">{#N/A,#N/A,TRUE,"Facility-Input";#N/A,#N/A,TRUE,"Graphs";#N/A,#N/A,TRUE,"TOTAL"}</definedName>
    <definedName name="jfalkf" hidden="1">{#N/A,#N/A,FALSE,"Che-Ga";#N/A,#N/A,FALSE,"Iv-Sm";#N/A,#N/A,FALSE,"So-We";#N/A,#N/A,FALSE,"Me-Po";#N/A,#N/A,FALSE,"Be-Bo";#N/A,#N/A,FALSE,"Cha-Ki";#N/A,#N/A,FALSE,"In";#N/A,#N/A,FALSE,"Schedule 23";#N/A,#N/A,FALSE,"Schedule 22";#N/A,#N/A,FALSE,"WACC"}</definedName>
    <definedName name="jfd" hidden="1">{"group detail",#N/A,FALSE,"Hourly Detail"}</definedName>
    <definedName name="jfjf" hidden="1">{#N/A,#N/A,FALSE,"incmo";#N/A,#N/A,FALSE,"incqtr";#N/A,#N/A,FALSE,"incytd"}</definedName>
    <definedName name="jh" hidden="1">{#N/A,#N/A,FALSE,"Sheet1";#N/A,#N/A,FALSE,"Sheet2";#N/A,#N/A,FALSE,"Sheet3";#N/A,#N/A,FALSE,"Sheet4";#N/A,#N/A,FALSE,"Sheet5";#N/A,#N/A,FALSE,"Sheet6"}</definedName>
    <definedName name="jhiuh" hidden="1">{"'RCIM'!$E$128"}</definedName>
    <definedName name="jim">#REF!</definedName>
    <definedName name="jimmy" hidden="1">{#N/A,#N/A,FALSE,"L&amp;M Performance";#N/A,#N/A,FALSE,"Brand Performance";#N/A,#N/A,FALSE,"Marlboro Performance"}</definedName>
    <definedName name="jj" hidden="1">#REF!</definedName>
    <definedName name="jj_1" hidden="1">{"Page 1",#N/A,FALSE,"Sheet1";"Page 2",#N/A,FALSE,"Sheet1"}</definedName>
    <definedName name="jjj" hidden="1">{#N/A,#N/A,FALSE,"REPORT"}</definedName>
    <definedName name="jjjj" hidden="1">#REF!</definedName>
    <definedName name="jjjjjjjjjjj">#REF!</definedName>
    <definedName name="jkhgjk">#REF!</definedName>
    <definedName name="jkhk">#REF!</definedName>
    <definedName name="jkkjh" hidden="1">{"'Server Configuration'!$A$1:$DB$281"}</definedName>
    <definedName name="jkkk\" hidden="1">#REF!</definedName>
    <definedName name="jkl" hidden="1">{#N/A,#N/A,FALSE,"REPORT"}</definedName>
    <definedName name="JobFamily">#REF!</definedName>
    <definedName name="joimnf" hidden="1">{"'RCIM'!$E$128"}</definedName>
    <definedName name="journal">#REF!</definedName>
    <definedName name="jskljsljslk" hidden="1">TextRefCopy1</definedName>
    <definedName name="judy" hidden="1">{#N/A,#N/A,FALSE,"Pharm";#N/A,#N/A,FALSE,"WWCM"}</definedName>
    <definedName name="judy1" hidden="1">{#N/A,#N/A,FALSE,"Pharm";#N/A,#N/A,FALSE,"WWCM"}</definedName>
    <definedName name="JUL00" hidden="1">{"SEP",#N/A,FALSE,"SEP"}</definedName>
    <definedName name="Jul19Avg">#REF!</definedName>
    <definedName name="Jul19Inject">#REF!</definedName>
    <definedName name="JULSUM">#REF!</definedName>
    <definedName name="JUN00" hidden="1">{"SEP",#N/A,FALSE,"SEP"}</definedName>
    <definedName name="JUNSUM">#REF!</definedName>
    <definedName name="k"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k_1" hidden="1">{"Page 1",#N/A,FALSE,"Sheet1";"Page 2",#N/A,FALSE,"Sheet1"}</definedName>
    <definedName name="K2__CVPARAMS__" hidden="1">"Any by Any!$B$17:$C$38;"</definedName>
    <definedName name="K2__MAXEXPCOLS__" hidden="1">100</definedName>
    <definedName name="K2__MAXEXPROWS__" hidden="1">1000</definedName>
    <definedName name="K2__WBEVMODE__" hidden="1">0</definedName>
    <definedName name="K2__WBREFOPTIONS__" hidden="1">63</definedName>
    <definedName name="K2_WBEVMODE" hidden="1">0</definedName>
    <definedName name="kajfdhkajdshflakdshflkdajhfkjahds" hidden="1">{0;5;10;5;10;13;13;13;8;5;5;10;14;13;13;13;13;5;10;14;13;5;10;1;2;24}</definedName>
    <definedName name="Kan">#REF!</definedName>
    <definedName name="Kand">#REF!</definedName>
    <definedName name="KeyAnaly_Header" hidden="1">#REF!</definedName>
    <definedName name="keybookltm" hidden="1">#REF!</definedName>
    <definedName name="keybookty" hidden="1">#REF!</definedName>
    <definedName name="keyearnltm" hidden="1">#REF!</definedName>
    <definedName name="keyearnty" hidden="1">#REF!</definedName>
    <definedName name="keyebitdaty" hidden="1">#REF!</definedName>
    <definedName name="keyebitltm" hidden="1">#REF!</definedName>
    <definedName name="keyebitty" hidden="1">#REF!</definedName>
    <definedName name="keyformrow" hidden="1">#REF!</definedName>
    <definedName name="keyformrow2" hidden="1">#REF!</definedName>
    <definedName name="keypebitdaltm" hidden="1">#REF!</definedName>
    <definedName name="keypebitdaty" hidden="1">#REF!</definedName>
    <definedName name="keyprefeqtyty" hidden="1">#REF!</definedName>
    <definedName name="keyrevty" hidden="1">#REF!</definedName>
    <definedName name="keyshareoutty" hidden="1">#REF!</definedName>
    <definedName name="keysharepricety" hidden="1">#REF!</definedName>
    <definedName name="keytotdebtty" hidden="1">#REF!</definedName>
    <definedName name="keytyrange" hidden="1">#REF!</definedName>
    <definedName name="keytyrangeone" hidden="1">#REF!</definedName>
    <definedName name="kijh" hidden="1">{"FCB_ALL",#N/A,FALSE,"FCB";"GREY_ALL",#N/A,FALSE,"GREY"}</definedName>
    <definedName name="kjh" hidden="1">{"Area1",#N/A,FALSE,"OREWACC";"Area2",#N/A,FALSE,"OREWACC"}</definedName>
    <definedName name="kk" hidden="1">#REF!</definedName>
    <definedName name="kkk" hidden="1">{#N/A,#N/A,FALSE,"Pharm";#N/A,#N/A,FALSE,"WWCM"}</definedName>
    <definedName name="kkkk" hidden="1">#REF!</definedName>
    <definedName name="kkl" hidden="1">{"'Customer Support Trends'!$A$1:$AB$13"}</definedName>
    <definedName name="kl" hidden="1">#REF!</definedName>
    <definedName name="ksadfjlaksjfd11" hidden="1">{0;TRUE;0;0;0;0;0;0;0;0;0;0;0;0;0;0;0;0;0;0;0;0;0;0;0;0}</definedName>
    <definedName name="kslkjkjlkjd" hidden="1">{#N/A,#N/A,FALSE,"REPORT"}</definedName>
    <definedName name="kyd.ChngCell.01." hidden="1">"x"</definedName>
    <definedName name="kyd.CounterLimitCell.01." hidden="1">"x"</definedName>
    <definedName name="kyd.Dim.01." hidden="1">""</definedName>
    <definedName name="kyd.ElementList.01." hidden="1">"x"</definedName>
    <definedName name="kyd.ElementType.01." hidden="1">0</definedName>
    <definedName name="kyd.ItemType.01." hidden="1">0</definedName>
    <definedName name="kyd.MacroAfterMemoRow." hidden="1">""</definedName>
    <definedName name="kyd.MacroAfterZap." hidden="1">""</definedName>
    <definedName name="kyd.MacroAtEnd." hidden="1">""</definedName>
    <definedName name="kyd.MacroEachCycle." hidden="1">""</definedName>
    <definedName name="kyd.MacroEndOfEachCycle." hidden="1">""</definedName>
    <definedName name="kyd.MacroStartOfProc." hidden="1">""</definedName>
    <definedName name="kyd.NumLevels.01." hidden="1">0</definedName>
    <definedName name="kyd.PanicStop." hidden="1">FALSE</definedName>
    <definedName name="kyd.ParentName.01." hidden="1">""</definedName>
    <definedName name="kyd.PreScreenData." hidden="1">FALSE</definedName>
    <definedName name="kyd.PrintParent.01." hidden="1">FALSE</definedName>
    <definedName name="kyd.PrintStdWhen." hidden="1">1</definedName>
    <definedName name="kyd.PrintToWbk." hidden="1">FALSE</definedName>
    <definedName name="kyd.SaveAsFile." hidden="1">FALSE</definedName>
    <definedName name="kyd.SelectString.01." hidden="1">""</definedName>
    <definedName name="kyd.Shortcut." hidden="1">FALSE</definedName>
    <definedName name="kyd.StdSortHide." hidden="1">FALSE</definedName>
    <definedName name="kyd.UsePrintCtrlRange." hidden="1">TRUE</definedName>
    <definedName name="l">#REF!</definedName>
    <definedName name="Lab_Aver_rate">#REF!</definedName>
    <definedName name="Lab_escln">#REF!</definedName>
    <definedName name="Lab_non_SD_rate">#REF!</definedName>
    <definedName name="Lab_SD1_rate">#REF!</definedName>
    <definedName name="Lab_SD2_rate">#REF!</definedName>
    <definedName name="Lab_SD3_rate">#REF!</definedName>
    <definedName name="Lab_Uplift">#REF!</definedName>
    <definedName name="Lab_Uplift_SD1">#REF!</definedName>
    <definedName name="Lab_Uplift_SD2">#REF!</definedName>
    <definedName name="Lab_Uplift_SD3">#REF!</definedName>
    <definedName name="Labor">1</definedName>
    <definedName name="LAbor2" hidden="1">{"BALANCE SHEET",#N/A,FALSE,"Balance Sheet";"INCOME STATEMENT",#N/A,FALSE,"Income Statement";"STMT OF CASH FLOWS",#N/A,FALSE,"Cash Flows Indirect";"PARTNERS CAPITAL STMT",#N/A,FALSE,"Partners Capital"}</definedName>
    <definedName name="labor22" hidden="1">{"BALANCE SHEET",#N/A,FALSE,"Balance Sheet";"INCOME STATEMENT",#N/A,FALSE,"Income Statement";"STMT OF CASH FLOWS",#N/A,FALSE,"Cash Flows Indirect";"PARTNERS CAPITAL STMT",#N/A,FALSE,"Partners Capital"}</definedName>
    <definedName name="LabourPercentageSplit">#REF!</definedName>
    <definedName name="LabourPercentageSplitCBPM">#REF!</definedName>
    <definedName name="LabRate_Civil">#REF!</definedName>
    <definedName name="LabRate_ElecInst">#REF!</definedName>
    <definedName name="LabRate_Insul">#REF!</definedName>
    <definedName name="LabRate_Mech">#REF!</definedName>
    <definedName name="LabRate_Other">#REF!</definedName>
    <definedName name="LabRate_Paint">#REF!</definedName>
    <definedName name="LabRate_Struct">#REF!</definedName>
    <definedName name="LacSeul">#REF!</definedName>
    <definedName name="LacSeulRevReq">#REF!</definedName>
    <definedName name="lacSeulShare">#REF!</definedName>
    <definedName name="LAKE">#REF!</definedName>
    <definedName name="LAKE2">#REF!</definedName>
    <definedName name="LAKEVIEW">#REF!</definedName>
    <definedName name="LAMBrel">#REF!</definedName>
    <definedName name="LAMBTON">#REF!</definedName>
    <definedName name="Lambton_Submission">#REF!</definedName>
    <definedName name="LAST_EBIT_MARGIN" hidden="1">"LAST_EBIT_MARGIN"</definedName>
    <definedName name="LAST_EBITDA_MARGIN" hidden="1">"LAST_EBITDA_MARGIN"</definedName>
    <definedName name="LAST_GROSS_MARGIN" hidden="1">"LAST_GROSS_MARGIN"</definedName>
    <definedName name="LAST_NET_INC_MARGIN" hidden="1">"LAST_NET_INC_MARGIN"</definedName>
    <definedName name="LASTSALEPRICE" hidden="1">"LASTSALEPRICE"</definedName>
    <definedName name="LastUpDate">#REF!</definedName>
    <definedName name="lastyr">#REF!</definedName>
    <definedName name="LATESTK" hidden="1">1000</definedName>
    <definedName name="LATESTKFR" hidden="1">50</definedName>
    <definedName name="LATESTQ" hidden="1">500</definedName>
    <definedName name="LATESTQFR" hidden="1">100</definedName>
    <definedName name="lbo" hidden="1">{#N/A,#N/A,FALSE,"Summary";#N/A,#N/A,FALSE,"Projections";#N/A,#N/A,FALSE,"Mkt Mults";#N/A,#N/A,FALSE,"DCF";#N/A,#N/A,FALSE,"Accr Dil";#N/A,#N/A,FALSE,"PIC LBO";#N/A,#N/A,FALSE,"MULT10_4";#N/A,#N/A,FALSE,"CBI LBO"}</definedName>
    <definedName name="Lbr_Schdl">#REF!</definedName>
    <definedName name="lee" hidden="1">{#N/A,#N/A,FALSE,"Pharm";#N/A,#N/A,FALSE,"WWCM"}</definedName>
    <definedName name="Legacy_MtM">#REF!</definedName>
    <definedName name="Legend" hidden="1">#REF!</definedName>
    <definedName name="LEN">#REF!</definedName>
    <definedName name="LENNOX">#REF!</definedName>
    <definedName name="Lennox_Submission">#REF!</definedName>
    <definedName name="LennoxRMR">#REF!</definedName>
    <definedName name="LENNrel">#REF!</definedName>
    <definedName name="LENSPACE">#REF!</definedName>
    <definedName name="Library" hidden="1">"a1"</definedName>
    <definedName name="LILWWMF_CI_CFDollarYear">#REF!</definedName>
    <definedName name="LILWWMF_CI_DatasetName">#REF!</definedName>
    <definedName name="LILWWMF_PV_GrdTot">#REF!</definedName>
    <definedName name="limcount" hidden="1">1</definedName>
    <definedName name="limin11f" hidden="1">#REF!</definedName>
    <definedName name="lin" hidden="1">{#N/A,#N/A,FALSE,"Hip.Bas";#N/A,#N/A,FALSE,"ventas";#N/A,#N/A,FALSE,"ingre-Año";#N/A,#N/A,FALSE,"ventas-Año";#N/A,#N/A,FALSE,"Costepro";#N/A,#N/A,FALSE,"inversion";#N/A,#N/A,FALSE,"personal";#N/A,#N/A,FALSE,"Gastos-V";#N/A,#N/A,FALSE,"Circulante";#N/A,#N/A,FALSE,"CONSOLI";#N/A,#N/A,FALSE,"Es-Fin";#N/A,#N/A,FALSE,"Margen-P"}</definedName>
    <definedName name="List_current_mth">#REF!</definedName>
    <definedName name="List_current_mth_count">#REF!</definedName>
    <definedName name="List_current_year">#REF!</definedName>
    <definedName name="List_last_trenches">#REF!</definedName>
    <definedName name="List_program">#REF!</definedName>
    <definedName name="List_STN">#REF!</definedName>
    <definedName name="List_trenches_rates">#REF!</definedName>
    <definedName name="ListOffset" hidden="1">1</definedName>
    <definedName name="LJR" hidden="1">#REF!</definedName>
    <definedName name="lkdjfjlashj" hidden="1">{#N/A,#N/A,FALSE,"L&amp;M Performance";#N/A,#N/A,FALSE,"Brand Performance";#N/A,#N/A,FALSE,"Marlboro Performance"}</definedName>
    <definedName name="lkjlkj" hidden="1">{"Final",#N/A,FALSE,"Feb-96"}</definedName>
    <definedName name="ll" hidden="1">{"'action plan'!$D$13"}</definedName>
    <definedName name="ll_1" hidden="1">{#N/A,#N/A,FALSE,"Aging Summary";#N/A,#N/A,FALSE,"Ratio Analysis";#N/A,#N/A,FALSE,"Test 120 Day Accts";#N/A,#N/A,FALSE,"Tickmarks"}</definedName>
    <definedName name="lll">#REF!</definedName>
    <definedName name="llll">#REF!</definedName>
    <definedName name="llllllllllllllllllllllllll">#REF!</definedName>
    <definedName name="LLWD_CI_CFDollarYear">#REF!</definedName>
    <definedName name="LLWD_CI_DatasetName">#REF!</definedName>
    <definedName name="LLWDisp_CC_GrdTot">#REF!</definedName>
    <definedName name="LLWDisp_PV_GrdTot">#REF!</definedName>
    <definedName name="LLWDShift">#REF!</definedName>
    <definedName name="LLWO_CI_CFDollarYear">#REF!</definedName>
    <definedName name="LLWO_CI_DatasetName">#REF!</definedName>
    <definedName name="LLWOps_CC_GrdTot">#REF!</definedName>
    <definedName name="LLWOps_PV_GrdTot">#REF!</definedName>
    <definedName name="LMD_Submission">#REF!</definedName>
    <definedName name="LME_CC">#REF!</definedName>
    <definedName name="LME_CCRev">#REF!</definedName>
    <definedName name="LME_CostCentre">#REF!</definedName>
    <definedName name="LME_Generation">#REF!</definedName>
    <definedName name="LME_GL50000">#REF!</definedName>
    <definedName name="LME_GL50004">#REF!</definedName>
    <definedName name="LME_GL50012">#REF!</definedName>
    <definedName name="LME_GL50020">#REF!</definedName>
    <definedName name="LME_GL50030">#REF!</definedName>
    <definedName name="LME_GL50031">#REF!</definedName>
    <definedName name="LME_GL50032">#REF!</definedName>
    <definedName name="LME_GL50033">#REF!</definedName>
    <definedName name="LME_GL50040">#REF!</definedName>
    <definedName name="LME_GL50041">#REF!</definedName>
    <definedName name="LME_GL50050">#REF!</definedName>
    <definedName name="LME_GL60020">#REF!</definedName>
    <definedName name="LME_GL60030">#REF!</definedName>
    <definedName name="LME_GL60038">#REF!</definedName>
    <definedName name="LME_GL60040">#REF!</definedName>
    <definedName name="LME_GL60041">#REF!</definedName>
    <definedName name="LME_GL60042">#REF!</definedName>
    <definedName name="LME_GL60050">#REF!</definedName>
    <definedName name="LME_GLA">#REF!</definedName>
    <definedName name="LME_GLAccount">#REF!</definedName>
    <definedName name="LME_Period">#REF!</definedName>
    <definedName name="LME_PostTBABalance">#REF!</definedName>
    <definedName name="LME_Qty">#REF!</definedName>
    <definedName name="LMLP_Qty">#REF!</definedName>
    <definedName name="LOAN_LOSS" hidden="1">"LOAN_LOSS"</definedName>
    <definedName name="lola" hidden="1">{#N/A,#N/A,FALSE,"PERSONAL";#N/A,#N/A,FALSE,"explotación";#N/A,#N/A,FALSE,"generales"}</definedName>
    <definedName name="lolal"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lolas" hidden="1">{#N/A,#N/A,FALSE,"voz corporativa";#N/A,#N/A,FALSE,"Transmisión de datos";#N/A,#N/A,FALSE,"Videoconferencia";#N/A,#N/A,FALSE,"Correo electrónico";#N/A,#N/A,FALSE,"Correo de voz";#N/A,#N/A,FALSE,"Megafax";#N/A,#N/A,FALSE,"Edi";#N/A,#N/A,FALSE,"Internet";#N/A,#N/A,FALSE,"VSAT";#N/A,#N/A,FALSE,"ing ult. milla"}</definedName>
    <definedName name="lolass"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lolasss"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Long_Form_Month">#REF!</definedName>
    <definedName name="Long_Form_Month_No_Caps">#REF!</definedName>
    <definedName name="LONG_TERM_DEBT" hidden="1">"LONG_TERM_DEBT"</definedName>
    <definedName name="LONG_TERM_INV" hidden="1">"LONG_TERM_INV"</definedName>
    <definedName name="look03">#REF!</definedName>
    <definedName name="look1">#REF!</definedName>
    <definedName name="look18401000">#REF!</definedName>
    <definedName name="look18402000">#REF!</definedName>
    <definedName name="look2001">#REF!</definedName>
    <definedName name="look2018taxprov">#REF!</definedName>
    <definedName name="look201920206">#REF!</definedName>
    <definedName name="lookaug08">#REF!</definedName>
    <definedName name="lookbpc1">#REF!</definedName>
    <definedName name="lookcheck">#REF!</definedName>
    <definedName name="lookconsol">#REF!</definedName>
    <definedName name="lookdates">#REF!</definedName>
    <definedName name="lookdec18is">#REF!</definedName>
    <definedName name="lookdeccip">#REF!</definedName>
    <definedName name="lookdecis">#REF!</definedName>
    <definedName name="lookdrawdown">#REF!</definedName>
    <definedName name="lookjanjune">#REF!</definedName>
    <definedName name="lookjuneytdis">#REF!</definedName>
    <definedName name="looknew">#REF!</definedName>
    <definedName name="looknos.">#REF!</definedName>
    <definedName name="looknov2018">#REF!</definedName>
    <definedName name="lookoct2002">#REF!</definedName>
    <definedName name="lookoct2003">#REF!</definedName>
    <definedName name="lookpivotinservice">#REF!</definedName>
    <definedName name="lookpivotltdcapint">#REF!</definedName>
    <definedName name="lookpivotltdcost">#REF!</definedName>
    <definedName name="looksch9">#REF!</definedName>
    <definedName name="looksched511">#REF!</definedName>
    <definedName name="looksite">#REF!</definedName>
    <definedName name="looksummarized">#REF!</definedName>
    <definedName name="looksummarized1">#REF!</definedName>
    <definedName name="Lookup">#REF!</definedName>
    <definedName name="Loss">#REF!</definedName>
    <definedName name="lossfactor">#REF!</definedName>
    <definedName name="LOT">#REF!</definedName>
    <definedName name="LOWPRICE" hidden="1">"LOWPRICE"</definedName>
    <definedName name="LT_ROR">#REF!</definedName>
    <definedName name="ltd2007a">#REF!</definedName>
    <definedName name="LTGSrel">#REF!</definedName>
    <definedName name="ltm_BalanceSheet" hidden="1">#REF!</definedName>
    <definedName name="ltm_IncomeStatement" hidden="1">#REF!</definedName>
    <definedName name="LTM_REVENUE_OVER_EMPLOYEES" hidden="1">"LTM_REVENUE_OVER_EMPLOYEES"</definedName>
    <definedName name="ltmnonasset1" hidden="1">#REF!</definedName>
    <definedName name="ltmnonliab1" hidden="1">#REF!</definedName>
    <definedName name="LXGSrel">#REF!</definedName>
    <definedName name="m" hidden="1">{#N/A,#N/A,FALSE,"CNS";#N/A,#N/A,FALSE,"Serz";#N/A,#N/A,FALSE,"Ace"}</definedName>
    <definedName name="m_1" hidden="1">{"Page 1",#N/A,FALSE,"Sheet1";"Page 2",#N/A,FALSE,"Sheet1"}</definedName>
    <definedName name="M_PlaceofPath" hidden="1">"F:\MREGAN\win\EXL\CO\HVAC\UTX\utx_vdf.xls"</definedName>
    <definedName name="m308.04">#REF!</definedName>
    <definedName name="m308.05">#REF!</definedName>
    <definedName name="m313.01">#REF!</definedName>
    <definedName name="m313.08">#REF!</definedName>
    <definedName name="m313.09">#REF!</definedName>
    <definedName name="m322.10">#REF!</definedName>
    <definedName name="m337.01">#REF!</definedName>
    <definedName name="m337.04">#REF!</definedName>
    <definedName name="m337.07">#REF!</definedName>
    <definedName name="m337.10">#REF!</definedName>
    <definedName name="m337.12">#REF!</definedName>
    <definedName name="m337.14">#REF!</definedName>
    <definedName name="m337.15">#REF!</definedName>
    <definedName name="Manager">#REF!</definedName>
    <definedName name="map">#REF!</definedName>
    <definedName name="MAR09CIP">#REF!</definedName>
    <definedName name="Mar19Inject">#REF!</definedName>
    <definedName name="Mar24Clos">#REF!</definedName>
    <definedName name="marcapty" hidden="1">#REF!</definedName>
    <definedName name="marearntwo" hidden="1">#REF!</definedName>
    <definedName name="marebitdaty" hidden="1">#REF!</definedName>
    <definedName name="marebitty" hidden="1">#REF!</definedName>
    <definedName name="marformrow2" hidden="1">#REF!</definedName>
    <definedName name="margrossty" hidden="1">#REF!</definedName>
    <definedName name="mark">#REF!</definedName>
    <definedName name="Market_Rates">#REF!</definedName>
    <definedName name="MARLBTG3">#REF!</definedName>
    <definedName name="MARLBTG4">#REF!</definedName>
    <definedName name="MARLNXG1">#REF!</definedName>
    <definedName name="MARLNXG2">#REF!</definedName>
    <definedName name="MARLNXG3">#REF!</definedName>
    <definedName name="MARNTKG5">#REF!</definedName>
    <definedName name="MARNTKG6">#REF!</definedName>
    <definedName name="MARNTKG7">#REF!</definedName>
    <definedName name="MARNTKG8">#REF!</definedName>
    <definedName name="marnwcty" hidden="1">#REF!</definedName>
    <definedName name="marrevtwo" hidden="1">#REF!</definedName>
    <definedName name="MARSUM">#REF!</definedName>
    <definedName name="MARTBYG3">#REF!</definedName>
    <definedName name="martyrange" hidden="1">#REF!</definedName>
    <definedName name="martyrangeone" hidden="1">#REF!</definedName>
    <definedName name="mason?" hidden="1">{#N/A,#N/A,FALSE,"Data &amp; Key Results";#N/A,#N/A,FALSE,"Summary Template";#N/A,#N/A,FALSE,"Budget";#N/A,#N/A,FALSE,"Present Value Comparison";#N/A,#N/A,FALSE,"Cashflow";#N/A,#N/A,FALSE,"Income";#N/A,#N/A,FALSE,"Inputs"}</definedName>
    <definedName name="mason2" hidden="1">{#N/A,#N/A,FALSE,"Data &amp; Key Results";#N/A,#N/A,FALSE,"Summary Template";#N/A,#N/A,FALSE,"Budget";#N/A,#N/A,FALSE,"Present Value Comparison";#N/A,#N/A,FALSE,"Cashflow";#N/A,#N/A,FALSE,"Income";#N/A,#N/A,FALSE,"Inputs"}</definedName>
    <definedName name="mason3" hidden="1">{#N/A,#N/A,FALSE,"Data &amp; Key Results";#N/A,#N/A,FALSE,"Summary Template";#N/A,#N/A,FALSE,"Budget";#N/A,#N/A,FALSE,"Present Value Comparison";#N/A,#N/A,FALSE,"Cashflow";#N/A,#N/A,FALSE,"Income";#N/A,#N/A,FALSE,"Inputs"}</definedName>
    <definedName name="mason4" hidden="1">{#N/A,#N/A,FALSE,"Data &amp; Key Results";#N/A,#N/A,FALSE,"Summary Template";#N/A,#N/A,FALSE,"Budget";#N/A,#N/A,FALSE,"Present Value Comparison";#N/A,#N/A,FALSE,"Cashflow";#N/A,#N/A,FALSE,"Income";#N/A,#N/A,FALSE,"Inputs"}</definedName>
    <definedName name="mason5" hidden="1">{#N/A,#N/A,FALSE,"Data &amp; Key Results";#N/A,#N/A,FALSE,"Summary Template";#N/A,#N/A,FALSE,"Budget";#N/A,#N/A,FALSE,"Present Value Comparison";#N/A,#N/A,FALSE,"Cashflow";#N/A,#N/A,FALSE,"Income";#N/A,#N/A,FALSE,"Inputs"}</definedName>
    <definedName name="masonII" hidden="1">{#N/A,#N/A,FALSE,"Data &amp; Key Results";#N/A,#N/A,FALSE,"Summary Template";#N/A,#N/A,FALSE,"Budget";#N/A,#N/A,FALSE,"Present Value Comparison";#N/A,#N/A,FALSE,"Cashflow";#N/A,#N/A,FALSE,"Income";#N/A,#N/A,FALSE,"Inputs"}</definedName>
    <definedName name="Mat_Uplift">#REF!</definedName>
    <definedName name="Material">2</definedName>
    <definedName name="matrix" hidden="1">{"'action plan'!$D$13"}</definedName>
    <definedName name="matt">#REF!</definedName>
    <definedName name="MaxYear">#REF!</definedName>
    <definedName name="May1Forecast" hidden="1">{"Page 1",#N/A,FALSE,"Sheet1";"Page 2",#N/A,FALSE,"Sheet1"}</definedName>
    <definedName name="May1Forecast_1" hidden="1">{"Page 1",#N/A,FALSE,"Sheet1";"Page 2",#N/A,FALSE,"Sheet1"}</definedName>
    <definedName name="May21Avg">#REF!</definedName>
    <definedName name="May24Avg">#REF!</definedName>
    <definedName name="May24Clos">#REF!</definedName>
    <definedName name="MayForecast" hidden="1">{"Page 1",#N/A,FALSE,"Sheet1";"Page 2",#N/A,FALSE,"Sheet1"}</definedName>
    <definedName name="MayForecast_1" hidden="1">{"Page 1",#N/A,FALSE,"Sheet1";"Page 2",#N/A,FALSE,"Sheet1"}</definedName>
    <definedName name="MAYSUM">#REF!</definedName>
    <definedName name="mb_inputLocation" hidden="1">#REF!</definedName>
    <definedName name="MCR_Table">#REF!</definedName>
    <definedName name="MCR_Table2">#REF!</definedName>
    <definedName name="MCR_Table3">#REF!</definedName>
    <definedName name="medmult" hidden="1">#REF!</definedName>
    <definedName name="MerrillPrintIt" hidden="1">#REF!</definedName>
    <definedName name="MethodsBundleDisposal">#REF!</definedName>
    <definedName name="MethodsEscalation">#REF!</definedName>
    <definedName name="MethodsInflation">#REF!</definedName>
    <definedName name="MethodsRateofReturn">#REF!</definedName>
    <definedName name="MethodsReportingPrograms">#REF!</definedName>
    <definedName name="MethodsReportingStations">#REF!</definedName>
    <definedName name="MethodsUnitAllocation">#REF!</definedName>
    <definedName name="MEWarning" hidden="1">1</definedName>
    <definedName name="mfpoerjf" hidden="1">{"'RCIM'!$E$128"}</definedName>
    <definedName name="mike" hidden="1">#REF!</definedName>
    <definedName name="Miller" hidden="1">{#N/A,#N/A,FALSE,"Expenditures";#N/A,#N/A,FALSE,"Property Placed In-Service";#N/A,#N/A,FALSE,"CWIP Balances"}</definedName>
    <definedName name="min" hidden="1">{#N/A,#N/A,FALSE,"REPORT"}</definedName>
    <definedName name="mina" hidden="1">{#N/A,#N/A,FALSE,"REPORT"}</definedName>
    <definedName name="minadj" hidden="1">#REF!</definedName>
    <definedName name="minadj2" hidden="1">#REF!</definedName>
    <definedName name="MINORITY_INTEREST" hidden="1">"MINORITY_INTEREST"</definedName>
    <definedName name="minorityintyes" hidden="1">#REF!</definedName>
    <definedName name="MISC_EARN_ADJ" hidden="1">"MISC_EARN_ADJ"</definedName>
    <definedName name="mktdisc" hidden="1">#REF!</definedName>
    <definedName name="mktdisc2" hidden="1">#REF!</definedName>
    <definedName name="mktformat" hidden="1">#REF!</definedName>
    <definedName name="mktformat2" hidden="1">#REF!</definedName>
    <definedName name="mlw" hidden="1">{#N/A,#N/A,FALSE,"Pharm";#N/A,#N/A,FALSE,"WWCM"}</definedName>
    <definedName name="mm" hidden="1">{#N/A,"aa",FALSE,"Slipfact";#N/A,"ns",FALSE,"Slipfact";#N/A,"kja",FALSE,"Slipfact";#N/A,"py",FALSE,"Slipfact";#N/A,"tt",FALSE,"Slipfact";#N/A,"sl",FALSE,"Slipfact";#N/A,"pp",FALSE,"Slipfact";#N/A,"bp",FALSE,"Slipfact";#N/A,"nk",FALSE,"Slipfact";#N/A,"ps",FALSE,"Slipfact";#N/A,"wk",FALSE,"Slipfact";#N/A,"kc",FALSE,"Slipfact";#N/A,"pr",FALSE,"Slipbriskal";#N/A,"bt",FALSE,"Slipbriskal"}</definedName>
    <definedName name="MMM" hidden="1">{#N/A,#N/A,FALSE,"Summary";#N/A,#N/A,FALSE,"T-UFDS";#N/A,#N/A,FALSE,"T-UFLT";#N/A,#N/A,FALSE,"T-L&amp;ILW Ops";#N/A,#N/A,FALSE,"T_L&amp;ILW LT";#N/A,#N/A,FALSE,"T-Decom";#N/A,#N/A,FALSE,"T-Supp"}</definedName>
    <definedName name="mmmmm" hidden="1">{#N/A,#N/A,FALSE,"Cover";#N/A,#N/A,FALSE,"LUMI";#N/A,#N/A,FALSE,"COMD";#N/A,#N/A,FALSE,"Valuation";#N/A,#N/A,FALSE,"Assumptions";#N/A,#N/A,FALSE,"Pooling";#N/A,#N/A,FALSE,"BalanceSheet"}</definedName>
    <definedName name="mmmmmm">#REF!</definedName>
    <definedName name="mmmmmmmmmmmmmm">#REF!</definedName>
    <definedName name="MMOD" hidden="1">"ESG5D7BUL339S1PUIFJDMYP64"</definedName>
    <definedName name="MMOD1" hidden="1">"42OOCOJ1FUOUWJJRJ9DA5ER7F"</definedName>
    <definedName name="mon_ctrl">#REF!</definedName>
    <definedName name="Month">#REF!</definedName>
    <definedName name="Month_test">#REF!</definedName>
    <definedName name="Month_Value">#REF!</definedName>
    <definedName name="monthlookup">#REF!</definedName>
    <definedName name="MONTHLY">#REF!</definedName>
    <definedName name="Monthly_MCR_Hours">#REF!</definedName>
    <definedName name="Monthly_Reliability">#REF!</definedName>
    <definedName name="MonthlyCostFlow" comment="Monthly costs flow for the Lower Mattagami Project">#REF!</definedName>
    <definedName name="MonthlyScroll">#REF!</definedName>
    <definedName name="MONTHS">#REF!</definedName>
    <definedName name="MONTHS2">#REF!</definedName>
    <definedName name="MPL">#REF!</definedName>
    <definedName name="MPMARebate">#REF!</definedName>
    <definedName name="MSforecast" hidden="1">{"'Sheet1'!$A$1:$I$10","'Sheet1'!$A$1:$I$11"}</definedName>
    <definedName name="MTD_ActAncillaryByStation">#REF!</definedName>
    <definedName name="MTD_Actual_LY">#REF!</definedName>
    <definedName name="MTD_AGC_Actual">#REF!</definedName>
    <definedName name="MTD_AGC_Budget">#REF!</definedName>
    <definedName name="MTD_AncRev">#REF!</definedName>
    <definedName name="MTD_AncRev_Bud">#REF!</definedName>
    <definedName name="MTD_AncRev_Bud_Detail">#REF!</definedName>
    <definedName name="MTD_AQEI">#REF!</definedName>
    <definedName name="MTD_AQEW">#REF!</definedName>
    <definedName name="MTD_BlackStart_Actual">#REF!</definedName>
    <definedName name="MTD_BlackStart_Budget">#REF!</definedName>
    <definedName name="MTD_CNP_BUD">#REF!</definedName>
    <definedName name="MTD_Contract_Rev">#REF!</definedName>
    <definedName name="MTD_GenCost_Bud">#REF!</definedName>
    <definedName name="MTD_HESA">#REF!</definedName>
    <definedName name="MTD_HESA_Detail">#REF!</definedName>
    <definedName name="MTD_HydroNonRegRev_Bud">#REF!</definedName>
    <definedName name="MTD_HydroNonRegRev_Bud_Before">#REF!</definedName>
    <definedName name="MTD_HydroRegGWh_Bud">#REF!</definedName>
    <definedName name="MTD_HydroRegRev_Bud">#REF!</definedName>
    <definedName name="MTD_HydroRegRev_Bud_Before">#REF!</definedName>
    <definedName name="MTD_MWh_Bud">#REF!</definedName>
    <definedName name="MTD_NewHydroRegMWh">#REF!</definedName>
    <definedName name="MTD_NewRegHydro_Bud_Detail">#REF!</definedName>
    <definedName name="MTD_NewReghydro_Pivot">#REF!</definedName>
    <definedName name="MTD_NewRegStation_Rev">#REF!</definedName>
    <definedName name="MTD_NonReg_Station_Rev">#REF!</definedName>
    <definedName name="MTD_ONPA_Bud">#REF!</definedName>
    <definedName name="MTD_Op_Perf_Summary">#REF!</definedName>
    <definedName name="MTD_OPGET_Market_B">#REF!</definedName>
    <definedName name="MTD_OPGET_Market_S">#REF!</definedName>
    <definedName name="MTD_OPGET_Purchases">#REF!</definedName>
    <definedName name="MTD_OPGET_Sales">#REF!</definedName>
    <definedName name="MTD_OR_Actual">#REF!</definedName>
    <definedName name="MTD_OR_Budget">#REF!</definedName>
    <definedName name="MTD_Other">#REF!</definedName>
    <definedName name="MTD_Other_Rev">#REF!</definedName>
    <definedName name="MTD_ReactivePower_Actual">#REF!</definedName>
    <definedName name="MTD_ReactivePower_Budget">#REF!</definedName>
    <definedName name="MTD_Reg_Hydro_Rev">#REF!</definedName>
    <definedName name="MTD_Reg_Station_Rev">#REF!</definedName>
    <definedName name="MTD_RegHydro_Bud_Detail">#REF!</definedName>
    <definedName name="MTD_Rev_Budget">#REF!</definedName>
    <definedName name="MTD_RMR_Actual">#REF!</definedName>
    <definedName name="MTD_RMR_Budget">#REF!</definedName>
    <definedName name="MTD_Trading_Budget">#REF!</definedName>
    <definedName name="MTDBudget">#REF!</definedName>
    <definedName name="MTL_escln">#REF!</definedName>
    <definedName name="MtM">#REF!</definedName>
    <definedName name="MtMIC">#REF!</definedName>
    <definedName name="MtMOntario">#REF!</definedName>
    <definedName name="multcash1" hidden="1">#REF!</definedName>
    <definedName name="multformrow" hidden="1">#REF!</definedName>
    <definedName name="multtable" hidden="1">#REF!</definedName>
    <definedName name="mvicebit_col" hidden="1">#REF!</definedName>
    <definedName name="mvicebitda_col" hidden="1">#REF!</definedName>
    <definedName name="mvicprojebitda_col" hidden="1">#REF!</definedName>
    <definedName name="mvicrev_col" hidden="1">#REF!</definedName>
    <definedName name="mvropemld" hidden="1">{"'RCIM'!$E$128"}</definedName>
    <definedName name="mw" hidden="1">{#N/A,#N/A,FALSE,"Pharm";#N/A,#N/A,FALSE,"WWCM"}</definedName>
    <definedName name="mypassword" hidden="1">"chuck"</definedName>
    <definedName name="ñ" hidden="1">{"Page 1",#N/A,FALSE,"Sheet1";"Page 2",#N/A,FALSE,"Sheet1"}</definedName>
    <definedName name="n_1" hidden="1">{"Page 1",#N/A,FALSE,"Sheet1";"Page 2",#N/A,FALSE,"Sheet1"}</definedName>
    <definedName name="nada" hidden="1">{2;#N/A;"R13C16:R17C16";#N/A;"R13C14:R17C15";FALSE;FALSE;FALSE;95;#N/A;#N/A;"R13C19";#N/A;FALSE;FALSE;FALSE;FALSE;#N/A;"";#N/A;FALSE;"";"";#N/A;#N/A;#N/A}</definedName>
    <definedName name="NAMapping">IFERROR(INDEX(#REF!, MATCH("NA",#REF!, 0)),"n/a")</definedName>
    <definedName name="Name">#REF!</definedName>
    <definedName name="NAN_FOOT">#REF!</definedName>
    <definedName name="NAN_HEAD">#REF!</definedName>
    <definedName name="NANLINE1">#REF!</definedName>
    <definedName name="NANLINE2">#REF!</definedName>
    <definedName name="NANrel">#REF!</definedName>
    <definedName name="NANTICOKE">#REF!</definedName>
    <definedName name="Nanticoke_Submission">#REF!</definedName>
    <definedName name="NAPG">#REF!</definedName>
    <definedName name="NAPG_Pivot">#REF!</definedName>
    <definedName name="NAPG_Submission">#REF!</definedName>
    <definedName name="NAPG_T">#REF!</definedName>
    <definedName name="naveeds" hidden="1">{"CSheet",#N/A,FALSE,"C";"SmCap",#N/A,FALSE,"VAL1";"GulfCoast",#N/A,FALSE,"VAL1";"nav",#N/A,FALSE,"NAV";"Summary",#N/A,FALSE,"NAV"}</definedName>
    <definedName name="NbrYearsSpreadCostsILW">#REF!</definedName>
    <definedName name="NbrYearsSpreadCostsLLW">#REF!</definedName>
    <definedName name="NbrYearsSpreadCostsUFD">#REF!</definedName>
    <definedName name="NCC">#REF!</definedName>
    <definedName name="ncowe" hidden="1">{"'RCIM'!$E$128"}</definedName>
    <definedName name="nd" hidden="1">{#N/A,#N/A,FALSE,"Hip.Bas";#N/A,#N/A,FALSE,"ventas";#N/A,#N/A,FALSE,"ingre-Año";#N/A,#N/A,FALSE,"ventas-Año";#N/A,#N/A,FALSE,"Costepro";#N/A,#N/A,FALSE,"inversion";#N/A,#N/A,FALSE,"personal";#N/A,#N/A,FALSE,"Gastos-V";#N/A,#N/A,FALSE,"Circulante";#N/A,#N/A,FALSE,"CONSOLI";#N/A,#N/A,FALSE,"Es-Fin";#N/A,#N/A,FALSE,"Margen-P"}</definedName>
    <definedName name="NEPG">#REF!</definedName>
    <definedName name="NEPG_Submission">#REF!</definedName>
    <definedName name="NEPG_T">#REF!</definedName>
    <definedName name="Net_AQEI_RegHydro">#REF!</definedName>
    <definedName name="NET_CHANGE" hidden="1">"NET_CHANGE"</definedName>
    <definedName name="NET_DEBT" hidden="1">"NET_DEBT"</definedName>
    <definedName name="NET_INC" hidden="1">"NET_INC"</definedName>
    <definedName name="NET_INC_10K" hidden="1">"NET_INC_10K"</definedName>
    <definedName name="NET_INC_10Q" hidden="1">"NET_INC_10Q"</definedName>
    <definedName name="NET_INC_10Q1" hidden="1">"NET_INC_10Q1"</definedName>
    <definedName name="NET_INC_BEFORE" hidden="1">"NET_INC_BEFORE"</definedName>
    <definedName name="NET_INC_GROWTH_1" hidden="1">"NET_INC_GROWTH_1"</definedName>
    <definedName name="NET_INC_GROWTH_2" hidden="1">"NET_INC_GROWTH_2"</definedName>
    <definedName name="NET_INC_MARGIN" hidden="1">"NET_INC_MARGIN"</definedName>
    <definedName name="NET_INTEREST_INC" hidden="1">"NET_INTEREST_INC"</definedName>
    <definedName name="NET_INTEREST_INC_AFTER_LL" hidden="1">"NET_INTEREST_INC_AFTER_LL"</definedName>
    <definedName name="NET_LOANS" hidden="1">"NET_LOANS"</definedName>
    <definedName name="netincome">#REF!</definedName>
    <definedName name="new" hidden="1">#REF!</definedName>
    <definedName name="new_discount_rate">#REF!</definedName>
    <definedName name="New_Reg_Net_injection">#REF!</definedName>
    <definedName name="NewCategory">4</definedName>
    <definedName name="NewCopyEnergy">#REF!</definedName>
    <definedName name="NewHydroRegMWh">#REF!</definedName>
    <definedName name="NewHydroRegRev">#REF!</definedName>
    <definedName name="NewHydroRegRev_2">#REF!</definedName>
    <definedName name="newnewnew" hidden="1">{#N/A,#N/A,FALSE,"Pharm";#N/A,#N/A,FALSE,"WWCM"}</definedName>
    <definedName name="NewRange" hidden="1">#REF!</definedName>
    <definedName name="NewReghydroGenRev_LY" hidden="1">#REF!</definedName>
    <definedName name="NewRegHydroPivotSum">#REF!</definedName>
    <definedName name="Newsprint.summary" hidden="1">{#N/A,#N/A,FALSE,"Furnish";#N/A,#N/A,FALSE,"Labor Productivity";#N/A,#N/A,FALSE,"Producer";#N/A,#N/A,FALSE,"PM Productivity";#N/A,#N/A,FALSE,"Regions &amp; Delivered";#N/A,#N/A,FALSE,"Product &amp; Delivered";#N/A,#N/A,FALSE,"Delivered Cost";#N/A,#N/A,FALSE,"Cash Cost"}</definedName>
    <definedName name="nfp">#REF!</definedName>
    <definedName name="NHSS_EV">#REF!</definedName>
    <definedName name="NICOLA" hidden="1">{"IT",#N/A,FALSE,"GRAPHS";"Services",#N/A,FALSE,"GRAPHS";"Subsurface",#N/A,FALSE,"GRAPHS";"Production",#N/A,FALSE,"GRAPHS";"Facilities",#N/A,FALSE,"GRAPHS";"Pipeline &amp; Terminal",#N/A,FALSE,"GRAPHS";"Safety",#N/A,FALSE,"GRAPHS";"Commercial",#N/A,FALSE,"GRAPHS"}</definedName>
    <definedName name="nnn" hidden="1">{#N/A,#N/A,FALSE,"Assessment";#N/A,#N/A,FALSE,"Staffing";#N/A,#N/A,FALSE,"Hires";#N/A,#N/A,FALSE,"Assumptions"}</definedName>
    <definedName name="ñññ" hidden="1">{"Page 1",#N/A,FALSE,"Sheet1";"Page 2",#N/A,FALSE,"Sheet1"}</definedName>
    <definedName name="nnnnn">#REF!</definedName>
    <definedName name="nnnnnnnnnnnnn">#REF!</definedName>
    <definedName name="nnnnnnnnnnnnnnnn">#REF!</definedName>
    <definedName name="NOBL" hidden="1">{"AQUIRORDCF",#N/A,FALSE,"Merger consequences";"Acquirorassns",#N/A,FALSE,"Merger consequences"}</definedName>
    <definedName name="NominalIntRate">#REF!</definedName>
    <definedName name="NON_CASH" hidden="1">"NON_CASH"</definedName>
    <definedName name="NON_INTEREST_EXP" hidden="1">"NON_INTEREST_EXP"</definedName>
    <definedName name="NON_INTEREST_INC" hidden="1">"NON_INTEREST_INC"</definedName>
    <definedName name="Non_SD_prod">#REF!</definedName>
    <definedName name="none" hidden="1">{#N/A,#N/A,FALSE,"Recovery Calcs"}</definedName>
    <definedName name="NonRegHydro_CMSC">#REF!</definedName>
    <definedName name="NonRegRev_Actual">#REF!</definedName>
    <definedName name="Nope" hidden="1">{"'Bellville Acetylene'!$A$1:$L$99"}</definedName>
    <definedName name="Nori" hidden="1">{#N/A,#N/A,FALSE,"L&amp;M Performance";#N/A,#N/A,FALSE,"Brand Performance";#N/A,#N/A,FALSE,"Marlboro Performance"}</definedName>
    <definedName name="NORMAL_INC_AFTER" hidden="1">"NORMAL_INC_AFTER"</definedName>
    <definedName name="NORMAL_INC_AVAIL" hidden="1">"NORMAL_INC_AVAIL"</definedName>
    <definedName name="NORMAL_INC_BEFORE" hidden="1">"NORMAL_INC_BEFORE"</definedName>
    <definedName name="notes">#REF!</definedName>
    <definedName name="NOTES_PAY" hidden="1">"NOTES_PAY"</definedName>
    <definedName name="nouv" hidden="1">{#N/A,#N/A,FALSE,"Pharm";#N/A,#N/A,FALSE,"WWCM"}</definedName>
    <definedName name="Nov18Clos">#REF!</definedName>
    <definedName name="Nov18Inject">#REF!</definedName>
    <definedName name="NOVSUM">#REF!</definedName>
    <definedName name="NP_VIF">#REF!</definedName>
    <definedName name="NPT_TBL">#REF!</definedName>
    <definedName name="NTGSrel">#REF!</definedName>
    <definedName name="NTP_Submission">#REF!</definedName>
    <definedName name="NUCLEAR">#N/A</definedName>
    <definedName name="Nuclear_2016_8552_excl_RUF">#REF!</definedName>
    <definedName name="Nuclear_2017_8552_excl_RUF">#REF!</definedName>
    <definedName name="Nuclear_2018_8552_excl_RUF">#REF!</definedName>
    <definedName name="Nuclear_2019_8552_excl_Ruf">#REF!</definedName>
    <definedName name="Nuclear_2020_8552_excl_RUF">#REF!</definedName>
    <definedName name="Nuclear_2021_8552_excl_RUF">#REF!</definedName>
    <definedName name="Nuclear_Headcount">#REF!</definedName>
    <definedName name="NumQtrs">#REF!</definedName>
    <definedName name="NumUnitsSchedule">#REF!</definedName>
    <definedName name="nuova" hidden="1">{#N/A,#N/A,FALSE,"Default Data";#N/A,#N/A,FALSE,"25% case";#N/A,#N/A,FALSE,"99 Tax Model";#N/A,#N/A,FALSE,"ROY CALCS";#N/A,#N/A,FALSE,"Acquisition Royalty";#N/A,#N/A,FALSE,"Cisco FSC"}</definedName>
    <definedName name="NWMO01">#REF!</definedName>
    <definedName name="NWPG">#REF!</definedName>
    <definedName name="NWPG_Submission">#REF!</definedName>
    <definedName name="NWPG_T">#REF!</definedName>
    <definedName name="NYPA_WaterTransfer">#REF!</definedName>
    <definedName name="o">#REF!</definedName>
    <definedName name="O_VIF">#REF!</definedName>
    <definedName name="oa" hidden="1">{#N/A,#N/A,FALSE,"Hip.Bas";#N/A,#N/A,FALSE,"ventas";#N/A,#N/A,FALSE,"ingre-Año";#N/A,#N/A,FALSE,"ventas-Año";#N/A,#N/A,FALSE,"Costepro";#N/A,#N/A,FALSE,"inversion";#N/A,#N/A,FALSE,"personal";#N/A,#N/A,FALSE,"Gastos-V";#N/A,#N/A,FALSE,"Circulante";#N/A,#N/A,FALSE,"CONSOLI";#N/A,#N/A,FALSE,"Es-Fin";#N/A,#N/A,FALSE,"Margen-P"}</definedName>
    <definedName name="OB" hidden="1">{16700;16700;16700;16700;16700;16700;16700;16700;16700;16700;16700;16700;16700;16700;16700;16700;16700;16700;16700}</definedName>
    <definedName name="Oct0419Inject">#REF!</definedName>
    <definedName name="Oct0719Inject">#REF!</definedName>
    <definedName name="Oct0920Inject">#REF!</definedName>
    <definedName name="Oct19Inject">#REF!</definedName>
    <definedName name="Oct22Aug">#REF!</definedName>
    <definedName name="Oct24Avg">#REF!</definedName>
    <definedName name="Oct24Clos">#REF!</definedName>
    <definedName name="OCTSUM">#REF!</definedName>
    <definedName name="OEB_Groups">#REF!</definedName>
    <definedName name="OEB_Heirarchy_RC8604">#REF!</definedName>
    <definedName name="OEB_Hierarchy_2019">#REF!</definedName>
    <definedName name="OEB_Hierarchy_Table">#REF!</definedName>
    <definedName name="OEB_Real_Estate_Hierarchy_Table">#REF!</definedName>
    <definedName name="OEFC">#REF!</definedName>
    <definedName name="OEFC_Lambton">#REF!</definedName>
    <definedName name="OEFC_Nanticoke">#REF!</definedName>
    <definedName name="OEFC_SAP">#REF!</definedName>
    <definedName name="OEFC_SAP_Pivot">#REF!</definedName>
    <definedName name="OHN">#REF!</definedName>
    <definedName name="ok">#N/A</definedName>
    <definedName name="ol" hidden="1">{#N/A,#N/A,FALSE,"L&amp;M Performance";#N/A,#N/A,FALSE,"Brand Performance";#N/A,#N/A,FALSE,"Marlboro Performance"}</definedName>
    <definedName name="old" hidden="1">#REF!</definedName>
    <definedName name="old_discount_rate">#REF!</definedName>
    <definedName name="Oldestimate" hidden="1">{"NORTHLAND",#N/A,FALSE,"13THPAYMENT";"KAPUSKASING",#N/A,FALSE,"13THPAYMENT";"NORTHWEST",#N/A,FALSE,"13THPAYMENT";"OTTAWA",#N/A,FALSE,"13THPAYMENT";"LAKE ONTARIO",#N/A,FALSE,"13THPAYMENT";"NIAGARA",#N/A,FALSE,"13THPAYMENT";"TOTAL",#N/A,FALSE,"13THPAYMENT"}</definedName>
    <definedName name="OMA">#REF!</definedName>
    <definedName name="OMA_Cost_Table">#REF!</definedName>
    <definedName name="OMA_PROG">#REF!</definedName>
    <definedName name="OMA_PROG2">#REF!</definedName>
    <definedName name="OMA_RES">#REF!</definedName>
    <definedName name="OMAbkdn">#REF!</definedName>
    <definedName name="ONData">#REF!</definedName>
    <definedName name="ONE">#REF!</definedName>
    <definedName name="ONFA_discount_rate">#REF!</definedName>
    <definedName name="ONFA_only?">#REF!</definedName>
    <definedName name="ONPA_Rate">#REF!</definedName>
    <definedName name="ONPARebate_Budget">#REF!</definedName>
    <definedName name="Ontdada_MtM">#REF!</definedName>
    <definedName name="Ontdata_1cdy">#REF!</definedName>
    <definedName name="Ontdata_BKacct">#REF!</definedName>
    <definedName name="Ontdata_book">#REF!</definedName>
    <definedName name="Ontdata_BS">#REF!</definedName>
    <definedName name="Ontdata_cpty">#REF!</definedName>
    <definedName name="Ontdata_cptytype">#REF!</definedName>
    <definedName name="Ontdata_firm">#REF!</definedName>
    <definedName name="Ontdata_MtM_NPV">#REF!</definedName>
    <definedName name="Ontdata_prod">#REF!</definedName>
    <definedName name="Ontdata_Tradetype">#REF!</definedName>
    <definedName name="Ontdata_Undel_Qty">#REF!</definedName>
    <definedName name="Ontdata_UValue1">#REF!</definedName>
    <definedName name="ooo" hidden="1">{#N/A,#N/A,FALSE,"REPORT"}</definedName>
    <definedName name="op" hidden="1">{#N/A,#N/A,TRUE,"Cover";#N/A,#N/A,TRUE,"Summary";#N/A,#N/A,TRUE,"Income Statement";#N/A,#N/A,TRUE,"Variance Analysis";#N/A,#N/A,TRUE,"BS";#N/A,#N/A,TRUE,"SCFP";#N/A,#N/A,TRUE,"Availability Incentives";#N/A,#N/A,TRUE,"Availability";#N/A,#N/A,TRUE,"YTD Revenue";#N/A,#N/A,TRUE,"Fuel Analysis";#N/A,#N/A,TRUE,"Plant O&amp;M";#N/A,#N/A,TRUE,"CESR";#N/A,#N/A,TRUE,"Hourly Pool Prices";#N/A,#N/A,TRUE,"Min-Aver-Max"}</definedName>
    <definedName name="Op_Stats_2014" hidden="1">{"calspreads",#N/A,FALSE,"Sheet1";"curves",#N/A,FALSE,"Sheet1";"libor",#N/A,FALSE,"Sheet1"}</definedName>
    <definedName name="Opening_NBV_Table">#REF!</definedName>
    <definedName name="OPENPRICE" hidden="1">"OPENPRICE"</definedName>
    <definedName name="OPER_INC" hidden="1">"OPER_INC"</definedName>
    <definedName name="Operating_State">#REF!</definedName>
    <definedName name="Operational_Capital_Table">#REF!</definedName>
    <definedName name="Operational_OMA_Table">#REF!</definedName>
    <definedName name="OPG_2016_8552">#REF!</definedName>
    <definedName name="OPG_2016_8552_excl_RUF">#REF!</definedName>
    <definedName name="OPG_2017_8552">#REF!</definedName>
    <definedName name="OPG_2017_8552_excl_RUF">#REF!</definedName>
    <definedName name="OPG_2018_8552">#REF!</definedName>
    <definedName name="OPG_2018_8552_excl_RUF">#REF!</definedName>
    <definedName name="OPG_2019_8552">#REF!</definedName>
    <definedName name="OPG_2019_8552_excl_RUF">#REF!</definedName>
    <definedName name="OPG_2020_8552">#REF!</definedName>
    <definedName name="OPG_2020_8552_excl_RUF">#REF!</definedName>
    <definedName name="OPG_2021_8552">#REF!</definedName>
    <definedName name="OPG_2021_8552_excl_RUF">#REF!</definedName>
    <definedName name="OPG_25_2017">#REF!</definedName>
    <definedName name="OPG_25_2018">#REF!</definedName>
    <definedName name="OPG_25_2019">#REF!</definedName>
    <definedName name="OPGET_1CDY">#REF!</definedName>
    <definedName name="OPGET_Accrual">#REF!</definedName>
    <definedName name="OPGET_Accrual_InterCo">#REF!</definedName>
    <definedName name="OPGET_Book">#REF!</definedName>
    <definedName name="OPGET_BookAcct">#REF!</definedName>
    <definedName name="OPGET_BS">#REF!</definedName>
    <definedName name="OPGET_GL">#REF!</definedName>
    <definedName name="OPGET_INTC">#REF!</definedName>
    <definedName name="OPGET_InterCo">#REF!</definedName>
    <definedName name="OPGET_Market">#REF!</definedName>
    <definedName name="OPGET_MtM">#REF!</definedName>
    <definedName name="OPGET_TradeType">#REF!</definedName>
    <definedName name="OPGETSAP">#REF!</definedName>
    <definedName name="OPGT_GL_Balance">#REF!</definedName>
    <definedName name="opi" hidden="1">{"'BS'!$C$10"}</definedName>
    <definedName name="opiu" hidden="1">{2;#N/A;"R13C16:R17C16";#N/A;"R13C14:R17C15";FALSE;FALSE;FALSE;95;#N/A;#N/A;"R13C19";#N/A;FALSE;FALSE;FALSE;FALSE;#N/A;"";#N/A;FALSE;"";"";#N/A;#N/A;#N/A}</definedName>
    <definedName name="opopop" hidden="1">{#N/A,#N/A,TRUE,"index";#N/A,#N/A,TRUE,"Summary";#N/A,#N/A,TRUE,"Continuing Business";#N/A,#N/A,TRUE,"Disposals";#N/A,#N/A,TRUE,"Acquisitions";#N/A,#N/A,TRUE,"Actual &amp; Plan Reconciliation"}</definedName>
    <definedName name="opopop2" hidden="1">{#N/A,#N/A,TRUE,"index";#N/A,#N/A,TRUE,"Summary";#N/A,#N/A,TRUE,"Continuing Business";#N/A,#N/A,TRUE,"Disposals";#N/A,#N/A,TRUE,"Acquisitions";#N/A,#N/A,TRUE,"Actual &amp; Plan Reconciliation"}</definedName>
    <definedName name="OpssAdjustment">#REF!</definedName>
    <definedName name="OPTION2">#REF!</definedName>
    <definedName name="OPTION3">#REF!</definedName>
    <definedName name="Orgname">#REF!</definedName>
    <definedName name="orig.incomestmt" hidden="1">{"IT",#N/A,FALSE,"GRAPHS";"Services",#N/A,FALSE,"GRAPHS";"Subsurface",#N/A,FALSE,"GRAPHS";"Production",#N/A,FALSE,"GRAPHS";"Facilities",#N/A,FALSE,"GRAPHS";"Pipeline &amp; Terminal",#N/A,FALSE,"GRAPHS";"Safety",#N/A,FALSE,"GRAPHS";"Commercial",#N/A,FALSE,"GRAPHS"}</definedName>
    <definedName name="OSPG">#REF!</definedName>
    <definedName name="OSPG_T">#REF!</definedName>
    <definedName name="otbb" hidden="1">IF(NOT(ISERROR(otb*1)),otb*1,otb)</definedName>
    <definedName name="OthCost">#REF!</definedName>
    <definedName name="Other">3</definedName>
    <definedName name="OTHER_ASSETS" hidden="1">"OTHER_ASSETS"</definedName>
    <definedName name="OTHER_CURRENT_ASSETS" hidden="1">"OTHER_CURRENT_ASSETS"</definedName>
    <definedName name="OTHER_CURRENT_LIAB" hidden="1">"OTHER_CURRENT_LIAB"</definedName>
    <definedName name="OTHER_EARNING" hidden="1">"OTHER_EARNING"</definedName>
    <definedName name="OTHER_EQUITY" hidden="1">"OTHER_EQUITY"</definedName>
    <definedName name="OTHER_INVESTING" hidden="1">"OTHER_INVESTING"</definedName>
    <definedName name="OTHER_LIAB" hidden="1">"OTHER_LIAB"</definedName>
    <definedName name="OTHER_LONG_TERM" hidden="1">"OTHER_LONG_TERM"</definedName>
    <definedName name="OTHER_NET" hidden="1">"OTHER_NET"</definedName>
    <definedName name="OTHER_OPER" hidden="1">"OTHER_OPER"</definedName>
    <definedName name="OTHER_RECEIV" hidden="1">"OTHER_RECEIV"</definedName>
    <definedName name="OTHER_REVENUE" hidden="1">"OTHER_REVENUE"</definedName>
    <definedName name="other33" hidden="1">{#N/A,#N/A,FALSE,"Pharm";#N/A,#N/A,FALSE,"WWCM"}</definedName>
    <definedName name="othermar" hidden="1">{#N/A,#N/A,FALSE,"Pharm";#N/A,#N/A,FALSE,"WWCM"}</definedName>
    <definedName name="OtherRevCosts_Budget">#REF!</definedName>
    <definedName name="OthRev">#REF!</definedName>
    <definedName name="OTTA_Pivot">#REF!</definedName>
    <definedName name="OTTA_Submission">#REF!</definedName>
    <definedName name="out">#REF!</definedName>
    <definedName name="Outages" hidden="1">{"MTH_YTD",#N/A,FALSE,"Summary";"VAR_MTH_YTD",#N/A,FALSE,"Summary"}</definedName>
    <definedName name="Outages2" hidden="1">{"MTH_YTD",#N/A,FALSE,"Summary";"VAR_MTH_YTD",#N/A,FALSE,"Summary"}</definedName>
    <definedName name="outdatedestimate" hidden="1">{"'GenCo'!$A$3:$U$52"}</definedName>
    <definedName name="Outputs">#REF!</definedName>
    <definedName name="Overtime_Costs">#REF!</definedName>
    <definedName name="p" hidden="1">{"page 1 ww",#N/A,FALSE,"World Wide P1";"page 2 ww",#N/A,FALSE,"World Wide P2";"page 3 ww",#N/A,FALSE,"World Wide P3";"page 4 ww",#N/A,FALSE,"Funding Co";"page 5 ww",#N/A,FALSE,"Gestao";"REstate",#N/A,FALSE,"Real Estate"}</definedName>
    <definedName name="p.Covenants" hidden="1">#REF!</definedName>
    <definedName name="p.Covenants_Titles" hidden="1">#REF!</definedName>
    <definedName name="p.CreditStats" hidden="1">#REF!</definedName>
    <definedName name="p.DCF" hidden="1">#REF!</definedName>
    <definedName name="p.DCF_Titles" hidden="1">#REF!</definedName>
    <definedName name="p.DivisionA" hidden="1">#REF!</definedName>
    <definedName name="p.DivisionB" hidden="1">#REF!</definedName>
    <definedName name="p.DivisionC" hidden="1">#REF!</definedName>
    <definedName name="p.DivisionD" hidden="1">#REF!</definedName>
    <definedName name="p.DivisionE" hidden="1">#REF!</definedName>
    <definedName name="p.DivisionF" hidden="1">#REF!</definedName>
    <definedName name="p.DivisionG" hidden="1">#REF!</definedName>
    <definedName name="p.DivisionH" hidden="1">#REF!</definedName>
    <definedName name="p.IRR" hidden="1">#REF!</definedName>
    <definedName name="p.IRR_Titles" hidden="1">#REF!</definedName>
    <definedName name="p.LTM_BS" hidden="1">#REF!</definedName>
    <definedName name="p.LTM_IS" hidden="1">#REF!</definedName>
    <definedName name="p.SP" hidden="1">#REF!</definedName>
    <definedName name="p.Summary" hidden="1">#REF!</definedName>
    <definedName name="p.Summary_Titles" hidden="1">#REF!</definedName>
    <definedName name="p_1" hidden="1">{"Page 1",#N/A,FALSE,"Sheet1";"Page 2",#N/A,FALSE,"Sheet1"}</definedName>
    <definedName name="Page_1">#REF!</definedName>
    <definedName name="Page_2">#REF!</definedName>
    <definedName name="Page1">#REF!</definedName>
    <definedName name="Page2">#REF!</definedName>
    <definedName name="pai4àpai5">#REF!</definedName>
    <definedName name="pait">#REF!</definedName>
    <definedName name="Pal_Workbook_GUID" hidden="1">"RLH91JKSJ5QJVCGJCZD1TK5V"</definedName>
    <definedName name="Pal_Workbook_GUID_1" hidden="1">"RLH91JKSJ5QJVCGJCZD1TK5V"</definedName>
    <definedName name="PalisadeReportWorkbookCreatedBy">"AtRisk"</definedName>
    <definedName name="panther_wrn.test1." hidden="1">{"Income Statement",#N/A,FALSE,"CFMODEL";"Balance Sheet",#N/A,FALSE,"CFMODEL"}</definedName>
    <definedName name="panther_wrn.test2." hidden="1">{"SourcesUses",#N/A,TRUE,"CFMODEL";"TransOverview",#N/A,TRUE,"CFMODEL"}</definedName>
    <definedName name="panther_wrn.test3." hidden="1">{"SourcesUses",#N/A,TRUE,#N/A;"TransOverview",#N/A,TRUE,"CFMODEL"}</definedName>
    <definedName name="panther_wrn.test4." hidden="1">{"SourcesUses",#N/A,TRUE,"FundsFlow";"TransOverview",#N/A,TRUE,"FundsFlow"}</definedName>
    <definedName name="ParentBal">#REF!</definedName>
    <definedName name="ParentInc">#REF!</definedName>
    <definedName name="PART1">#REF!</definedName>
    <definedName name="part1a1" hidden="1">VLOOKUP(IF(ISNUMBER(INDIRECT("rc",FALSE)),INDIRECT("rc",FALSE)*1,INDIRECT("rc",FALSE)),[0]!TB,3,FALSE)</definedName>
    <definedName name="PART2">#REF!</definedName>
    <definedName name="PASCOIC" hidden="1">{#N/A,#N/A,FALSE,"TPC"}</definedName>
    <definedName name="PasteHere">#REF!</definedName>
    <definedName name="PAWHELP" hidden="1">{"'Page 2-4'!$A$1:$O$47","'Page 2-2'!$A$1:$P$58"}</definedName>
    <definedName name="PAY_ACCRUED" hidden="1">"PAY_ACCRUED"</definedName>
    <definedName name="payrollg2">#REF!</definedName>
    <definedName name="PB_LU">#REF!</definedName>
    <definedName name="PctApplyFirstYearCostsILW">#REF!</definedName>
    <definedName name="PctApplyFirstYearCostsLLW">#REF!</definedName>
    <definedName name="PctApplyFirstYearCostsUFD">#REF!</definedName>
    <definedName name="PCTB">#REF!</definedName>
    <definedName name="PE_Coord">#REF!</definedName>
    <definedName name="penalty">#REF!</definedName>
    <definedName name="Pending_Deliveries_2013">#REF!</definedName>
    <definedName name="People19">#REF!</definedName>
    <definedName name="People4">#REF!</definedName>
    <definedName name="People9">#REF!</definedName>
    <definedName name="PeopleHome">#REF!</definedName>
    <definedName name="PEPC">#REF!</definedName>
    <definedName name="pepe" hidden="1">{#N/A,#N/A,FALSE,"Pharm";#N/A,#N/A,FALSE,"WWCM"}</definedName>
    <definedName name="PEPE4" hidden="1">{#N/A,#N/A,FALSE,"Pharm";#N/A,#N/A,FALSE,"WWCM"}</definedName>
    <definedName name="PEPE5" hidden="1">{#N/A,#N/A,FALSE,"Pharm";#N/A,#N/A,FALSE,"WWCM"}</definedName>
    <definedName name="Perc1" hidden="1">#REF!</definedName>
    <definedName name="Perc2" hidden="1">#REF!</definedName>
    <definedName name="Perc3" hidden="1">#REF!</definedName>
    <definedName name="percent_non_SD">#REF!</definedName>
    <definedName name="percent_SD">#REF!</definedName>
    <definedName name="percent_SD1">#REF!</definedName>
    <definedName name="percent_SD2">#REF!</definedName>
    <definedName name="percent_SD3">#REF!</definedName>
    <definedName name="Performance_Table">#REF!</definedName>
    <definedName name="Performance_Table_Budget">#REF!</definedName>
    <definedName name="PerfRev">#REF!</definedName>
    <definedName name="Period">#REF!</definedName>
    <definedName name="Period_LY">#REF!</definedName>
    <definedName name="PERIODDATE" hidden="1">"PERIODDATE"</definedName>
    <definedName name="Peter" hidden="1">{#N/A,#N/A,TRUE,"GRAND TOTAL";#N/A,#N/A,TRUE,"SAM'S";#N/A,#N/A,TRUE,"SUPERCENTER";#N/A,#N/A,TRUE,"MEXICO";#N/A,#N/A,TRUE,"FOOD";#N/A,#N/A,TRUE,"TOTAL WITHOUT CIFRA TAB"}</definedName>
    <definedName name="PG_Project_List">#REF!</definedName>
    <definedName name="pharma" hidden="1">{#N/A,#N/A,FALSE,"Sales Graph";#N/A,#N/A,FALSE,"PSBM";#N/A,#N/A,FALSE,"BUC Graph";#N/A,#N/A,FALSE,"P&amp;L - YTD"}</definedName>
    <definedName name="PickA_TBL">#REF!</definedName>
    <definedName name="PickB_TBL">#REF!</definedName>
    <definedName name="Pickering">#REF!</definedName>
    <definedName name="pig_dig5" hidden="1">{#N/A,#N/A,FALSE,"T COST";#N/A,#N/A,FALSE,"COST_FH"}</definedName>
    <definedName name="pig_dog" hidden="1">{2;#N/A;"R13C16:R17C16";#N/A;"R13C14:R17C15";FALSE;FALSE;FALSE;95;#N/A;#N/A;"R13C19";#N/A;FALSE;FALSE;FALSE;FALSE;#N/A;"";#N/A;FALSE;"";"";#N/A;#N/A;#N/A}</definedName>
    <definedName name="pig_dog\" hidden="1">{"EXCELHLP.HLP!1802";5;10;5;10;13;13;13;8;5;5;10;14;13;13;13;13;5;10;14;13;5;10;1;2;24}</definedName>
    <definedName name="pig_dog2" hidden="1">{#N/A,#N/A,FALSE,"Results";#N/A,#N/A,FALSE,"Input Data";#N/A,#N/A,FALSE,"Generation Calculation";#N/A,#N/A,FALSE,"Unit Heat Rate Calculation";#N/A,#N/A,FALSE,"Final FWH Extraction Flow";#N/A,#N/A,FALSE,"BEFF.XLS";#N/A,#N/A,FALSE,"TURBEFF.XLS";#N/A,#N/A,FALSE,"Condenser Performance";#N/A,#N/A,FALSE,"Stage Pressure Correction";#N/A,#N/A,FALSE,"Electrical Loss Correction";#N/A,#N/A,FALSE,"Throttle P &amp; T Correction";#N/A,#N/A,FALSE,"Final FWH TTD Correction";#N/A,#N/A,FALSE,"Reheat T &amp; dP Correction";#N/A,#N/A,FALSE,"Auxiliary Steam &amp; Extr Corr";#N/A,#N/A,FALSE,"SHS &amp; RHS Correction";#N/A,#N/A,FALSE,"Change Log"}</definedName>
    <definedName name="pig_dog3" hidden="1">{#N/A,#N/A,FALSE,"Results";#N/A,#N/A,FALSE,"Input Data";#N/A,#N/A,FALSE,"Generation Calculation";#N/A,#N/A,FALSE,"Unit Heat Rate Calculation";#N/A,#N/A,FALSE,"BEFF.XLS";#N/A,#N/A,FALSE,"TURBEFF.XLS";#N/A,#N/A,FALSE,"Final FWH Extraction Flow";#N/A,#N/A,FALSE,"Condenser Performance";#N/A,#N/A,FALSE,"Stage Pressure Correction"}</definedName>
    <definedName name="pig_dog4" hidden="1">{#N/A,#N/A,FALSE,"SUMMARY";#N/A,#N/A,FALSE,"INPUTDATA";#N/A,#N/A,FALSE,"Condenser Performance"}</definedName>
    <definedName name="pig_dog6" hidden="1">{#N/A,#N/A,FALSE,"INPUTDATA";#N/A,#N/A,FALSE,"SUMMARY";#N/A,#N/A,FALSE,"CTAREP";#N/A,#N/A,FALSE,"CTBREP";#N/A,#N/A,FALSE,"TURBEFF";#N/A,#N/A,FALSE,"Condenser Performance"}</definedName>
    <definedName name="pig_dog7" hidden="1">{#N/A,#N/A,FALSE,"INPUTDATA";#N/A,#N/A,FALSE,"SUMMARY"}</definedName>
    <definedName name="pig_dog8" hidden="1">{#N/A,#N/A,FALSE,"INPUTDATA";#N/A,#N/A,FALSE,"SUMMARY";#N/A,#N/A,FALSE,"CTAREP";#N/A,#N/A,FALSE,"CTBREP";#N/A,#N/A,FALSE,"PMG4ST86";#N/A,#N/A,FALSE,"TURBEFF";#N/A,#N/A,FALSE,"Condenser Performance"}</definedName>
    <definedName name="PILASTER">#REF!</definedName>
    <definedName name="PINO_TBL">#REF!</definedName>
    <definedName name="PIT">#REF!</definedName>
    <definedName name="PITTWAY" hidden="1">{#N/A,#N/A,FALSE,"Che-Ga";#N/A,#N/A,FALSE,"Iv-Sm";#N/A,#N/A,FALSE,"So-We";#N/A,#N/A,FALSE,"Me-Po";#N/A,#N/A,FALSE,"Be-Bo";#N/A,#N/A,FALSE,"Cha-Ki";#N/A,#N/A,FALSE,"In";#N/A,#N/A,FALSE,"Schedule 23";#N/A,#N/A,FALSE,"Schedule 22";#N/A,#N/A,FALSE,"WACC"}</definedName>
    <definedName name="pittway1" hidden="1">{#N/A,#N/A,FALSE,"Che-Ga";#N/A,#N/A,FALSE,"Iv-Sm";#N/A,#N/A,FALSE,"So-We";#N/A,#N/A,FALSE,"Me-Po";#N/A,#N/A,FALSE,"Be-Bo";#N/A,#N/A,FALSE,"Cha-Ki";#N/A,#N/A,FALSE,"In";#N/A,#N/A,FALSE,"Schedule 23";#N/A,#N/A,FALSE,"Schedule 22";#N/A,#N/A,FALSE,"WACC"}</definedName>
    <definedName name="pky" hidden="1">{#N/A,#N/A,FALSE,"A";#N/A,#N/A,FALSE,"B";#N/A,#N/A,FALSE,"C";#N/A,#N/A,FALSE,"D";#N/A,#N/A,FALSE,"E";#N/A,#N/A,FALSE,"F";#N/A,#N/A,FALSE,"G";#N/A,#N/A,FALSE,"H";#N/A,#N/A,FALSE,"I";#N/A,#N/A,FALSE,"J";#N/A,#N/A,FALSE,"K";#N/A,#N/A,FALSE,"L";#N/A,#N/A,FALSE,"M";#N/A,#N/A,FALSE,"N";#N/A,#N/A,FALSE,"O";#N/A,#N/A,FALSE,"P";#N/A,#N/A,FALSE,"Q";#N/A,#N/A,FALSE,"R"}</definedName>
    <definedName name="pl">#REF!</definedName>
    <definedName name="PLACEHOLDER_STATE">"Inactive - Placeholder"</definedName>
    <definedName name="PlanDate" comment="Monthly cash flow for the Lower Mattagami Project.">#REF!</definedName>
    <definedName name="PLANNED_STATE">"Inactive - Planned (in BP)"</definedName>
    <definedName name="Plant_Group_dropdown">#REF!</definedName>
    <definedName name="plantwrn2000._.Basic." hidden="1">{"2000 Basic",#N/A,FALSE,"Accrual Summary";"2000 Basic",#N/A,FALSE,"Accrual-Detail";"2000 Basic",#N/A,FALSE,"Production";"2000 Basic",#N/A,FALSE,"Support1";"2000 Basic",#N/A,FALSE,"Support2";"2000 Basic",#N/A,FALSE,"Cash Summary";"2000 Basic",#N/A,FALSE,"Cash-Detail";"2000 Basic",#N/A,FALSE,"Analysis";"2000 Basic",#N/A,FALSE,"VarExp";"2000 Basic",#N/A,FALSE,"O&amp;M2%Analysis";"2000 Basic",#N/A,FALSE,"Assumptions&amp;Notes";"2000 Basic",#N/A,FALSE,"Title"}</definedName>
    <definedName name="PLCepi" hidden="1">{#N/A,#N/A,FALSE,"REPORT"}</definedName>
    <definedName name="PLProcef" hidden="1">{#N/A,#N/A,FALSE,"REPORT"}</definedName>
    <definedName name="PLTaxol" hidden="1">{#N/A,#N/A,FALSE,"REPORT"}</definedName>
    <definedName name="PM_List">#REF!</definedName>
    <definedName name="PMList">#REF!</definedName>
    <definedName name="PND">#REF!</definedName>
    <definedName name="Pnl" hidden="1">{#N/A,#N/A,FALSE,"Pharm";#N/A,#N/A,FALSE,"WWCM"}</definedName>
    <definedName name="PO"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OHistory">#REF!</definedName>
    <definedName name="Pool_Payments">#REF!</definedName>
    <definedName name="pop" hidden="1">{"'BS'!$C$10"}</definedName>
    <definedName name="PopCache_GL_INTERFACE_REFERENCE7" hidden="1">#REF!</definedName>
    <definedName name="port29" hidden="1">{#N/A,#N/A,FALSE,"Pharm";#N/A,#N/A,FALSE,"WWCM"}</definedName>
    <definedName name="portfSheetColsActFndsRel">#REF!</definedName>
    <definedName name="portfSheetColsAssetInServDates">#REF!</definedName>
    <definedName name="portfSheetColsBCSSPRDueDate">#REF!</definedName>
    <definedName name="portfSheetColsBRDDates">#REF!</definedName>
    <definedName name="portfSheetColsBRDDueDate">#REF!</definedName>
    <definedName name="portfSheetColsBuildDates">#REF!</definedName>
    <definedName name="portfSheetColsBusiness">#REF!</definedName>
    <definedName name="portfSheetColsBusinessPlan">#REF!</definedName>
    <definedName name="portfSheetColsColourCodes">#REF!</definedName>
    <definedName name="portfSheetColsComment">#REF!</definedName>
    <definedName name="portfSheetColsCommitedSate">#REF!</definedName>
    <definedName name="portfSheetColsCRCause">#REF!</definedName>
    <definedName name="portfSheetColsCRImpactCost">#REF!</definedName>
    <definedName name="portfSheetColsCRImpactSched">#REF!</definedName>
    <definedName name="portfSheetColsCRM">#REF!</definedName>
    <definedName name="portfSheetColsCRTypeCount">#REF!</definedName>
    <definedName name="portfSheetColsCSA">#REF!</definedName>
    <definedName name="portfSheetColsCSADates">#REF!</definedName>
    <definedName name="portfSheetColsCurrApprRel">#REF!</definedName>
    <definedName name="portfSheetColsCurrMonActuals">#REF!</definedName>
    <definedName name="portfSheetColsCurrMonBudget">#REF!</definedName>
    <definedName name="portfSheetColsCurrProjGoAhead">#REF!</definedName>
    <definedName name="portfSheetColsCurrProjScore">#REF!</definedName>
    <definedName name="portfSheetColsCustomer">#REF!</definedName>
    <definedName name="portfSheetColsCustSatisfAssPerf">#REF!</definedName>
    <definedName name="portfSheetColsDesignDates">#REF!</definedName>
    <definedName name="portfSheetColsEqipISRptReq">#REF!</definedName>
    <definedName name="portfSheetColsForcstAtCompl">#REF!</definedName>
    <definedName name="portfSheetColsFunding">#REF!</definedName>
    <definedName name="portfSheetColsGrandTotals">#REF!</definedName>
    <definedName name="portfSheetColsHideCurrApprRel">#REF!</definedName>
    <definedName name="portfSheetColsImpaxctedLOB">#REF!</definedName>
    <definedName name="portfSheetColsLTDAct">#REF!</definedName>
    <definedName name="portfSheetColsLTDRel">#REF!</definedName>
    <definedName name="portfSheetColsNHSS">#REF!</definedName>
    <definedName name="portfSheetColsNPV">#REF!</definedName>
    <definedName name="portfSheetColsOrigBaselRels">#REF!</definedName>
    <definedName name="portfSheetColsPDRDueDate">#REF!</definedName>
    <definedName name="portfSheetColsPEPDates">#REF!</definedName>
    <definedName name="portfSheetColsPIRActDate">#REF!</definedName>
    <definedName name="portfSheetColsPIRDates">#REF!</definedName>
    <definedName name="portfSheetColsPIRStatus">#REF!</definedName>
    <definedName name="portfSheetColsPrelimBOMPOCDates">#REF!</definedName>
    <definedName name="portfSheetColsPrelimRelFndDates">#REF!</definedName>
    <definedName name="portfSheetColsProgMangr">#REF!</definedName>
    <definedName name="portfSheetColsProgramName">#REF!</definedName>
    <definedName name="portfSheetColsProjAwardSOWPODates">#REF!</definedName>
    <definedName name="portfSheetColsProjClsDocDates">#REF!</definedName>
    <definedName name="portfSheetColsProjClsRptDates">#REF!</definedName>
    <definedName name="portfSheetColsProjDetails">#REF!</definedName>
    <definedName name="portfSheetColsProjDevelPropDate">#REF!</definedName>
    <definedName name="portfSheetColsProjDevelPropDates">#REF!</definedName>
    <definedName name="portfSheetColsProjDevelRelDates">#REF!</definedName>
    <definedName name="portfSheetColsProjectClass">#REF!</definedName>
    <definedName name="portfSheetColsProjectGate">#REF!</definedName>
    <definedName name="portfSheetColsProjectID">#REF!</definedName>
    <definedName name="portfSheetColsProjectName">#REF!</definedName>
    <definedName name="portfSheetColsProjectProfile">#REF!</definedName>
    <definedName name="portfSheetColsProjectSchedDates">#REF!</definedName>
    <definedName name="portfSheetColsProjectState">#REF!</definedName>
    <definedName name="portfSheetColsProjectStatus1">#REF!</definedName>
    <definedName name="portfSheetColsProjIndic">#REF!</definedName>
    <definedName name="portfSheetColsProjMgr">#REF!</definedName>
    <definedName name="portfSheetColsProjRoadmapDates">#REF!</definedName>
    <definedName name="portfSheetColsProjStartDate">#REF!</definedName>
    <definedName name="portfSheetColsRebalRptColours">#REF!</definedName>
    <definedName name="portfSheetColsRelFndDates">#REF!</definedName>
    <definedName name="portfSheetColsReportDate">#REF!</definedName>
    <definedName name="portfSheetColsRevBaselRel">#REF!</definedName>
    <definedName name="portfSheetColsRisk">#REF!</definedName>
    <definedName name="portfSheetColsRptInSrvDates">#REF!</definedName>
    <definedName name="portfSheetColsSmallProjRelDate">#REF!</definedName>
    <definedName name="portfSheetColsSmallProjRelDates">#REF!</definedName>
    <definedName name="portfSheetColsSRDDates">#REF!</definedName>
    <definedName name="portfSheetColsStdRptColours">#REF!</definedName>
    <definedName name="portfSheetColsTabName">#REF!</definedName>
    <definedName name="portfSheetColsTechno">#REF!</definedName>
    <definedName name="portfSheetColsUATDates">#REF!</definedName>
    <definedName name="portfSheetColsWorkCategory">#REF!</definedName>
    <definedName name="portfSheetColsYEForecast">#REF!</definedName>
    <definedName name="portfSheetColsYTDActuals">#REF!</definedName>
    <definedName name="portfSheetColsYTDBudget">#REF!</definedName>
    <definedName name="poso_wrn.test1." hidden="1">{"Income Statement",#N/A,FALSE,"CFMODEL";"Balance Sheet",#N/A,FALSE,"CFMODEL"}</definedName>
    <definedName name="poso_wrn.test2." hidden="1">{"SourcesUses",#N/A,TRUE,"CFMODEL";"TransOverview",#N/A,TRUE,"CFMODEL"}</definedName>
    <definedName name="poso_wrn.test3." hidden="1">{"SourcesUses",#N/A,TRUE,#N/A;"TransOverview",#N/A,TRUE,"CFMODEL"}</definedName>
    <definedName name="poso_wrn.test4." hidden="1">{"SourcesUses",#N/A,TRUE,"FundsFlow";"TransOverview",#N/A,TRUE,"FundsFlow"}</definedName>
    <definedName name="PP" hidden="1">{"'action plan'!$D$13"}</definedName>
    <definedName name="ppp" hidden="1">{"'action plan'!$D$13"}</definedName>
    <definedName name="ppppp" hidden="1">#N/A</definedName>
    <definedName name="pppppppp">#REF!</definedName>
    <definedName name="PR0_Active">#REF!</definedName>
    <definedName name="PR0_Name">#REF!</definedName>
    <definedName name="PR0_pagno">#REF!</definedName>
    <definedName name="PR0_Range">#REF!</definedName>
    <definedName name="PR0_TF">#REF!</definedName>
    <definedName name="PR1_Active">#REF!</definedName>
    <definedName name="PR1_Name">#REF!</definedName>
    <definedName name="PR1_pagno">#REF!</definedName>
    <definedName name="PR1_Range">#REF!</definedName>
    <definedName name="PR1_TF">#REF!</definedName>
    <definedName name="PR10_Active">#REF!</definedName>
    <definedName name="PR10_Name">#REF!</definedName>
    <definedName name="PR10_pagno">#REF!</definedName>
    <definedName name="PR10_Range">#REF!</definedName>
    <definedName name="PR10_TF">#REF!</definedName>
    <definedName name="PR2_Active">#REF!</definedName>
    <definedName name="PR2_Name">#REF!</definedName>
    <definedName name="PR2_pagno">#REF!</definedName>
    <definedName name="PR2_Range">#REF!</definedName>
    <definedName name="PR2_TF">#REF!</definedName>
    <definedName name="PR3_Active">#REF!</definedName>
    <definedName name="PR3_Name">#REF!</definedName>
    <definedName name="PR3_pagno">#REF!</definedName>
    <definedName name="PR3_Range">#REF!</definedName>
    <definedName name="PR3_TF">#REF!</definedName>
    <definedName name="PR4_active">#REF!</definedName>
    <definedName name="PR4_Name">#REF!</definedName>
    <definedName name="PR4_pagno">#REF!</definedName>
    <definedName name="PR4_Range">#REF!</definedName>
    <definedName name="PR4_TF">#REF!</definedName>
    <definedName name="PR5_Active">#REF!</definedName>
    <definedName name="PR5_Name">#REF!</definedName>
    <definedName name="PR5_pagno">#REF!</definedName>
    <definedName name="PR5_Range">#REF!</definedName>
    <definedName name="PR5_TF">#REF!</definedName>
    <definedName name="PR6_Active">#REF!</definedName>
    <definedName name="PR6_Name">#REF!</definedName>
    <definedName name="PR6_pagno">#REF!</definedName>
    <definedName name="PR6_Range">#REF!</definedName>
    <definedName name="PR6_TF">#REF!</definedName>
    <definedName name="PR7_Active">#REF!</definedName>
    <definedName name="PR7_Name">#REF!</definedName>
    <definedName name="PR7_pagno">#REF!</definedName>
    <definedName name="PR7_Range">#REF!</definedName>
    <definedName name="PR7_TF">#REF!</definedName>
    <definedName name="PR8_Active">#REF!</definedName>
    <definedName name="PR8_Name">#REF!</definedName>
    <definedName name="PR8_pagno">#REF!</definedName>
    <definedName name="PR8_Range">#REF!</definedName>
    <definedName name="PR8_TF">#REF!</definedName>
    <definedName name="PR9_Active">#REF!</definedName>
    <definedName name="PR9_Name">#REF!</definedName>
    <definedName name="PR9_pagno">#REF!</definedName>
    <definedName name="PR9_Range">#REF!</definedName>
    <definedName name="PR9_TF">#REF!</definedName>
    <definedName name="PREF_DIVID" hidden="1">"PREF_DIVID"</definedName>
    <definedName name="PREF_STOCK" hidden="1">"PREF_STOCK"</definedName>
    <definedName name="prefyes" hidden="1">#REF!</definedName>
    <definedName name="Prelim_Invoice">#REF!</definedName>
    <definedName name="Prep" hidden="1">{#N/A,#N/A,FALSE,"MAIN";#N/A,#N/A,FALSE,"MK_ASS_B";#N/A,#N/A,FALSE,"MK_ASS_R";#N/A,#N/A,FALSE,"TR_ASS_B";#N/A,#N/A,FALSE,"TR_ASS_R";#N/A,#N/A,FALSE,"ROAMING";#N/A,#N/A,FALSE,"PR_ASS_B";#N/A,#N/A,FALSE,"PR_ASS_R";#N/A,#N/A,FALSE,"PR_ASS_S"}</definedName>
    <definedName name="PREPAID_EXPEN" hidden="1">"PREPAID_EXPEN"</definedName>
    <definedName name="PRETAX_INC" hidden="1">"PRETAX_INC"</definedName>
    <definedName name="PRETAX_INC_10K" hidden="1">"PRETAX_INC_10K"</definedName>
    <definedName name="PRETAX_INC_10Q" hidden="1">"PRETAX_INC_10Q"</definedName>
    <definedName name="PRETAX_INC_10Q1" hidden="1">"PRETAX_INC_10Q1"</definedName>
    <definedName name="Prev_month_ohn">#REF!</definedName>
    <definedName name="Prfsnl_Rates">#N/A</definedName>
    <definedName name="Prfsnl_Rates_Strt">#REF!</definedName>
    <definedName name="PrfsnlDesc_YR">#N/A</definedName>
    <definedName name="price" hidden="1">{#N/A,#N/A,FALSE,"AltFuel"}</definedName>
    <definedName name="PRICE_OVER_EPS_EST" hidden="1">"PRICE_OVER_EPS_EST"</definedName>
    <definedName name="PRICE_OVER_EPS_EST_1" hidden="1">"PRICE_OVER_EPS_EST_1"</definedName>
    <definedName name="PRICE_OVER_LTM_EPS" hidden="1">"PRICE_OVER_LTM_EPS"</definedName>
    <definedName name="pricebook_col" hidden="1">#REF!</definedName>
    <definedName name="priceearnings_col" hidden="1">#REF!</definedName>
    <definedName name="_xlnm.Print_Area" localSheetId="0">'B1-1-1_Table 1'!$A$1:$M$54</definedName>
    <definedName name="_xlnm.Print_Area" localSheetId="1">'B1-1-1_Table 2'!$A$1:$L$41</definedName>
    <definedName name="_xlnm.Print_Area" localSheetId="2">'B1-1-1_Table 3'!$A$1:$K$26</definedName>
    <definedName name="_xlnm.Print_Area" localSheetId="3">'B2-1-1_Table 1'!$A$1:$M$69</definedName>
    <definedName name="_xlnm.Print_Area" localSheetId="4">'B2-1-1_Table 2'!$A$1:$M$51</definedName>
    <definedName name="_xlnm.Print_Area" localSheetId="5">'B2-2-1_Table 1'!$A$1:$O$32</definedName>
    <definedName name="_xlnm.Print_Area" localSheetId="6">'B2-3-1_Table 1'!$A$1:$K$46</definedName>
    <definedName name="_xlnm.Print_Area" localSheetId="7">'B2-3-1_Table 2'!$A$1:$K$52</definedName>
    <definedName name="_xlnm.Print_Area" localSheetId="8">'B2-3-1_Table 2a'!$A$1:$K$28</definedName>
    <definedName name="_xlnm.Print_Area" localSheetId="9">'B2-3-1_Table 3'!$A$1:$K$66</definedName>
    <definedName name="_xlnm.Print_Area" localSheetId="10">'B2-3-1_Table 3a'!$A$1:$K$28</definedName>
    <definedName name="_xlnm.Print_Area" localSheetId="11">'B2-4-1_Table 1'!$A$1:$J$48</definedName>
    <definedName name="_xlnm.Print_Area" localSheetId="12">'B2-4-1_Table 2'!$A$1:$L$53</definedName>
    <definedName name="_xlnm.Print_Area" localSheetId="13">'B2-4-1_Table 3'!$A$1:$K$67</definedName>
    <definedName name="_xlnm.Print_Area" localSheetId="14">'B2-5-1_Table 1'!$A$1:$G$54</definedName>
    <definedName name="_xlnm.Print_Area" localSheetId="15">'B2-5-1_Table 2'!$A$1:$G$78</definedName>
    <definedName name="_xlnm.Print_Area" localSheetId="16">'B3-1-1_Table 1'!$A$1:$M$66</definedName>
    <definedName name="_xlnm.Print_Area" localSheetId="17">'B3-1-1_Table 2'!$A$1:$M$73</definedName>
    <definedName name="_xlnm.Print_Area" localSheetId="18">'B3-2-1_Table 1'!$A$1:$P$70</definedName>
    <definedName name="_xlnm.Print_Area" localSheetId="19">'B3-3-1_Table 1'!$A$1:$K$157</definedName>
    <definedName name="_xlnm.Print_Area" localSheetId="20">'B3-3-1_Table 1a'!$A$1:$L$58</definedName>
    <definedName name="_xlnm.Print_Area" localSheetId="21">'B3-3-1_Table 2'!$A$1:$J$143</definedName>
    <definedName name="_xlnm.Print_Area" localSheetId="22">'B3-3-1_Table 2a'!$A$1:$J$33</definedName>
    <definedName name="_xlnm.Print_Area" localSheetId="23">'B3-4-1_Table 1'!$A$1:$L$114</definedName>
    <definedName name="_xlnm.Print_Area" localSheetId="24">'B3-4-1_Table 2'!$A$1:$J$195</definedName>
    <definedName name="_xlnm.Print_Area" localSheetId="25">'B3-5-1_Table 1'!$A$1:$G$62</definedName>
    <definedName name="_xlnm.Print_Area" localSheetId="26">'B3-5-1_Table 2'!$A$1:$G$48</definedName>
    <definedName name="_xlnm.Print_Area" localSheetId="27">'B3-5-1_Table 3'!$A$1:$G$59</definedName>
    <definedName name="_xlnm.Print_Area">#REF!</definedName>
    <definedName name="print_Area_1">#REF!</definedName>
    <definedName name="Print_Area_2">#REF!</definedName>
    <definedName name="Print_Area_4">#REF!</definedName>
    <definedName name="Print_Area_MI">#REF!</definedName>
    <definedName name="Print_Area1">#REF!</definedName>
    <definedName name="Print_Header">#REF!</definedName>
    <definedName name="_xlnm.Print_Titles" localSheetId="15">'B2-5-1_Table 2'!$1:$14</definedName>
    <definedName name="_xlnm.Print_Titles" localSheetId="18">'B3-2-1_Table 1'!$1:$8</definedName>
    <definedName name="_xlnm.Print_Titles" localSheetId="19">'B3-3-1_Table 1'!$1:$16</definedName>
    <definedName name="_xlnm.Print_Titles" localSheetId="21">'B3-3-1_Table 2'!$1:$16</definedName>
    <definedName name="_xlnm.Print_Titles" localSheetId="23">'B3-4-1_Table 1'!$1:$18</definedName>
    <definedName name="_xlnm.Print_Titles" localSheetId="24">'B3-4-1_Table 2'!$1:$18</definedName>
    <definedName name="_xlnm.Print_Titles">#REF!,#REF!</definedName>
    <definedName name="Print_Titles_MI">#REF!,#REF!</definedName>
    <definedName name="Print_toggle">#REF!</definedName>
    <definedName name="Print2">#N/A</definedName>
    <definedName name="PrintArea">#REF!</definedName>
    <definedName name="PrintPlanGroups">#N/A</definedName>
    <definedName name="PrintSubpDist">#N/A</definedName>
    <definedName name="PrintSummary">#N/A</definedName>
    <definedName name="PrintVn">#N/A</definedName>
    <definedName name="PrintWr">#N/A</definedName>
    <definedName name="PrmAllocationMethod">#REF!</definedName>
    <definedName name="PrmBundleDisposalMethod">#REF!</definedName>
    <definedName name="PrmCalcTax">#REF!</definedName>
    <definedName name="PrmEscalationMethod">#REF!</definedName>
    <definedName name="PrmILWInService">#REF!</definedName>
    <definedName name="PrmILWOPGCap">#REF!</definedName>
    <definedName name="PrmInflationIndex">#REF!</definedName>
    <definedName name="PrmInflationMethod">#REF!</definedName>
    <definedName name="PrmLLWInservice">#REF!</definedName>
    <definedName name="PrmLLWOPGCap">#REF!</definedName>
    <definedName name="PrmRateofReturnMethod">#REF!</definedName>
    <definedName name="PrmRiskModelOn">#REF!</definedName>
    <definedName name="PrmUFDInService">#REF!</definedName>
    <definedName name="PrmUFDOPGCap">#REF!</definedName>
    <definedName name="PRO_FORMA_BASIC_EPS" hidden="1">"PRO_FORMA_BASIC_EPS"</definedName>
    <definedName name="PRO_FORMA_DILUT_EPS" hidden="1">"PRO_FORMA_DILUT_EPS"</definedName>
    <definedName name="PRO_FORMA_NET_INC" hidden="1">"PRO_FORMA_NET_INC"</definedName>
    <definedName name="Probability1">OFFSET(#REF!,0,0,COUNTA(#REF!),1)</definedName>
    <definedName name="Procef" hidden="1">{#N/A,#N/A,FALSE,"Pharm";#N/A,#N/A,FALSE,"WWCM"}</definedName>
    <definedName name="prod" hidden="1">{#N/A,#N/A,FALSE,"Pharm";#N/A,#N/A,FALSE,"WWCM"}</definedName>
    <definedName name="produa" hidden="1">{"'Trend_Total'!$A$7:$V$10","'Trend_Total'!$A$1:$V$4"}</definedName>
    <definedName name="product_set" hidden="1">{"'Trend_Total'!$A$7:$V$10","'Trend_Total'!$A$1:$V$4"}</definedName>
    <definedName name="PRODUCTION">#N/A</definedName>
    <definedName name="Production_LY">#REF!</definedName>
    <definedName name="Production_LY_YTD">#REF!</definedName>
    <definedName name="Production_Table">#REF!</definedName>
    <definedName name="ProductList">#REF!</definedName>
    <definedName name="Program_dropdown">#REF!</definedName>
    <definedName name="proj_list">#REF!</definedName>
    <definedName name="Project_Cost_Table">#REF!</definedName>
    <definedName name="Project_LU">#REF!</definedName>
    <definedName name="Project_Table">#REF!</definedName>
    <definedName name="ProjectCorporateEntityCodeDescription">#REF!</definedName>
    <definedName name="ProjectFacilityCodeDescription">#REF!</definedName>
    <definedName name="ProjectGroupCodeDescription">#REF!</definedName>
    <definedName name="ProjectSettingsCalcCriticalIndicies" hidden="1">FALSE</definedName>
    <definedName name="ProjectSettingsCalcEngineVerified" hidden="1">TRUE</definedName>
    <definedName name="ProjectSettingsCalcProbGanttStats" hidden="1">FALSE</definedName>
    <definedName name="ProjectSettingsDateRangeForSimulation" hidden="1">0</definedName>
    <definedName name="ProjectSettingsIgnorePercentCompleteInfo" hidden="1">FALSE</definedName>
    <definedName name="ProjectSettingsProjectCalcMode" hidden="1">0</definedName>
    <definedName name="ProjectSettingsSimulationEngine" hidden="1">1</definedName>
    <definedName name="ProjectSettingsUpdateProjectWindowDuringSimulation" hidden="1">FALSE</definedName>
    <definedName name="ProjectTitle">#REF!</definedName>
    <definedName name="ProjectType">#REF!</definedName>
    <definedName name="projList">#REF!</definedName>
    <definedName name="PROPERTY_GROSS" hidden="1">"PROPERTY_GROSS"</definedName>
    <definedName name="PROPERTY_NET" hidden="1">"PROPERTY_NET"</definedName>
    <definedName name="ProponentA">#REF!</definedName>
    <definedName name="ProponentB">#REF!</definedName>
    <definedName name="PROV_DISP">#REF!</definedName>
    <definedName name="PROV_OPS">#REF!</definedName>
    <definedName name="PROV_UFD">#REF!</definedName>
    <definedName name="PROV_UFS">#REF!</definedName>
    <definedName name="Province">#REF!</definedName>
    <definedName name="PUB_FileID" hidden="1">"N10003653.xls"</definedName>
    <definedName name="PUB_UserID" hidden="1">"QUARKS"</definedName>
    <definedName name="PURCHASE_POWER">#N/A</definedName>
    <definedName name="PURDELINPUTS">#REF!</definedName>
    <definedName name="PV_year">#REF!</definedName>
    <definedName name="pvbreakdown">#REF!</definedName>
    <definedName name="pwu_35">#REF!</definedName>
    <definedName name="pwu_40">#REF!</definedName>
    <definedName name="PYear">#REF!</definedName>
    <definedName name="q">#REF!</definedName>
    <definedName name="qaz" hidden="1">{#N/A,#N/A,FALSE,"Pharm";#N/A,#N/A,FALSE,"WWCM"}</definedName>
    <definedName name="qeqrt" hidden="1">{#N/A,#N/A,TRUE,"Income Statement US$";#N/A,#N/A,TRUE,"Assumptions";#N/A,#N/A,TRUE,"Vapor Generation";#N/A,#N/A,TRUE,"Gas Generation";#N/A,#N/A,TRUE,"Income Statement";#N/A,#N/A,TRUE,"Revenues";#N/A,#N/A,TRUE,"Fuel";#N/A,#N/A,TRUE,"Oper Costs";#N/A,#N/A,TRUE,"Depreciation";#N/A,#N/A,TRUE,"Other Costs";#N/A,#N/A,TRUE,"Cash Flow"}</definedName>
    <definedName name="qeqrt_1" hidden="1">{#N/A,#N/A,TRUE,"Income Statement US$";#N/A,#N/A,TRUE,"Assumptions";#N/A,#N/A,TRUE,"Vapor Generation";#N/A,#N/A,TRUE,"Gas Generation";#N/A,#N/A,TRUE,"Income Statement";#N/A,#N/A,TRUE,"Revenues";#N/A,#N/A,TRUE,"Fuel";#N/A,#N/A,TRUE,"Oper Costs";#N/A,#N/A,TRUE,"Depreciation";#N/A,#N/A,TRUE,"Other Costs";#N/A,#N/A,TRUE,"Cash Flow"}</definedName>
    <definedName name="qeqrt_2" hidden="1">{#N/A,#N/A,TRUE,"Income Statement US$";#N/A,#N/A,TRUE,"Assumptions";#N/A,#N/A,TRUE,"Vapor Generation";#N/A,#N/A,TRUE,"Gas Generation";#N/A,#N/A,TRUE,"Income Statement";#N/A,#N/A,TRUE,"Revenues";#N/A,#N/A,TRUE,"Fuel";#N/A,#N/A,TRUE,"Oper Costs";#N/A,#N/A,TRUE,"Depreciation";#N/A,#N/A,TRUE,"Other Costs";#N/A,#N/A,TRUE,"Cash Flow"}</definedName>
    <definedName name="qeqrt_3" hidden="1">{#N/A,#N/A,TRUE,"Income Statement US$";#N/A,#N/A,TRUE,"Assumptions";#N/A,#N/A,TRUE,"Vapor Generation";#N/A,#N/A,TRUE,"Gas Generation";#N/A,#N/A,TRUE,"Income Statement";#N/A,#N/A,TRUE,"Revenues";#N/A,#N/A,TRUE,"Fuel";#N/A,#N/A,TRUE,"Oper Costs";#N/A,#N/A,TRUE,"Depreciation";#N/A,#N/A,TRUE,"Other Costs";#N/A,#N/A,TRUE,"Cash Flow"}</definedName>
    <definedName name="qeqrt_4" hidden="1">{#N/A,#N/A,TRUE,"Income Statement US$";#N/A,#N/A,TRUE,"Assumptions";#N/A,#N/A,TRUE,"Vapor Generation";#N/A,#N/A,TRUE,"Gas Generation";#N/A,#N/A,TRUE,"Income Statement";#N/A,#N/A,TRUE,"Revenues";#N/A,#N/A,TRUE,"Fuel";#N/A,#N/A,TRUE,"Oper Costs";#N/A,#N/A,TRUE,"Depreciation";#N/A,#N/A,TRUE,"Other Costs";#N/A,#N/A,TRUE,"Cash Flow"}</definedName>
    <definedName name="qeqrt_5" hidden="1">{#N/A,#N/A,TRUE,"Income Statement US$";#N/A,#N/A,TRUE,"Assumptions";#N/A,#N/A,TRUE,"Vapor Generation";#N/A,#N/A,TRUE,"Gas Generation";#N/A,#N/A,TRUE,"Income Statement";#N/A,#N/A,TRUE,"Revenues";#N/A,#N/A,TRUE,"Fuel";#N/A,#N/A,TRUE,"Oper Costs";#N/A,#N/A,TRUE,"Depreciation";#N/A,#N/A,TRUE,"Other Costs";#N/A,#N/A,TRUE,"Cash Flow"}</definedName>
    <definedName name="qertweyu" hidden="1">{#N/A,#N/A,FALSE,"REPORT"}</definedName>
    <definedName name="qetryywt" hidden="1">{#N/A,#N/A,FALSE,"REPORT"}</definedName>
    <definedName name="QIYTD" hidden="1">{#N/A,#N/A,TRUE,"index";#N/A,#N/A,TRUE,"Summary";#N/A,#N/A,TRUE,"Continuing Business";#N/A,#N/A,TRUE,"Disposals";#N/A,#N/A,TRUE,"Acquisitions";#N/A,#N/A,TRUE,"Actual &amp; Plan Reconciliation"}</definedName>
    <definedName name="qq" hidden="1">#REF!</definedName>
    <definedName name="qqfxlCalcReset" hidden="1">FALSE</definedName>
    <definedName name="qqfxlCalculateOnOpen" hidden="1">FALSE</definedName>
    <definedName name="qqfxlFullBoth" hidden="1">TRUE</definedName>
    <definedName name="qqfxlManualBoth" hidden="1">FALSE</definedName>
    <definedName name="qqfxlSheetsBoth" hidden="1">TRUE</definedName>
    <definedName name="qqq" hidden="1">{#N/A,#N/A,FALSE,"Pharm";#N/A,#N/A,FALSE,"WWCM"}</definedName>
    <definedName name="qqqq" hidden="1">{"page 1 ww",#N/A,FALSE,"World Wide P1";"page 2 ww",#N/A,FALSE,"World Wide P2";"page 3 ww",#N/A,FALSE,"World Wide P3";"page 4 ww",#N/A,FALSE,"Funding Co";"page 5 ww",#N/A,FALSE,"Gestao";"REstate",#N/A,FALSE,"Real Estate"}</definedName>
    <definedName name="qqqqqqq" hidden="1">{#N/A,#N/A,FALSE,"Sum6 (1)"}</definedName>
    <definedName name="qqqqqqqqqqq">#REF!</definedName>
    <definedName name="qqwtweryey" hidden="1">{#N/A,#N/A,FALSE,"REPORT"}</definedName>
    <definedName name="QuantumData">#REF!</definedName>
    <definedName name="QuantumRange">#REF!</definedName>
    <definedName name="question" hidden="1">{#N/A,#N/A,FALSE,"Consolidated Shipley";#N/A,#N/A,FALSE,"Consolidated PWB";#N/A,#N/A,FALSE,"Consolidated Micro"}</definedName>
    <definedName name="QUICK_RATIO" hidden="1">"QUICK_RATIO"</definedName>
    <definedName name="qw" hidden="1">#REF!</definedName>
    <definedName name="qwddad" hidden="1">#N/A</definedName>
    <definedName name="qwe" hidden="1">{"MMERINO",#N/A,FALSE,"1) Income Statement (2)"}</definedName>
    <definedName name="qwe_1" hidden="1">{"MMERINO",#N/A,FALSE,"1) Income Statement (2)"}</definedName>
    <definedName name="qwe_2" hidden="1">{"MMERINO",#N/A,FALSE,"1) Income Statement (2)"}</definedName>
    <definedName name="qwe_3" hidden="1">{"MMERINO",#N/A,FALSE,"1) Income Statement (2)"}</definedName>
    <definedName name="qwe_4" hidden="1">{"MMERINO",#N/A,FALSE,"1) Income Statement (2)"}</definedName>
    <definedName name="qwe_5" hidden="1">{"MMERINO",#N/A,FALSE,"1) Income Statement (2)"}</definedName>
    <definedName name="qweoiruqoewiruqpowieurq" hidden="1">{0;5;10;5;10;13;13;13;8;5;5;10;14;13;13;13;13;5;10;14;13;5;10;1;2;24}</definedName>
    <definedName name="qwer" hidden="1">{#N/A,#N/A,TRUE,"Income Statement US$";#N/A,#N/A,TRUE,"Assumptions";#N/A,#N/A,TRUE,"Vapor Generation";#N/A,#N/A,TRUE,"Gas Generation";#N/A,#N/A,TRUE,"Income Statement";#N/A,#N/A,TRUE,"Revenues";#N/A,#N/A,TRUE,"Fuel";#N/A,#N/A,TRUE,"Oper Costs";#N/A,#N/A,TRUE,"Depreciation";#N/A,#N/A,TRUE,"Other Costs";#N/A,#N/A,TRUE,"Cash Flow"}</definedName>
    <definedName name="qwer_1" hidden="1">{#N/A,#N/A,TRUE,"Income Statement US$";#N/A,#N/A,TRUE,"Assumptions";#N/A,#N/A,TRUE,"Vapor Generation";#N/A,#N/A,TRUE,"Gas Generation";#N/A,#N/A,TRUE,"Income Statement";#N/A,#N/A,TRUE,"Revenues";#N/A,#N/A,TRUE,"Fuel";#N/A,#N/A,TRUE,"Oper Costs";#N/A,#N/A,TRUE,"Depreciation";#N/A,#N/A,TRUE,"Other Costs";#N/A,#N/A,TRUE,"Cash Flow"}</definedName>
    <definedName name="qwer_2" hidden="1">{#N/A,#N/A,TRUE,"Income Statement US$";#N/A,#N/A,TRUE,"Assumptions";#N/A,#N/A,TRUE,"Vapor Generation";#N/A,#N/A,TRUE,"Gas Generation";#N/A,#N/A,TRUE,"Income Statement";#N/A,#N/A,TRUE,"Revenues";#N/A,#N/A,TRUE,"Fuel";#N/A,#N/A,TRUE,"Oper Costs";#N/A,#N/A,TRUE,"Depreciation";#N/A,#N/A,TRUE,"Other Costs";#N/A,#N/A,TRUE,"Cash Flow"}</definedName>
    <definedName name="qwer_3" hidden="1">{#N/A,#N/A,TRUE,"Income Statement US$";#N/A,#N/A,TRUE,"Assumptions";#N/A,#N/A,TRUE,"Vapor Generation";#N/A,#N/A,TRUE,"Gas Generation";#N/A,#N/A,TRUE,"Income Statement";#N/A,#N/A,TRUE,"Revenues";#N/A,#N/A,TRUE,"Fuel";#N/A,#N/A,TRUE,"Oper Costs";#N/A,#N/A,TRUE,"Depreciation";#N/A,#N/A,TRUE,"Other Costs";#N/A,#N/A,TRUE,"Cash Flow"}</definedName>
    <definedName name="qwer_4" hidden="1">{#N/A,#N/A,TRUE,"Income Statement US$";#N/A,#N/A,TRUE,"Assumptions";#N/A,#N/A,TRUE,"Vapor Generation";#N/A,#N/A,TRUE,"Gas Generation";#N/A,#N/A,TRUE,"Income Statement";#N/A,#N/A,TRUE,"Revenues";#N/A,#N/A,TRUE,"Fuel";#N/A,#N/A,TRUE,"Oper Costs";#N/A,#N/A,TRUE,"Depreciation";#N/A,#N/A,TRUE,"Other Costs";#N/A,#N/A,TRUE,"Cash Flow"}</definedName>
    <definedName name="qwer_5" hidden="1">{#N/A,#N/A,TRUE,"Income Statement US$";#N/A,#N/A,TRUE,"Assumptions";#N/A,#N/A,TRUE,"Vapor Generation";#N/A,#N/A,TRUE,"Gas Generation";#N/A,#N/A,TRUE,"Income Statement";#N/A,#N/A,TRUE,"Revenues";#N/A,#N/A,TRUE,"Fuel";#N/A,#N/A,TRUE,"Oper Costs";#N/A,#N/A,TRUE,"Depreciation";#N/A,#N/A,TRUE,"Other Costs";#N/A,#N/A,TRUE,"Cash Flow"}</definedName>
    <definedName name="qwertqry" hidden="1">{#N/A,#N/A,FALSE,"REPORT"}</definedName>
    <definedName name="qwertzu" hidden="1">{"Verteilung FPO V100",#N/A,FALSE,"Verteilg FPO _ V100"}</definedName>
    <definedName name="qwetqryetytu" hidden="1">{#N/A,#N/A,FALSE,"Pharm";#N/A,#N/A,FALSE,"WWCM"}</definedName>
    <definedName name="qwqw">#REF!</definedName>
    <definedName name="qwwww8" hidden="1">{0,0,0,0;0,0,0,0;0,0,0,0;0,0,0,0;0,0,0,0;0,0,0,0}</definedName>
    <definedName name="r.BSAssets" hidden="1">#REF!</definedName>
    <definedName name="r.BSEquity" hidden="1">#REF!</definedName>
    <definedName name="r.BSLiabilities" hidden="1">#REF!</definedName>
    <definedName name="r.CashFlow" hidden="1">#REF!</definedName>
    <definedName name="r.ISGrossProfit" hidden="1">#REF!</definedName>
    <definedName name="r.ISInterest" hidden="1">#REF!</definedName>
    <definedName name="r.ISNetIncome" hidden="1">#REF!</definedName>
    <definedName name="r.Leverage" hidden="1">#REF!</definedName>
    <definedName name="r.Liquidity" hidden="1">#REF!</definedName>
    <definedName name="r.LTM" hidden="1">#REF!</definedName>
    <definedName name="r.LTMInterim" hidden="1">#REF!</definedName>
    <definedName name="r.Market" hidden="1">#REF!</definedName>
    <definedName name="r.Miscellaneous" hidden="1">#REF!</definedName>
    <definedName name="r.Profitability" hidden="1">#REF!</definedName>
    <definedName name="r.Summary" hidden="1">#REF!</definedName>
    <definedName name="R_1_TEC">#REF!</definedName>
    <definedName name="R_2_TEC">#REF!</definedName>
    <definedName name="R_3_TEC">#REF!</definedName>
    <definedName name="R_4_TEC">#REF!</definedName>
    <definedName name="Rail_Coverage_Percentage_2013">#REF!</definedName>
    <definedName name="range">#REF!</definedName>
    <definedName name="Range2">#REF!</definedName>
    <definedName name="RangeChange" hidden="1">#REF!</definedName>
    <definedName name="rap" hidden="1">{"Page 1",#N/A,FALSE,"Sheet1";"Page 2",#N/A,FALSE,"Sheet1"}</definedName>
    <definedName name="rap_1" hidden="1">{"Page 1",#N/A,FALSE,"Sheet1";"Page 2",#N/A,FALSE,"Sheet1"}</definedName>
    <definedName name="Rate">#REF!</definedName>
    <definedName name="rate2014">#REF!</definedName>
    <definedName name="RateRange">#REF!</definedName>
    <definedName name="RATES">#REF!</definedName>
    <definedName name="Rates_HR">#N/A</definedName>
    <definedName name="Rates_YR">#N/A</definedName>
    <definedName name="RATESUMMARY">#REF!</definedName>
    <definedName name="RATIO1">#REF!</definedName>
    <definedName name="RATIO2">#REF!</definedName>
    <definedName name="ratio3">#REF!</definedName>
    <definedName name="ratio4">#REF!</definedName>
    <definedName name="ratio5">#REF!</definedName>
    <definedName name="ratio6">#REF!</definedName>
    <definedName name="ratio7">#REF!</definedName>
    <definedName name="ratios">#REF!</definedName>
    <definedName name="RATIOSUM">#REF!</definedName>
    <definedName name="RC_8415_to_8022_Transfer">#REF!</definedName>
    <definedName name="RC_8415_to_8422_Transfer">#REF!</definedName>
    <definedName name="RC_8609_transfer_to_NUCL">#REF!</definedName>
    <definedName name="RC_Hierarchy_Table">#REF!</definedName>
    <definedName name="RC_Look_Up">#REF!</definedName>
    <definedName name="RC_Names">#REF!</definedName>
    <definedName name="RDIR">#REF!</definedName>
    <definedName name="RDIRA">#REF!</definedName>
    <definedName name="RDIRB">#REF!</definedName>
    <definedName name="RDIRC">#REF!</definedName>
    <definedName name="RDIRD">#REF!</definedName>
    <definedName name="RDIRR">#REF!</definedName>
    <definedName name="RDISC">#REF!</definedName>
    <definedName name="re">#REF!</definedName>
    <definedName name="RealIntRate">#REF!</definedName>
    <definedName name="Recon2004">#REF!</definedName>
    <definedName name="Recorded" hidden="1">#REF!</definedName>
    <definedName name="Recover">#REF!</definedName>
    <definedName name="Red">#REF!</definedName>
    <definedName name="REDEEM_PREF_STOCK" hidden="1">"REDEEM_PREF_STOCK"</definedName>
    <definedName name="RedefinePrintTableRange" hidden="1">#REF!</definedName>
    <definedName name="redo" hidden="1">{#N/A,#N/A,FALSE,"ACQ_GRAPHS";#N/A,#N/A,FALSE,"T_1 GRAPHS";#N/A,#N/A,FALSE,"T_2 GRAPHS";#N/A,#N/A,FALSE,"COMB_GRAPHS"}</definedName>
    <definedName name="References">#REF!</definedName>
    <definedName name="Reg_Complaince_Major_Target">#REF!</definedName>
    <definedName name="Reg_Complaince_Moderate_Target">#REF!</definedName>
    <definedName name="Reg_dropdown">#REF!</definedName>
    <definedName name="Reg_NonReg_Revenue">#REF!</definedName>
    <definedName name="reggie" hidden="1">{#N/A,#N/A,FALSE,"Pharm";#N/A,#N/A,FALSE,"WWCM"}</definedName>
    <definedName name="RegHydro_GCG">#REF!</definedName>
    <definedName name="RegHydroPivot">#REF!</definedName>
    <definedName name="RegHydroPivotSum">#REF!</definedName>
    <definedName name="RegHydroRev">#REF!</definedName>
    <definedName name="RegisteredUsers" hidden="1">{"'Customer Support Trends'!$A$1:$AB$13"}</definedName>
    <definedName name="RegisteredUsers2" hidden="1">{"'Customer Support Trends'!$A$1:$AB$13"}</definedName>
    <definedName name="regmult" hidden="1">#REF!</definedName>
    <definedName name="RegNonRegRev">#REF!</definedName>
    <definedName name="Regression" hidden="1">#REF!</definedName>
    <definedName name="regRev">#REF!</definedName>
    <definedName name="RegRev_Actual">#REF!</definedName>
    <definedName name="RegRevHydro_Actual">#REF!</definedName>
    <definedName name="Regulated">#REF!</definedName>
    <definedName name="Regulated_CMSC">#REF!</definedName>
    <definedName name="Regulated_T">#REF!</definedName>
    <definedName name="RegulatedHydro">#REF!</definedName>
    <definedName name="Regulatory_Compliance_Table">#REF!</definedName>
    <definedName name="RegulatoryAccountingClassification">#REF!</definedName>
    <definedName name="RegY" hidden="1">#REF!</definedName>
    <definedName name="Reimb1">#REF!</definedName>
    <definedName name="Reimb1e">#REF!</definedName>
    <definedName name="Reimb1eAttractFee">#REF!</definedName>
    <definedName name="Reimb2">#REF!</definedName>
    <definedName name="Reimb2e">#REF!</definedName>
    <definedName name="Reimb2eAttractFee">#REF!</definedName>
    <definedName name="Reimb3">#REF!</definedName>
    <definedName name="Reimb3e">#REF!</definedName>
    <definedName name="Reimb3eAttractFee">#REF!</definedName>
    <definedName name="Reimb4">#REF!</definedName>
    <definedName name="Reimb4e">#REF!</definedName>
    <definedName name="Reimb4eAttractFee">#REF!</definedName>
    <definedName name="ReimbFee1">#REF!</definedName>
    <definedName name="ReimbFee2">#REF!</definedName>
    <definedName name="ReimbFee3">#REF!</definedName>
    <definedName name="ReimbFee4">#REF!</definedName>
    <definedName name="REL">#REF!</definedName>
    <definedName name="rel_ctrl">#REF!</definedName>
    <definedName name="Release" hidden="1">#REF!</definedName>
    <definedName name="Reliant" hidden="1">{#N/A,#N/A,TRUE,"IS";#N/A,#N/A,TRUE,"SG";#N/A,#N/A,TRUE,"FF";#N/A,#N/A,TRUE,"BS";#N/A,#N/A,TRUE,"DCF";#N/A,#N/A,TRUE,"Int";#N/A,#N/A,TRUE,"Consumer";#N/A,#N/A,TRUE,"Building";#N/A,#N/A,TRUE,"Industrial"}</definedName>
    <definedName name="RemainingSLPTStart">#REF!</definedName>
    <definedName name="Rene" hidden="1">{"'Customer Support Trends'!$A$1:$AB$13"}</definedName>
    <definedName name="rene_registered3" hidden="1">{"'Customer Support Trends'!$A$1:$AB$13"}</definedName>
    <definedName name="rene_registeredusers2" hidden="1">{"'Customer Support Trends'!$A$1:$AB$13"}</definedName>
    <definedName name="Rene2" hidden="1">{"'Customer Support Trends'!$A$1:$AB$13"}</definedName>
    <definedName name="RepairedName0012" hidden="1">"iQShowAnnual"</definedName>
    <definedName name="RepairedName0501" hidden="1">{"'PRORATE GOALS '!$A$1:$O$25"}</definedName>
    <definedName name="RepairedName0519" hidden="1">{"'PRORATE GOALS '!$A$1:$O$25"}</definedName>
    <definedName name="RepairedName0679" hidden="1">"iQShowAnnual"</definedName>
    <definedName name="RepairedName0734" hidden="1">{"'PRORATE GOALS '!$A$1:$O$25"}</definedName>
    <definedName name="RepairedName0760" hidden="1">{"'PRORATE GOALS '!$A$1:$O$25"}</definedName>
    <definedName name="RepairedName3487" hidden="1">"c27"</definedName>
    <definedName name="RepairedName8062" hidden="1">"c3036"</definedName>
    <definedName name="replacement" hidden="1">{#N/A,#N/A,FALSE,"Line of Business Forecast";#N/A,#N/A,FALSE,"Line of Business";#N/A,#N/A,FALSE,"EOC";#N/A,#N/A,FALSE,"Distributor";#N/A,#N/A,FALSE,"Manufacturing";#N/A,#N/A,FALSE,"Service";#N/A,#N/A,FALSE,"Line of Business YTD";#N/A,#N/A,FALSE,"EOC YTD ACTUAL";#N/A,#N/A,FALSE,"Manufacturing YTD Actual";#N/A,#N/A,FALSE,"Distributor YTD Actual";#N/A,#N/A,FALSE,"Service YTD Actual"}</definedName>
    <definedName name="replacement1" hidden="1">{"Quarterly",#N/A,FALSE,"Belgium";"Quarterly",#N/A,FALSE,"France";"Quarterly",#N/A,FALSE,"Germany";"Quarterly",#N/A,FALSE,"Italy";"Quarterly",#N/A,FALSE,"UK"}</definedName>
    <definedName name="replacement2" hidden="1">{#N/A,#N/A,FALSE,"Line of Business";#N/A,#N/A,FALSE,"Line of Business YTD";#N/A,#N/A,FALSE,"Line of Business Forecast"}</definedName>
    <definedName name="replacement3" hidden="1">{#N/A,#N/A,FALSE,"Pan Europe Belgium";#N/A,#N/A,FALSE,"Pan Europe France";#N/A,#N/A,FALSE,"Pan Europe Germany";#N/A,#N/A,FALSE,"Pan Europe Italy";#N/A,#N/A,FALSE,"Pan Europe Sweden";#N/A,#N/A,FALSE,"Pan Europe UK"}</definedName>
    <definedName name="replacement4" hidden="1">{#N/A,#N/A,FALSE,"Default Data";#N/A,#N/A,FALSE,"25% case";#N/A,#N/A,FALSE,"99 Tax Model";#N/A,#N/A,FALSE,"ROY CALCS";#N/A,#N/A,FALSE,"Acquisition Royalty";#N/A,#N/A,FALSE,"Cisco FSC"}</definedName>
    <definedName name="replacement5" hidden="1">{#N/A,#N/A,FALSE,"EOC";#N/A,#N/A,FALSE,"Distributor";#N/A,#N/A,FALSE,"Manufacturing";#N/A,#N/A,FALSE,"Service"}</definedName>
    <definedName name="replacement6" hidden="1">{#N/A,#N/A,FALSE,"Austria";#N/A,#N/A,FALSE,"Belgium";#N/A,#N/A,FALSE,"Czech";#N/A,#N/A,FALSE,"Denmark";#N/A,#N/A,FALSE,"Finland";#N/A,#N/A,FALSE,"France";#N/A,#N/A,FALSE,"Germany";#N/A,#N/A,FALSE,"Greece";#N/A,#N/A,FALSE,"Hungary";#N/A,#N/A,FALSE,"Israel";#N/A,#N/A,FALSE,"Italy";#N/A,#N/A,FALSE,"Neth";#N/A,#N/A,FALSE,"Norway";#N/A,#N/A,FALSE,"Poland";#N/A,#N/A,FALSE,"Slovenia";#N/A,#N/A,FALSE,"Sth Afr";#N/A,#N/A,FALSE,"Spain";#N/A,#N/A,FALSE,"Switz";#N/A,#N/A,FALSE,"Sweden";#N/A,#N/A,FALSE,"Turkey";#N/A,#N/A,FALSE,"UK";#N/A,#N/A,FALSE,"Pan Europe Belgium";#N/A,#N/A,FALSE,"Pan Europe France";#N/A,#N/A,FALSE,"Pan Europe Germany";#N/A,#N/A,FALSE,"Pan Europe Italy";#N/A,#N/A,FALSE,"Pan Europe Sweden";#N/A,#N/A,FALSE,"Pan Europe UK"}</definedName>
    <definedName name="replacement8" hidden="1">{#N/A,#N/A,FALSE,"EOC";#N/A,#N/A,FALSE,"Distributor";#N/A,#N/A,FALSE,"Manufacturing";#N/A,#N/A,FALSE,"Service"}</definedName>
    <definedName name="replacement9" hidden="1">{#N/A,#N/A,FALSE,"EOC YTD ACTUAL";#N/A,#N/A,FALSE,"Distributor YTD Actual";#N/A,#N/A,FALSE,"Manufacturing YTD Actual";#N/A,#N/A,FALSE,"Service YTD Actual"}</definedName>
    <definedName name="Report_Deprn">#REF!</definedName>
    <definedName name="Report_Detail">#REF!</definedName>
    <definedName name="Report_Year">#REF!</definedName>
    <definedName name="ReportGroup" hidden="1">0</definedName>
    <definedName name="Reporting">#REF!</definedName>
    <definedName name="Reporting_Date">#REF!</definedName>
    <definedName name="ReportNumber">"Text Box 1560"</definedName>
    <definedName name="RESEARCH_DEV" hidden="1">"RESEARCH_DEV"</definedName>
    <definedName name="Resource">#REF!</definedName>
    <definedName name="resources" hidden="1">{#N/A,#N/A,FALSE,"Assessment";#N/A,#N/A,FALSE,"Staffing";#N/A,#N/A,FALSE,"Hires";#N/A,#N/A,FALSE,"Assumptions"}</definedName>
    <definedName name="resp" hidden="1">#REF!</definedName>
    <definedName name="resp." hidden="1">{#N/A,#N/A,FALSE,"Pharm";#N/A,#N/A,FALSE,"WWCM"}</definedName>
    <definedName name="Response" hidden="1">#REF!</definedName>
    <definedName name="RetailData">#REF!</definedName>
    <definedName name="RETAINED_EARN" hidden="1">"RETAINED_EARN"</definedName>
    <definedName name="Retube_LLW">#REF!</definedName>
    <definedName name="RETURN_ASSETS" hidden="1">"RETURN_ASSETS"</definedName>
    <definedName name="RETURN_EQUITY" hidden="1">"RETURN_EQUITY"</definedName>
    <definedName name="RETURN_INVESTMENT" hidden="1">"RETURN_INVESTMENT"</definedName>
    <definedName name="Rev_Budget">#REF!</definedName>
    <definedName name="Rev_GenGL">#REF!</definedName>
    <definedName name="Revamp_Class">#REF!</definedName>
    <definedName name="REVENUE" hidden="1">"REVENUE"</definedName>
    <definedName name="REVENUE_10K" hidden="1">"REVENUE_10K"</definedName>
    <definedName name="REVENUE_10Q" hidden="1">"REVENUE_10Q"</definedName>
    <definedName name="REVENUE_10Q1" hidden="1">"REVENUE_10Q1"</definedName>
    <definedName name="REVENUE_EST" hidden="1">"REVENUE_EST"</definedName>
    <definedName name="REVENUE_EST_1" hidden="1">"REVENUE_EST_1"</definedName>
    <definedName name="REVENUE_GROWTH_1" hidden="1">"REVENUE_GROWTH_1"</definedName>
    <definedName name="REVENUE_GROWTH_2" hidden="1">"REVENUE_GROWTH_2"</definedName>
    <definedName name="RevenueRange">#REF!</definedName>
    <definedName name="Revenues_From_All_Releases_With_OCV_and_NBV_new_hz">#REF!</definedName>
    <definedName name="revises" hidden="1">{"SEP",#N/A,FALSE,"SEP"}</definedName>
    <definedName name="RevPool_Mnth_Budget">#REF!</definedName>
    <definedName name="RevPool_YTD_Budget">#REF!</definedName>
    <definedName name="rf2e" hidden="1">{#N/A,#N/A,FALSE,"Pharm";#N/A,#N/A,FALSE,"WWCM"}</definedName>
    <definedName name="Rider">#REF!</definedName>
    <definedName name="Rider_LY">#REF!</definedName>
    <definedName name="RiderPivot">#REF!</definedName>
    <definedName name="RiderPivot_LY">#REF!</definedName>
    <definedName name="risk" hidden="1">1</definedName>
    <definedName name="Risk_CE_DCM">#REF!</definedName>
    <definedName name="Risk_CE_ILWDisp">#REF!</definedName>
    <definedName name="Risk_CE_ILWOps">#REF!</definedName>
    <definedName name="Risk_CE_LILWWMF">#REF!</definedName>
    <definedName name="Risk_CE_LLWDisp">#REF!</definedName>
    <definedName name="Risk_CE_LLWOps">#REF!</definedName>
    <definedName name="Risk_CE_UFD">#REF!</definedName>
    <definedName name="Risk_CE_UFS">#REF!</definedName>
    <definedName name="Risk_CE_UFSWMF">#REF!</definedName>
    <definedName name="Risk_CF_DCMEndOfLife">#REF!</definedName>
    <definedName name="Risk_CF_DCMSafeStg">#REF!</definedName>
    <definedName name="Risk_CF_LILWDisp">#REF!</definedName>
    <definedName name="Risk_CF_UFD">#REF!</definedName>
    <definedName name="Risk_Cost_Estimate_Cumulative_Header">#REF!</definedName>
    <definedName name="Risk_Esc_Lab">#REF!</definedName>
    <definedName name="Risk_Esc_Mat">#REF!</definedName>
    <definedName name="Risk_Esc_NewCat">#REF!</definedName>
    <definedName name="Risk_Esc_Oth">#REF!</definedName>
    <definedName name="Risk_Escalator_Cumulative_Header">#REF!</definedName>
    <definedName name="Risk_ROR">#REF!</definedName>
    <definedName name="Risk_ROR_Cumulative_Header">#REF!</definedName>
    <definedName name="Risk_Timing_Cumulative_Header">#REF!</definedName>
    <definedName name="RiskAfterRecalcMacro" hidden="1">""</definedName>
    <definedName name="RiskAfterSimMacro" hidden="1">""</definedName>
    <definedName name="riskATSSboxGraph">FALSE</definedName>
    <definedName name="riskATSSincludeSimtables">TRUE</definedName>
    <definedName name="riskATSSinputsGraphs">FALSE</definedName>
    <definedName name="riskATSSoutputStatistic">3</definedName>
    <definedName name="riskATSSpercentChangeGraph">TRUE</definedName>
    <definedName name="riskATSSpercentileGraph">TRUE</definedName>
    <definedName name="riskATSSpercentileValue">0.5</definedName>
    <definedName name="riskATSSprintReport">FALSE</definedName>
    <definedName name="riskATSSreportsInActiveBook">FALSE</definedName>
    <definedName name="riskATSSreportsSelected">TRUE</definedName>
    <definedName name="riskATSSsummaryReport">TRUE</definedName>
    <definedName name="riskATSStornadoGraph">TRUE</definedName>
    <definedName name="riskATSTbaselineRequested">TRUE</definedName>
    <definedName name="riskATSTboxGraph">TRUE</definedName>
    <definedName name="riskATSTcomparisonGraph">TRUE</definedName>
    <definedName name="riskATSThistogramGraph">TRUE</definedName>
    <definedName name="riskATSToutputStatistic">4</definedName>
    <definedName name="riskATSTprintReport">TRUE</definedName>
    <definedName name="riskATSTreportsInActiveBook">FALSE</definedName>
    <definedName name="riskATSTreportsSelected">TRUE</definedName>
    <definedName name="riskATSTsequentialStress">FALSE</definedName>
    <definedName name="riskATSTsummaryReport">TRUE</definedName>
    <definedName name="RiskAutoStopPercChange">1.5</definedName>
    <definedName name="RiskBeforeRecalcMacro" hidden="1">""</definedName>
    <definedName name="RiskBeforeSimMacro" hidden="1">""</definedName>
    <definedName name="RiskCollectDistributionSamples">2</definedName>
    <definedName name="RiskCostFactorDCM">#REF!</definedName>
    <definedName name="RiskCostFactorDisposalILW">#REF!</definedName>
    <definedName name="RiskCostFactorDisposalLLW">#REF!</definedName>
    <definedName name="RiskCostFactorOpsILW">#REF!</definedName>
    <definedName name="RiskCostFactorOpsLLW">#REF!</definedName>
    <definedName name="RiskCostFactorUFD">#REF!</definedName>
    <definedName name="RiskCostFactorUFS">#REF!</definedName>
    <definedName name="RiskExcelReportsGoInNewWorkbook">TRUE</definedName>
    <definedName name="RiskExcelReportsToGenerate">6575</definedName>
    <definedName name="RiskFixedSeed">1</definedName>
    <definedName name="RiskFixedSeed_1" hidden="1">12345</definedName>
    <definedName name="RiskGenerateExcelReportsAtEndOfSimulation">TRUE</definedName>
    <definedName name="RiskHasSettings">TRUE</definedName>
    <definedName name="RiskHasSettings_1" hidden="1">6</definedName>
    <definedName name="RiskIsOptimization" hidden="1">FALSE</definedName>
    <definedName name="RiskIsOutput" hidden="1">FALSE</definedName>
    <definedName name="RiskIsStatistics" hidden="1">FALSE</definedName>
    <definedName name="riskmini" hidden="1">TRUE</definedName>
    <definedName name="RiskMinimizeOnStart">TRUE</definedName>
    <definedName name="RiskMonitorConvergence">FALSE</definedName>
    <definedName name="RiskMPPDateSize" hidden="1">"""9/8/2015 9:41:07 AM"""</definedName>
    <definedName name="RiskMPPPath">"C:\Lisa\Risk Management\Latest\REV_A_Sch Rev 1.2.22.mpp"</definedName>
    <definedName name="RiskMultipleCPUSupportEnabled" hidden="1">FALSE</definedName>
    <definedName name="RiskMultipleCPUSupportEnabled_1" hidden="1">FALSE</definedName>
    <definedName name="risknum" hidden="1">500</definedName>
    <definedName name="RiskNumIterations">500</definedName>
    <definedName name="RiskNumIterations_1" hidden="1">100</definedName>
    <definedName name="RiskNumSimulations">1</definedName>
    <definedName name="RiskPauseOnError">FALSE</definedName>
    <definedName name="RiskPauseOnError_1" hidden="1">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amplingType_1" hidden="1">3</definedName>
    <definedName name="RiskShowRiskWindowAtEndOfSimulation">TRUE</definedName>
    <definedName name="RiskStandardRecalc">1</definedName>
    <definedName name="RiskStandardRecalc_1" hidden="1">1</definedName>
    <definedName name="RiskStatFunctionsUpdateFreq">1</definedName>
    <definedName name="riskStress10TF">-1</definedName>
    <definedName name="riskStress11TF">-1</definedName>
    <definedName name="riskStress12TF">-1</definedName>
    <definedName name="riskStress13TF">-1</definedName>
    <definedName name="riskStress14TF">-1</definedName>
    <definedName name="riskStress1TF">-1</definedName>
    <definedName name="riskStress2TF">-1</definedName>
    <definedName name="riskStress3TF">-1</definedName>
    <definedName name="riskStress4TF">-1</definedName>
    <definedName name="riskStress5TF">-1</definedName>
    <definedName name="riskStress6TF">-1</definedName>
    <definedName name="riskStress7TF">-1</definedName>
    <definedName name="riskStress8TF">-1</definedName>
    <definedName name="riskStress9TF">-1</definedName>
    <definedName name="RiskSwapState" hidden="1">FALSE</definedName>
    <definedName name="RiskTemplateSheetName">"myTemplate"</definedName>
    <definedName name="RiskTimeFactorDCM">#REF!</definedName>
    <definedName name="RiskTimeFactorILW">#REF!</definedName>
    <definedName name="RiskTimeFactorLLW">#REF!</definedName>
    <definedName name="RiskTimeFactorOpsILW">#REF!</definedName>
    <definedName name="RiskTimeFactorOpsLLW">#REF!</definedName>
    <definedName name="RiskTimeFactorUFD">#REF!</definedName>
    <definedName name="RiskUpdateDisplay">FALSE</definedName>
    <definedName name="RiskUpdateDisplay_1" hidden="1">FALSE</definedName>
    <definedName name="RiskUpdateStatFunctions">FALSE</definedName>
    <definedName name="RiskUseDifferentSeedForEachSim">FALSE</definedName>
    <definedName name="RiskUseFixedSeed">FALSE</definedName>
    <definedName name="RiskUseFixedSeed_1" hidden="1">TRUE</definedName>
    <definedName name="RiskUseMultipleCPUs" hidden="1">FALSE</definedName>
    <definedName name="RiskUseMultipleCPUs_1" hidden="1">FALSE</definedName>
    <definedName name="RMR_Pivot">#REF!</definedName>
    <definedName name="rngCIOReleasePlan">#REF!</definedName>
    <definedName name="rngCIOSummary">#REF!</definedName>
    <definedName name="rngClosedProjects">#REF!</definedName>
    <definedName name="rngCopyFormulasSource" hidden="1">#REF!</definedName>
    <definedName name="rngPMOC">#REF!</definedName>
    <definedName name="rngPMSubFolder">#REF!</definedName>
    <definedName name="rngReportingYear">#REF!</definedName>
    <definedName name="rngRPDate">#REF!</definedName>
    <definedName name="rngShowNames" hidden="1">#REF!</definedName>
    <definedName name="rngToggles" hidden="1">#REF!</definedName>
    <definedName name="ROA_Rates_Table">#REF!</definedName>
    <definedName name="ROA_Table">#REF!</definedName>
    <definedName name="rollup">#REF!</definedName>
    <definedName name="RORdf">#REF!</definedName>
    <definedName name="RoRStdDev">#REF!</definedName>
    <definedName name="RORuf">#REF!</definedName>
    <definedName name="Rose" hidden="1">{#N/A,#N/A,FALSE,"L&amp;M Performance";#N/A,#N/A,FALSE,"Brand Performance";#N/A,#N/A,FALSE,"Marlboro Performance"}</definedName>
    <definedName name="RowCopyC42">#REF!</definedName>
    <definedName name="RPJDateFormat">1</definedName>
    <definedName name="rqe_budget_lte">#REF!</definedName>
    <definedName name="rqe_budget_month">#REF!</definedName>
    <definedName name="rqe_budget_year">#REF!</definedName>
    <definedName name="rqe_month">#REF!</definedName>
    <definedName name="rr" hidden="1">{"'BS'!$C$10"}</definedName>
    <definedName name="RRI" hidden="1">{#N/A,#N/A,FALSE,"Che-Ga";#N/A,#N/A,FALSE,"Iv-Sm";#N/A,#N/A,FALSE,"So-We";#N/A,#N/A,FALSE,"Me-Po";#N/A,#N/A,FALSE,"Be-Bo";#N/A,#N/A,FALSE,"Cha-Ki";#N/A,#N/A,FALSE,"In";#N/A,#N/A,FALSE,"Schedule 23";#N/A,#N/A,FALSE,"Schedule 22";#N/A,#N/A,FALSE,"WACC"}</definedName>
    <definedName name="rrr" hidden="1">{#N/A,#N/A,FALSE,"NAI Cash Flow"}</definedName>
    <definedName name="rrrer"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rrrr" hidden="1">{#N/A,#N/A,TRUE,"GRAND TOTAL";#N/A,#N/A,TRUE,"SAM'S";#N/A,#N/A,TRUE,"SUPERCENTER";#N/A,#N/A,TRUE,"MEXICO";#N/A,#N/A,TRUE,"FOOD";#N/A,#N/A,TRUE,"TOTAL WITHOUT CIFRA TAB"}</definedName>
    <definedName name="rrrrr" hidden="1">{#N/A,#N/A,FALSE,"Pharm";#N/A,#N/A,FALSE,"WWCM"}</definedName>
    <definedName name="rrrrrrrr" hidden="1">{"'RCIM'!$E$128"}</definedName>
    <definedName name="rrrrrrrrrrrrrrrr">#REF!</definedName>
    <definedName name="rs">#REF!</definedName>
    <definedName name="RSPRC">#REF!</definedName>
    <definedName name="rt">#REF!</definedName>
    <definedName name="RT_OEB_Table">#REF!</definedName>
    <definedName name="RT_Table">#REF!</definedName>
    <definedName name="rth" hidden="1">{#N/A,#N/A,FALSE,"Energie GT"}</definedName>
    <definedName name="RTPA">#REF!</definedName>
    <definedName name="rtre" hidden="1">{#N/A,#N/A,FALSE,"Layout Cash Flow"}</definedName>
    <definedName name="rtt" hidden="1">#REF!</definedName>
    <definedName name="rty" hidden="1">#REF!</definedName>
    <definedName name="Rule_Use">#REF!</definedName>
    <definedName name="Rules_in_Vlookup">#REF!</definedName>
    <definedName name="RunAve">#REF!:INDIRECT("D"&amp;#REF!)</definedName>
    <definedName name="RUnit" hidden="1">#REF!</definedName>
    <definedName name="RUvalues">#REF!</definedName>
    <definedName name="rwert" hidden="1">{#N/A,#N/A,FALSE,"Pharm";#N/A,#N/A,FALSE,"WWCM"}</definedName>
    <definedName name="Rwvu._Current_." hidden="1">#REF!</definedName>
    <definedName name="Rwvu.Comments._.MTH." hidden="1">#REF!</definedName>
    <definedName name="Rwvu.Comments._.QTR." hidden="1">#REF!,#REF!</definedName>
    <definedName name="Rwvu.Comments._.YTD." hidden="1">#REF!</definedName>
    <definedName name="Rwvu.FRP_backlog2." hidden="1">#REF!</definedName>
    <definedName name="Rwvu.MTH._.QTR._.YTD." hidden="1">#REF!,#REF!,#REF!</definedName>
    <definedName name="Rwvu.MTH._.YTD." hidden="1">#REF!</definedName>
    <definedName name="Rwvu.Sumnpv." hidden="1">#REF!</definedName>
    <definedName name="ry">#N/A</definedName>
    <definedName name="s"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s_1"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sa" hidden="1">{"'action plan'!$D$13"}</definedName>
    <definedName name="sad" hidden="1">{#N/A,#N/A,FALSE,"FY97";#N/A,#N/A,FALSE,"FY98";#N/A,#N/A,FALSE,"FY99";#N/A,#N/A,FALSE,"FY00";#N/A,#N/A,FALSE,"FY01"}</definedName>
    <definedName name="sadfds" hidden="1">{"'Trend_Total'!$A$7:$V$10","'Trend_Total'!$A$1:$V$4"}</definedName>
    <definedName name="sads" hidden="1">#REF!</definedName>
    <definedName name="Safety_Table">#REF!</definedName>
    <definedName name="sale" hidden="1">{"'action plan'!$D$13"}</definedName>
    <definedName name="Sales_MtM">#REF!</definedName>
    <definedName name="sally" hidden="1">{#N/A,#N/A,FALSE,"Pharm";#N/A,#N/A,FALSE,"WWCM"}</definedName>
    <definedName name="sample" hidden="1">{"'Customer Support Trends'!$A$1:$AB$13"}</definedName>
    <definedName name="SANvalues">#REF!</definedName>
    <definedName name="SAP" hidden="1">"ESG5D7BUL339S1PUIFJDMYP64"</definedName>
    <definedName name="SAP_Revenue">#REF!</definedName>
    <definedName name="sapbes" hidden="1">"ESG5D7BUL339S1PUIFJDMYP64"</definedName>
    <definedName name="SAPBEXdnldView" hidden="1">"52CU5ARR48LAZIK4QCB98K91A"</definedName>
    <definedName name="SAPBEXhrIndnt" hidden="1">1</definedName>
    <definedName name="SAPBEXhrIndnt_1" hidden="1">"Wide"</definedName>
    <definedName name="SAPBEXrevision" hidden="1">2</definedName>
    <definedName name="SAPBEXrevision_1" hidden="1">0</definedName>
    <definedName name="SAPBEXrevision_Plan" hidden="1">2</definedName>
    <definedName name="SAPBEXsysID" hidden="1">"SBP"</definedName>
    <definedName name="SAPBEXsysID_1" hidden="1">"SBP"</definedName>
    <definedName name="sapbexsysih" hidden="1">"SBP"</definedName>
    <definedName name="SAPBEXwbID" hidden="1">"1XMTYE84SS4VKWZYTO1KEOMHR"</definedName>
    <definedName name="SAPBEXwbID_1" hidden="1">"DPXKUSF2TN4MAHJND4YZP4OLQ"</definedName>
    <definedName name="SAPBEXwbID_Plan" hidden="1">"44IGYIZ130YRV2IVIILP4L86L"</definedName>
    <definedName name="SAPBEXwbID1" hidden="1">"4GFCYJPWBXEXEDJLJBH1DOQ0Z"</definedName>
    <definedName name="sapbexwdhr" hidden="1">"ESG5D7BUL339S1PUIFJDMYP64"</definedName>
    <definedName name="SAPBEXWDIH" hidden="1">"3W4GFUBA89I4VTMZLBPXQBOE3"</definedName>
    <definedName name="SAPBusinessAreaCodeDescription">#REF!</definedName>
    <definedName name="SAPData">#REF!</definedName>
    <definedName name="sapexsyus" hidden="1">"SBP"</definedName>
    <definedName name="SAPFuncF4Help" hidden="1">Main.SAPF4Help()</definedName>
    <definedName name="SAPFuncF4HelpPwC1" hidden="1">Main.SAPF4Help()</definedName>
    <definedName name="SAPFuncF4HelpPwC3" hidden="1">Main.SAPF4Help()</definedName>
    <definedName name="saphr" hidden="1">"3W4GFUBA89I4VTMZLBPXQBOE3"</definedName>
    <definedName name="saphrr" hidden="1">"ESG5D7BUL339S1PUIFJDMYP64"</definedName>
    <definedName name="saphrrr" hidden="1">"SBP"</definedName>
    <definedName name="SAPRange">#REF!</definedName>
    <definedName name="SAPsysID" hidden="1">"708C5W7SBKP804JT78WJ0JNKI"</definedName>
    <definedName name="SAPwbID" hidden="1">"ARS"</definedName>
    <definedName name="Saun">#REF!</definedName>
    <definedName name="SAUN_Pivot">#REF!</definedName>
    <definedName name="SAUN_Submission">#REF!</definedName>
    <definedName name="Saun_T">#REF!</definedName>
    <definedName name="SaundersAncRev">#REF!</definedName>
    <definedName name="SaundersMPMA">#REF!</definedName>
    <definedName name="SaundersRev">#REF!</definedName>
    <definedName name="SBG_Unintend_Ben_Pivot">#REF!</definedName>
    <definedName name="SBG_unintended_benefit">#REF!</definedName>
    <definedName name="sc" hidden="1">{"Page 1",#N/A,FALSE,"Sheet1";"Page 2",#N/A,FALSE,"Sheet1"}</definedName>
    <definedName name="sc_1" hidden="1">{"Page 1",#N/A,FALSE,"Sheet1";"Page 2",#N/A,FALSE,"Sheet1"}</definedName>
    <definedName name="SC_rate_premium">#REF!</definedName>
    <definedName name="Scaffold_Mat">#REF!</definedName>
    <definedName name="Scaffold_Percent">#REF!</definedName>
    <definedName name="Scaffold_Percent_Adjusted">#REF!</definedName>
    <definedName name="Scaffold_Total">#REF!</definedName>
    <definedName name="scen_0">#REF!</definedName>
    <definedName name="scen_1">#REF!</definedName>
    <definedName name="scen_2a">#REF!</definedName>
    <definedName name="scen_2b">#REF!</definedName>
    <definedName name="scen_3">#REF!</definedName>
    <definedName name="scen_4">#REF!</definedName>
    <definedName name="scen_5">#REF!</definedName>
    <definedName name="scen_5b">#REF!</definedName>
    <definedName name="scen_6">#REF!</definedName>
    <definedName name="scen_7">#REF!</definedName>
    <definedName name="scen_7b">#REF!</definedName>
    <definedName name="scen_8">#REF!</definedName>
    <definedName name="scen_9">#REF!</definedName>
    <definedName name="scen_9b">#REF!</definedName>
    <definedName name="scen_9c">#REF!</definedName>
    <definedName name="scen_change" hidden="1">#REF!</definedName>
    <definedName name="scen_date1" hidden="1">33973.7377314815</definedName>
    <definedName name="scen_name1" hidden="1">"bob"</definedName>
    <definedName name="scen_num" hidden="1">1</definedName>
    <definedName name="scen_result" hidden="1">#REF!</definedName>
    <definedName name="scen_user1" hidden="1">"George Constantinescu"</definedName>
    <definedName name="scen_value1" hidden="1">{16700;16700;16700;16700;16700;16700;16700;16700;16700;16700;16700;16700;16700;16700;16700;16700;16700;16700;16700}</definedName>
    <definedName name="Scenario_Inputs">#REF!</definedName>
    <definedName name="Scenario_number">#REF!</definedName>
    <definedName name="Scenario_Outputs">#REF!</definedName>
    <definedName name="ScenarioList">#REF!</definedName>
    <definedName name="SCENID">#REF!</definedName>
    <definedName name="SCHA">#REF!</definedName>
    <definedName name="SCHAA">#REF!</definedName>
    <definedName name="SchCorrCoeff">#REF!</definedName>
    <definedName name="ScheduleMatrix">#REF!</definedName>
    <definedName name="Scheduling">#REF!</definedName>
    <definedName name="SCHG">#REF!</definedName>
    <definedName name="ScnName">#REF!</definedName>
    <definedName name="sct">#REF!</definedName>
    <definedName name="sd" hidden="1">#REF!</definedName>
    <definedName name="SD_prod1">#REF!</definedName>
    <definedName name="SD_prod2">#REF!</definedName>
    <definedName name="SD_prod3">#REF!</definedName>
    <definedName name="sdafgs" hidden="1">{#N/A,#N/A,FALSE,"Pharm";#N/A,#N/A,FALSE,"WWCM"}</definedName>
    <definedName name="sdas" hidden="1">{"Total",#N/A,FALSE,"Six Fields";"PDP",#N/A,FALSE,"Six Fields";"PNP",#N/A,FALSE,"Six Fields";"PUD",#N/A,FALSE,"Six Fields";"Prob",#N/A,FALSE,"Six Fields"}</definedName>
    <definedName name="SDate">#REF!</definedName>
    <definedName name="sdfasdasdsd" hidden="1">#REF!</definedName>
    <definedName name="sdfasdf" hidden="1">#REF!</definedName>
    <definedName name="sdfg" hidden="1">{"MMERINO",#N/A,FALSE,"1) Income Statement (2)"}</definedName>
    <definedName name="sdfg_1" hidden="1">{"MMERINO",#N/A,FALSE,"1) Income Statement (2)"}</definedName>
    <definedName name="sdfg_2" hidden="1">{"MMERINO",#N/A,FALSE,"1) Income Statement (2)"}</definedName>
    <definedName name="sdfg_3" hidden="1">{"MMERINO",#N/A,FALSE,"1) Income Statement (2)"}</definedName>
    <definedName name="sdfg_4" hidden="1">{"MMERINO",#N/A,FALSE,"1) Income Statement (2)"}</definedName>
    <definedName name="sdfg_5" hidden="1">{"MMERINO",#N/A,FALSE,"1) Income Statement (2)"}</definedName>
    <definedName name="sdfh" hidden="1">{#N/A,#N/A,FALSE,"Pharm";#N/A,#N/A,FALSE,"WWCM"}</definedName>
    <definedName name="sdfjsdfh" hidden="1">{"Income Budget",#N/A,FALSE,"98 Income";"Running GAAP Budget Income",#N/A,FALSE,"98 Income";"GAAP Actual",#N/A,FALSE,"98 Income";"GAAP Varinance",#N/A,FALSE,"98 Income"}</definedName>
    <definedName name="sdfs">#N/A</definedName>
    <definedName name="sdfsdf">#REF!</definedName>
    <definedName name="sdfsdfadf" hidden="1">{"12 months",#N/A,FALSE,"Hourly"}</definedName>
    <definedName name="sdgagf" hidden="1">{#N/A,#N/A,FALSE,"Pharm";#N/A,#N/A,FALSE,"WWCM"}</definedName>
    <definedName name="sdhdhfdfhh" hidden="1">{#N/A,#N/A,FALSE,"Balance Sheet";#N/A,#N/A,FALSE,"Income Statement";#N/A,#N/A,FALSE,"Changes in Financial Position"}</definedName>
    <definedName name="sdsadasd" hidden="1">{#N/A,#N/A,FALSE,"Pharm";#N/A,#N/A,FALSE,"WWCM"}</definedName>
    <definedName name="sdsd" hidden="1">{#N/A,#N/A,FALSE,"REPORT"}</definedName>
    <definedName name="sdt">#REF!</definedName>
    <definedName name="se" hidden="1">#N/A</definedName>
    <definedName name="Sell_ExchRate">#REF!</definedName>
    <definedName name="selrange" hidden="1">#REF!</definedName>
    <definedName name="sencount" hidden="1">1</definedName>
    <definedName name="SEP01a" hidden="1">{"SEP",#N/A,FALSE,"SEP"}</definedName>
    <definedName name="Sep1420Inject">#REF!</definedName>
    <definedName name="Sep19Inject">#REF!</definedName>
    <definedName name="Sep2020Inject">#REF!</definedName>
    <definedName name="Sep23Ang">#REF!</definedName>
    <definedName name="Sep24Avg">#REF!</definedName>
    <definedName name="Sep3020Inject">#REF!</definedName>
    <definedName name="SEPSUM">#REF!</definedName>
    <definedName name="serwe" hidden="1">#REF!</definedName>
    <definedName name="Setcred">#REF!</definedName>
    <definedName name="sf" hidden="1">{#N/A,#N/A,FALSE,"Sales Graph";#N/A,#N/A,FALSE,"BUC Graph";#N/A,#N/A,FALSE,"P&amp;L - YTD"}</definedName>
    <definedName name="sfdirect" hidden="1">{#N/A,#N/A,FALSE,"REPORT"}</definedName>
    <definedName name="sgfh" hidden="1">{#N/A,#N/A,TRUE,"index";#N/A,#N/A,TRUE,"Summary";#N/A,#N/A,TRUE,"Continuing Business";#N/A,#N/A,TRUE,"Disposals";#N/A,#N/A,TRUE,"Acquisitions";#N/A,#N/A,TRUE,"Actual &amp; Plan Reconciliation"}</definedName>
    <definedName name="shareoutltm" hidden="1">#REF!</definedName>
    <definedName name="sharepriceltm" hidden="1">#REF!</definedName>
    <definedName name="SHARESOUTSTANDING" hidden="1">"SHARESOUTSTANDING"</definedName>
    <definedName name="Sheet">#REF!</definedName>
    <definedName name="Shift_premium1">#REF!</definedName>
    <definedName name="Shift_premium2">#REF!</definedName>
    <definedName name="Shift_premium3">#REF!</definedName>
    <definedName name="shit" hidden="1">{"'O&amp;M 2000'!$A$1:$T$24"}</definedName>
    <definedName name="SHORT_TERM_INVEST" hidden="1">"SHORT_TERM_INVEST"</definedName>
    <definedName name="Signoff" hidden="1">{"summary",#N/A,FALSE,"PCR DIRECTORY"}</definedName>
    <definedName name="SIMPLE">#REF!</definedName>
    <definedName name="Slicer_Division21" hidden="1">CUBESET("ThisWorkbookDataModel","{"&amp;"[Plantlookup].[Division].[All]"&amp;"}")</definedName>
    <definedName name="Slicer_End_market12" hidden="1">CUBESET("ThisWorkbookDataModel","{"&amp;"[Plantlookup].[End market].[All]"&amp;"}")</definedName>
    <definedName name="Slicer_Plant_name1" hidden="1">CUBESET("ThisWorkbookDataModel","{"&amp;"[Plantlookup].[Plant name].[All]"&amp;"}")</definedName>
    <definedName name="Slicer_Unionized_or__Non_Unionized12" hidden="1">CUBESET("ThisWorkbookDataModel","{"&amp;"[Plantlookup].[Unionized or  Non-Unionized].[All]"&amp;"}")</definedName>
    <definedName name="smu">#REF!</definedName>
    <definedName name="soc_35">#REF!</definedName>
    <definedName name="soc_40">#REF!</definedName>
    <definedName name="soll" hidden="1">{#N/A,#N/A,FALSE,"KWK W2"}</definedName>
    <definedName name="solver_adj" hidden="1">#REF!,#REF!</definedName>
    <definedName name="solver_cvg" hidden="1">0.001</definedName>
    <definedName name="solver_drv" hidden="1">1</definedName>
    <definedName name="solver_est" hidden="1">1</definedName>
    <definedName name="solver_itr" hidden="1">100</definedName>
    <definedName name="solver_lhs1" hidden="1">#REF!</definedName>
    <definedName name="solver_lin" hidden="1">1</definedName>
    <definedName name="solver_neg" hidden="1">2</definedName>
    <definedName name="solver_num" hidden="1">1</definedName>
    <definedName name="solver_nwt" hidden="1">1</definedName>
    <definedName name="solver_opt" hidden="1">#REF!</definedName>
    <definedName name="solver_pre" hidden="1">0.01</definedName>
    <definedName name="solver_rel1" hidden="1">2</definedName>
    <definedName name="solver_rel2" hidden="1">2</definedName>
    <definedName name="solver_rel3" hidden="1">2</definedName>
    <definedName name="solver_rel4" hidden="1">3</definedName>
    <definedName name="solver_rel5" hidden="1">3</definedName>
    <definedName name="solver_rel6" hidden="1">3</definedName>
    <definedName name="solver_rhs1" hidden="1">0.18</definedName>
    <definedName name="solver_rhs2" hidden="1">0</definedName>
    <definedName name="solver_rhs3" hidden="1">0</definedName>
    <definedName name="solver_rhs4" hidden="1">5320</definedName>
    <definedName name="solver_rhs5" hidden="1">214</definedName>
    <definedName name="solver_rhs6" hidden="1">350</definedName>
    <definedName name="solver_scl" hidden="1">1</definedName>
    <definedName name="solver_sho" hidden="1">1</definedName>
    <definedName name="solver_tim" hidden="1">10</definedName>
    <definedName name="solver_tmp" hidden="1">0.18</definedName>
    <definedName name="solver_tol" hidden="1">0.05</definedName>
    <definedName name="solver_typ" hidden="1">1</definedName>
    <definedName name="solver_val" hidden="1">0</definedName>
    <definedName name="SOOSYear">1</definedName>
    <definedName name="SOOSYearChange">2</definedName>
    <definedName name="Sort" hidden="1">#REF!</definedName>
    <definedName name="SPACE">#REF!</definedName>
    <definedName name="SPACE1">#REF!</definedName>
    <definedName name="SPACE3">#REF!</definedName>
    <definedName name="SPACEN">#REF!</definedName>
    <definedName name="spebdy" hidden="1">{"'RCIM'!$E$128"}</definedName>
    <definedName name="Specific_Allocation_Type">#REF!</definedName>
    <definedName name="Specific_Allocation_Types">#REF!</definedName>
    <definedName name="spoc" hidden="1">{"Page 1",#N/A,FALSE,"Sheet1";"Page 2",#N/A,FALSE,"Sheet1"}</definedName>
    <definedName name="spoc_1" hidden="1">{"Page 1",#N/A,FALSE,"Sheet1";"Page 2",#N/A,FALSE,"Sheet1"}</definedName>
    <definedName name="SR_BW_IS_4th_Pass" hidden="1">"47QU7MQZS7AA0RL6O5BR5NO4Z"</definedName>
    <definedName name="ss" hidden="1">{#N/A,#N/A,TRUE,"index";#N/A,#N/A,TRUE,"Summary";#N/A,#N/A,TRUE,"Continuing Business";#N/A,#N/A,TRUE,"Disposals";#N/A,#N/A,TRUE,"Acquisitions";#N/A,#N/A,TRUE,"Actual &amp; Plan Reconciliation"}</definedName>
    <definedName name="ss_1" hidden="1">{"MMERINO",#N/A,FALSE,"1) Income Statement (2)"}</definedName>
    <definedName name="SS_AllocationType_Fixed">#REF!</definedName>
    <definedName name="SS_AllocationType_SFFUT">#REF!</definedName>
    <definedName name="SS_AllocationType_SFLTD">#REF!</definedName>
    <definedName name="SS_AllocationType_VFUT">#REF!</definedName>
    <definedName name="SS_AllocationType_VLTD">#REF!</definedName>
    <definedName name="SS_BaseCaseRN">1</definedName>
    <definedName name="SS_CFStartingYear">#REF!</definedName>
    <definedName name="SS_CGAAP_RollupRate">#REF!</definedName>
    <definedName name="SS_CGAAP_RollupYear">#REF!</definedName>
    <definedName name="SS_ConstDollarYear">#REF!</definedName>
    <definedName name="SS_DCM_RORChange">#REF!</definedName>
    <definedName name="SS_DCM_RORChange_Input">#REF!</definedName>
    <definedName name="SS_Effective_Rate">#REF!</definedName>
    <definedName name="SS_EqualPVEnabled">#REF!</definedName>
    <definedName name="SS_IFRS_EvalDate">#REF!</definedName>
    <definedName name="SS_IFRS_QtrEvalEnabled">#REF!</definedName>
    <definedName name="SS_ILWD_RORChange">#REF!</definedName>
    <definedName name="SS_ILWD_RORChange_Input">#REF!</definedName>
    <definedName name="SS_ILWO_RORChange">#REF!</definedName>
    <definedName name="SS_ILWO_RORChange_Input">#REF!</definedName>
    <definedName name="SS_InflationRChL">#REF!</definedName>
    <definedName name="SS_InflationRChL_Input">#REF!</definedName>
    <definedName name="SS_InflationRChM">#REF!</definedName>
    <definedName name="SS_InflationRChM_Input">#REF!</definedName>
    <definedName name="SS_InflationRChN">#REF!</definedName>
    <definedName name="SS_InflationRChN_Input">#REF!</definedName>
    <definedName name="SS_InflationRChO">#REF!</definedName>
    <definedName name="SS_InflationRChO_Input">#REF!</definedName>
    <definedName name="SS_LatestTrenchRate">#REF!</definedName>
    <definedName name="SS_LILWWMF_RORChange">#REF!</definedName>
    <definedName name="SS_LILWWMF_RORChange_Input">#REF!</definedName>
    <definedName name="SS_LLWD_RORChange">#REF!</definedName>
    <definedName name="SS_LLWD_RORChange_Input">#REF!</definedName>
    <definedName name="SS_LLWO_RORChange">#REF!</definedName>
    <definedName name="SS_LLWO_RORChange_Input">#REF!</definedName>
    <definedName name="SS_NominalRate">#REF!</definedName>
    <definedName name="SS_PVDollarYear">#REF!</definedName>
    <definedName name="SS_RealRate">#REF!</definedName>
    <definedName name="SS_ROR_Change">#REF!</definedName>
    <definedName name="SS_ROR_Change_Input">#REF!</definedName>
    <definedName name="SS_ROR_Input">#REF!</definedName>
    <definedName name="SS_ROR_Type">#REF!</definedName>
    <definedName name="SS_ScenarioName">#REF!</definedName>
    <definedName name="SS_Trench1Rate">#REF!</definedName>
    <definedName name="SS_Trench2Rate">#REF!</definedName>
    <definedName name="SS_Trench3Rate">#REF!</definedName>
    <definedName name="SS_Trench4Rate">#REF!</definedName>
    <definedName name="SS_Trench5Rate">#REF!</definedName>
    <definedName name="SS_Trench6Rate">#REF!</definedName>
    <definedName name="SS_UFD_RORChange">#REF!</definedName>
    <definedName name="SS_UFD_RORChange_Input">#REF!</definedName>
    <definedName name="SS_UFS_RORChange">#REF!</definedName>
    <definedName name="SS_UFS_RORChange_Input">#REF!</definedName>
    <definedName name="SS_UFSWMF_RORChange">#REF!</definedName>
    <definedName name="SS_UFSWMF_RORChange_Input">#REF!</definedName>
    <definedName name="SS_WasteFacilityAmortization">#REF!</definedName>
    <definedName name="sSAs">#REF!</definedName>
    <definedName name="SSAvgCostPeriod">5</definedName>
    <definedName name="SSD" hidden="1">{#N/A,#N/A,FALSE,"REPORT"}</definedName>
    <definedName name="SSPeriodChange">3</definedName>
    <definedName name="SSPrepPeriod">4</definedName>
    <definedName name="sss" hidden="1">{#N/A,#N/A,FALSE,"Pharm";#N/A,#N/A,FALSE,"WWCM"}</definedName>
    <definedName name="ssss" hidden="1">#REF!</definedName>
    <definedName name="sssssssssss">#REF!</definedName>
    <definedName name="sssssssssssss">#REF!</definedName>
    <definedName name="ssssssssssssss">#REF!</definedName>
    <definedName name="SSt_StationOutofService_Header">#REF!</definedName>
    <definedName name="st">#REF!</definedName>
    <definedName name="Staff_Table">#REF!</definedName>
    <definedName name="Staffbkdn">#REF!</definedName>
    <definedName name="staffing2" hidden="1">{#N/A,#N/A,FALSE,"Assessment";#N/A,#N/A,FALSE,"Staffing";#N/A,#N/A,FALSE,"Hires";#N/A,#N/A,FALSE,"Assumptions"}</definedName>
    <definedName name="Staffing3" hidden="1">{#N/A,#N/A,FALSE,"Assessment";#N/A,#N/A,FALSE,"Staffing";#N/A,#N/A,FALSE,"Hires";#N/A,#N/A,FALSE,"Assumptions"}</definedName>
    <definedName name="STAFTOT">#REF!</definedName>
    <definedName name="Staril" hidden="1">{#N/A,#N/A,FALSE,"REPORT"}</definedName>
    <definedName name="Start_ActualsGross">#REF!</definedName>
    <definedName name="start_year">#REF!</definedName>
    <definedName name="STATE" hidden="1">"STATE"</definedName>
    <definedName name="Station">#REF!</definedName>
    <definedName name="statusquo" hidden="1">{#N/A,#N/A,FALSE,"T COST";#N/A,#N/A,FALSE,"COST_FH"}</definedName>
    <definedName name="ste" hidden="1">#REF!</definedName>
    <definedName name="StepOffsetType">#REF!</definedName>
    <definedName name="STOCK_BASED" hidden="1">"STOCK_BASED"</definedName>
    <definedName name="Strategy" hidden="1">#REF!</definedName>
    <definedName name="StratPlanAP" hidden="1">{#N/A,#N/A,FALSE,"Pharm";#N/A,#N/A,FALSE,"WWCM"}</definedName>
    <definedName name="sts" hidden="1">#REF!</definedName>
    <definedName name="Stub">#REF!</definedName>
    <definedName name="StudyID">#REF!</definedName>
    <definedName name="STYPE">#REF!</definedName>
    <definedName name="Sub0_ATF">#REF!</definedName>
    <definedName name="Sub0_Existing">#REF!</definedName>
    <definedName name="Sub0_Name">#REF!</definedName>
    <definedName name="Sub1_ATF">#REF!</definedName>
    <definedName name="Sub1_Existing">#REF!</definedName>
    <definedName name="Sub1_Name">#REF!</definedName>
    <definedName name="Sub10_ATF">#REF!</definedName>
    <definedName name="Sub10_Existing">#REF!</definedName>
    <definedName name="Sub10_Name">#REF!</definedName>
    <definedName name="Sub11_ATF">#REF!</definedName>
    <definedName name="Sub11_Existing">#REF!</definedName>
    <definedName name="Sub11_Name">#REF!</definedName>
    <definedName name="Sub12_ATF">#REF!</definedName>
    <definedName name="Sub12_Existing">#REF!</definedName>
    <definedName name="Sub12_Name">#REF!</definedName>
    <definedName name="Sub13_ATF">#REF!</definedName>
    <definedName name="Sub13_Existing">#REF!</definedName>
    <definedName name="Sub13_Name">#REF!</definedName>
    <definedName name="Sub14_ATF">#REF!</definedName>
    <definedName name="Sub14_Existing">#REF!</definedName>
    <definedName name="Sub14_Name">#REF!</definedName>
    <definedName name="Sub2_ATF">#REF!</definedName>
    <definedName name="Sub2_Existing">#REF!</definedName>
    <definedName name="Sub2_Name">#REF!</definedName>
    <definedName name="Sub3_ATF">#REF!</definedName>
    <definedName name="Sub3_Existing">#REF!</definedName>
    <definedName name="Sub3_Name">#REF!</definedName>
    <definedName name="Sub4_ATF">#REF!</definedName>
    <definedName name="Sub4_Existing">#REF!</definedName>
    <definedName name="Sub4_Name">#REF!</definedName>
    <definedName name="Sub5_ATF">#REF!</definedName>
    <definedName name="Sub5_Existing">#REF!</definedName>
    <definedName name="Sub5_Name">#REF!</definedName>
    <definedName name="Sub6_ATF">#REF!</definedName>
    <definedName name="Sub6_Existing">#REF!</definedName>
    <definedName name="Sub6_Name">#REF!</definedName>
    <definedName name="Sub7_ATF">#REF!</definedName>
    <definedName name="Sub7_Existing">#REF!</definedName>
    <definedName name="Sub7_Name">#REF!</definedName>
    <definedName name="Sub8_ATF">#REF!</definedName>
    <definedName name="Sub8_Existing">#REF!</definedName>
    <definedName name="Sub8_Name">#REF!</definedName>
    <definedName name="Sub9_ATF">#REF!</definedName>
    <definedName name="Sub9_Existing">#REF!</definedName>
    <definedName name="Sub9_Name">#REF!</definedName>
    <definedName name="suck" hidden="1">{"'BS'!$C$10"}</definedName>
    <definedName name="SUMMARY">#REF!</definedName>
    <definedName name="SUMMARY_BOOK" hidden="1">{"page1",#N/A,FALSE,"GIRLBO";"page2",#N/A,FALSE,"GIRLBO";"page3",#N/A,FALSE,"GIRLBO";"page4",#N/A,FALSE,"GIRLBO";"page5",#N/A,FALSE,"GIRLBO"}</definedName>
    <definedName name="Summary2" hidden="1">{#N/A,#N/A,FALSE,"FACTSHEETS";#N/A,#N/A,FALSE,"pump";#N/A,#N/A,FALSE,"filter"}</definedName>
    <definedName name="SummaryFinancials">#REF!</definedName>
    <definedName name="summaryYTD" hidden="1">{#N/A,#N/A,FALSE,"INC";#N/A,#N/A,FALSE,"incytd";#N/A,#N/A,FALSE,"incmo";#N/A,#N/A,FALSE,"incqtr"}</definedName>
    <definedName name="SumPrintNames">#REF!</definedName>
    <definedName name="SumRptPV_LiabilitiesSFFUT">#REF!</definedName>
    <definedName name="SumRptPVt_LiabilitiesVF">#REF!</definedName>
    <definedName name="SUP" hidden="1">#N/A</definedName>
    <definedName name="SupplierNames">#REF!</definedName>
    <definedName name="Supply">#N/A</definedName>
    <definedName name="Supply_TBL">#REF!</definedName>
    <definedName name="SupplyRange">#REF!</definedName>
    <definedName name="Support">#REF!</definedName>
    <definedName name="support2">#REF!</definedName>
    <definedName name="SUPTOT">#REF!</definedName>
    <definedName name="SWELL">#REF!</definedName>
    <definedName name="swr" hidden="1">#REF!</definedName>
    <definedName name="Swvu.All._.of._.Report." hidden="1">#REF!</definedName>
    <definedName name="Swvu.BiPolar." hidden="1">#REF!</definedName>
    <definedName name="Swvu.Comments._.MTH." hidden="1">#REF!</definedName>
    <definedName name="Swvu.Comments._.QTR." hidden="1">#REF!</definedName>
    <definedName name="Swvu.Comments._.YTD." hidden="1">#REF!</definedName>
    <definedName name="Swvu.FRP_BACKLOG1." hidden="1">#REF!</definedName>
    <definedName name="Swvu.FRP_backlog2." hidden="1">#REF!</definedName>
    <definedName name="Swvu.MTH._.QTR._.YTD." hidden="1">#REF!</definedName>
    <definedName name="Swvu.MTH._.YTD." hidden="1">#REF!</definedName>
    <definedName name="Swvu.Sumnpv." hidden="1">#REF!</definedName>
    <definedName name="SX"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t">#REF!</definedName>
    <definedName name="T_ROR">#REF!</definedName>
    <definedName name="T1_adj">#REF!</definedName>
    <definedName name="T1_BK">#REF!</definedName>
    <definedName name="T2_adj">#REF!</definedName>
    <definedName name="T2_BK">#REF!</definedName>
    <definedName name="T3_adj">#REF!</definedName>
    <definedName name="T3_BK">#REF!</definedName>
    <definedName name="T4_adj">#REF!</definedName>
    <definedName name="T4_BK">#REF!</definedName>
    <definedName name="T5_adj">#REF!</definedName>
    <definedName name="T5_BK">#REF!</definedName>
    <definedName name="T6_adj">#REF!</definedName>
    <definedName name="T6_BK">#REF!</definedName>
    <definedName name="T7_adj">#REF!</definedName>
    <definedName name="T7_BK">#REF!</definedName>
    <definedName name="T8_adj">#REF!</definedName>
    <definedName name="T8_BK">#REF!</definedName>
    <definedName name="Table1">#REF!</definedName>
    <definedName name="tableg2">#REF!</definedName>
    <definedName name="TableName">"Dummy"</definedName>
    <definedName name="tabler1">#REF!</definedName>
    <definedName name="Target_Off">#REF!</definedName>
    <definedName name="Target1">#REF!</definedName>
    <definedName name="Target1_Excit">#REF!</definedName>
    <definedName name="Target1_GenAux">#REF!</definedName>
    <definedName name="Target1_Moist">#REF!</definedName>
    <definedName name="Target1_TurbAux">#REF!</definedName>
    <definedName name="Target1_TurbCont">#REF!</definedName>
    <definedName name="Target2_Excit">#REF!</definedName>
    <definedName name="Target2_GenAux">#REF!</definedName>
    <definedName name="Target2_Moist">#REF!</definedName>
    <definedName name="Target2_TurbAux">#REF!</definedName>
    <definedName name="Target2_TurbCont">#REF!</definedName>
    <definedName name="Target3_Excit">#REF!</definedName>
    <definedName name="Target3_GenAux">#REF!</definedName>
    <definedName name="Target3_Moist">#REF!</definedName>
    <definedName name="Target3_TurbAux">#REF!</definedName>
    <definedName name="Target3_TurbCont">#REF!</definedName>
    <definedName name="Target4_Excit">#REF!</definedName>
    <definedName name="Target4_GenAux">#REF!</definedName>
    <definedName name="Target4_Moist">#REF!</definedName>
    <definedName name="Target4_TurbAux">#REF!</definedName>
    <definedName name="Target4_TurbCont">#REF!</definedName>
    <definedName name="taTg" hidden="1">{#N/A,#N/A,FALSE,"AltFuel"}</definedName>
    <definedName name="Tax_shield_factor">#REF!</definedName>
    <definedName name="taxol" hidden="1">{#N/A,#N/A,FALSE,"Pharm";#N/A,#N/A,FALSE,"WWCM"}</definedName>
    <definedName name="TaxRate">#REF!</definedName>
    <definedName name="TaxYear">#REF!</definedName>
    <definedName name="TB">#REF!</definedName>
    <definedName name="TBA">#REF!</definedName>
    <definedName name="TBAY">#REF!</definedName>
    <definedName name="TBAY_1">#REF!</definedName>
    <definedName name="TBAY_2">#REF!</definedName>
    <definedName name="TBAY_HEAD">#REF!</definedName>
    <definedName name="TBAYFOOT">#REF!</definedName>
    <definedName name="TBGSrel">#REF!</definedName>
    <definedName name="tbl_Pricing">#REF!</definedName>
    <definedName name="Tbl_Proj_Bud">#REF!</definedName>
    <definedName name="tblUnitReferenceDates">#REF!</definedName>
    <definedName name="tdt">#REF!</definedName>
    <definedName name="TEC_Cap">#REF!</definedName>
    <definedName name="TEC_CapExp">#REF!</definedName>
    <definedName name="TEC_Exp">#REF!</definedName>
    <definedName name="Tem" hidden="1">{#N/A,#N/A,FALSE,"Pharm";#N/A,#N/A,FALSE,"WWCM"}</definedName>
    <definedName name="temp" hidden="1">{"NORTHLAND",#N/A,FALSE,"13THPAYMENT";"KAPUSKASING",#N/A,FALSE,"13THPAYMENT";"NORTHWEST",#N/A,FALSE,"13THPAYMENT";"OTTAWA",#N/A,FALSE,"13THPAYMENT";"LAKE ONTARIO",#N/A,FALSE,"13THPAYMENT";"NIAGARA",#N/A,FALSE,"13THPAYMENT";"TOTAL",#N/A,FALSE,"13THPAYMENT"}</definedName>
    <definedName name="Temp_2" hidden="1">{#N/A,#N/A,FALSE,"Assessment";#N/A,#N/A,FALSE,"Staffing";#N/A,#N/A,FALSE,"Hires";#N/A,#N/A,FALSE,"Assumptions"}</definedName>
    <definedName name="Temp_3" hidden="1">{#N/A,#N/A,FALSE,"Assessment";#N/A,#N/A,FALSE,"Staffing";#N/A,#N/A,FALSE,"Hires";#N/A,#N/A,FALSE,"Assumptions"}</definedName>
    <definedName name="TEMP1" hidden="1">{#N/A,#N/A,FALSE,"INC";#N/A,#N/A,FALSE,"incytd";#N/A,#N/A,FALSE,"incmo";#N/A,#N/A,FALSE,"incqtr"}</definedName>
    <definedName name="TEMP2" hidden="1">{#N/A,#N/A,FALSE,"incmo";#N/A,#N/A,FALSE,"incqtr";#N/A,#N/A,FALSE,"incytd"}</definedName>
    <definedName name="TEMP3" hidden="1">{"PAGE1_97",#N/A,TRUE,"1997";"PAGE2_97",#N/A,TRUE,"1997";"PAGE3_97",#N/A,TRUE,"1997";"PAGE4_97",#N/A,TRUE,"1997"}</definedName>
    <definedName name="TEMP5" hidden="1">{"PAGE1",#N/A,TRUE,"1996";"PAGE2",#N/A,TRUE,"1996";"PAGE3",#N/A,TRUE,"1996";"PAGE4",#N/A,TRUE,"1996"}</definedName>
    <definedName name="TEMPLATE">#REF!</definedName>
    <definedName name="teq" hidden="1">{#N/A,#N/A,FALSE,"Pharm";#N/A,#N/A,FALSE,"WWCM"}</definedName>
    <definedName name="Tequin" hidden="1">{#N/A,#N/A,FALSE,"Pharm";#N/A,#N/A,FALSE,"WWCM"}</definedName>
    <definedName name="tequinol" hidden="1">{#N/A,#N/A,FALSE,"REPORT"}</definedName>
    <definedName name="TERN" hidden="1">{#N/A,#N/A,FALSE,"Che-Ga";#N/A,#N/A,FALSE,"Iv-Sm";#N/A,#N/A,FALSE,"So-We";#N/A,#N/A,FALSE,"Me-Po";#N/A,#N/A,FALSE,"Be-Bo";#N/A,#N/A,FALSE,"Cha-Ki";#N/A,#N/A,FALSE,"In";#N/A,#N/A,FALSE,"Schedule 23";#N/A,#N/A,FALSE,"Schedule 22";#N/A,#N/A,FALSE,"WACC"}</definedName>
    <definedName name="teshet">#REF!</definedName>
    <definedName name="test" hidden="1">{#N/A,#N/A,FALSE,"Summary";#N/A,#N/A,FALSE,"Summary Indirect";#N/A,#N/A,FALSE,"LLW Indirect";#N/A,#N/A,FALSE,"ILW Indirect";#N/A,#N/A,FALSE,"UFM Indirect";#N/A,#N/A,FALSE,"Decomm Indirect";#N/A,#N/A,FALSE,"Ops &amp; Non-Waste Indirect"}</definedName>
    <definedName name="test_1" hidden="1">{#N/A,#N/A,FALSE,"Summary";#N/A,#N/A,FALSE,"Summary Indirect";#N/A,#N/A,FALSE,"LLW Indirect";#N/A,#N/A,FALSE,"ILW Indirect";#N/A,#N/A,FALSE,"UFM Indirect";#N/A,#N/A,FALSE,"Decomm Indirect";#N/A,#N/A,FALSE,"Ops &amp; Non-Waste Indirect"}</definedName>
    <definedName name="TEST0">#REF!</definedName>
    <definedName name="test001" hidden="1">{"Verteilung FPO V100",#N/A,FALSE,"Verteilg FPO _ V100"}</definedName>
    <definedName name="TEST01">#REF!</definedName>
    <definedName name="TEST1">#REF!</definedName>
    <definedName name="test1_1" hidden="1">{"Page 1",#N/A,FALSE,"Sheet1";"Page 2",#N/A,FALSE,"Sheet1"}</definedName>
    <definedName name="TEST10">#REF!</definedName>
    <definedName name="TEST11">#REF!</definedName>
    <definedName name="TEST12">#REF!</definedName>
    <definedName name="TEST13">#REF!</definedName>
    <definedName name="TEST14">#REF!</definedName>
    <definedName name="TEST15">#REF!</definedName>
    <definedName name="TEST16">#REF!</definedName>
    <definedName name="TEST17">#REF!</definedName>
    <definedName name="TEST18">#REF!</definedName>
    <definedName name="TEST19">#REF!</definedName>
    <definedName name="TEST2">#REF!</definedName>
    <definedName name="test2_1" hidden="1">{"Page 1",#N/A,FALSE,"Sheet1";"Page 2",#N/A,FALSE,"Sheet1"}</definedName>
    <definedName name="TEST20">#REF!</definedName>
    <definedName name="TEST21">#REF!</definedName>
    <definedName name="TEST22">#REF!</definedName>
    <definedName name="TEST23">#REF!</definedName>
    <definedName name="TEST24">#REF!</definedName>
    <definedName name="TEST25">#REF!</definedName>
    <definedName name="TEST26">#REF!</definedName>
    <definedName name="TEST27">#REF!</definedName>
    <definedName name="TEST28">#REF!</definedName>
    <definedName name="TEST29">#REF!</definedName>
    <definedName name="TEST3">#REF!</definedName>
    <definedName name="TEST30">#REF!</definedName>
    <definedName name="TEST31">#REF!</definedName>
    <definedName name="TEST32">#REF!</definedName>
    <definedName name="TEST33">#REF!</definedName>
    <definedName name="TEST4">#REF!</definedName>
    <definedName name="TEST5">#REF!</definedName>
    <definedName name="TEST6">#REF!</definedName>
    <definedName name="TEST7">#REF!</definedName>
    <definedName name="TEST8">#REF!</definedName>
    <definedName name="TEST9">#REF!</definedName>
    <definedName name="testcapital" hidden="1">{"IT",#N/A,FALSE,"GRAPHS";"Services",#N/A,FALSE,"GRAPHS";"Subsurface",#N/A,FALSE,"GRAPHS";"Production",#N/A,FALSE,"GRAPHS";"Facilities",#N/A,FALSE,"GRAPHS";"Pipeline &amp; Terminal",#N/A,FALSE,"GRAPHS";"Safety",#N/A,FALSE,"GRAPHS";"Commercial",#N/A,FALSE,"GRAPHS"}</definedName>
    <definedName name="teste" hidden="1">{#N/A,#N/A,FALSE,"Pharm";#N/A,#N/A,FALSE,"WWCM"}</definedName>
    <definedName name="TESTHKEY">#REF!</definedName>
    <definedName name="TESTHKEY1">#REF!</definedName>
    <definedName name="testing" hidden="1">{#N/A,#N/A,FALSE,"Line of Business Forecast";#N/A,#N/A,FALSE,"Line of Business";#N/A,#N/A,FALSE,"EOC";#N/A,#N/A,FALSE,"Distributor";#N/A,#N/A,FALSE,"Manufacturing";#N/A,#N/A,FALSE,"Service";#N/A,#N/A,FALSE,"Line of Business YTD";#N/A,#N/A,FALSE,"EOC YTD ACTUAL";#N/A,#N/A,FALSE,"Manufacturing YTD Actual";#N/A,#N/A,FALSE,"Distributor YTD Actual";#N/A,#N/A,FALSE,"Service YTD Actual"}</definedName>
    <definedName name="TESTKEY51">#REF!</definedName>
    <definedName name="TESTKEYS">#REF!</definedName>
    <definedName name="testpage" hidden="1">{"Page 1",#N/A,FALSE,"Sheet1";"Page 2",#N/A,FALSE,"Sheet1"}</definedName>
    <definedName name="testpage_1" hidden="1">{"Page 1",#N/A,FALSE,"Sheet1";"Page 2",#N/A,FALSE,"Sheet1"}</definedName>
    <definedName name="TESTVKEY">#REF!</definedName>
    <definedName name="TESTVKEY1">#REF!</definedName>
    <definedName name="TextRefCopyRangeCount" hidden="1">1</definedName>
    <definedName name="TextRefCopyRangeCount_1" hidden="1">14</definedName>
    <definedName name="tg" hidden="1">#REF!</definedName>
    <definedName name="th" hidden="1">39620.8637037037</definedName>
    <definedName name="THBAY">#REF!</definedName>
    <definedName name="Thermal_Budget_Headcount">#REF!</definedName>
    <definedName name="Thermal_Capital_Budget_Table">#REF!</definedName>
    <definedName name="Thermal_Energy_Budget">#REF!</definedName>
    <definedName name="Thermal_OMA_Budget_Table">#REF!</definedName>
    <definedName name="Thermal_Submission">#REF!</definedName>
    <definedName name="third">#REF!</definedName>
    <definedName name="THREE">#REF!</definedName>
    <definedName name="Threeyr_Data" hidden="1">#REF!</definedName>
    <definedName name="Thunder_Bay_Submission">#REF!</definedName>
    <definedName name="Ticker">#REF!</definedName>
    <definedName name="tickname" hidden="1">#REF!</definedName>
    <definedName name="tim">#REF!</definedName>
    <definedName name="Time">#REF!</definedName>
    <definedName name="Title1">#REF!</definedName>
    <definedName name="Title2">#REF!</definedName>
    <definedName name="Title3">#REF!</definedName>
    <definedName name="Title4">#REF!</definedName>
    <definedName name="Title5">#REF!</definedName>
    <definedName name="Title6">#REF!</definedName>
    <definedName name="Tom_trans_busin">#REF!</definedName>
    <definedName name="TornadoLimit">#REF!</definedName>
    <definedName name="Tot_MWh">#REF!</definedName>
    <definedName name="Total">#REF!</definedName>
    <definedName name="TOTAL_ASSETS" hidden="1">"TOTAL_ASSETS"</definedName>
    <definedName name="TOTAL_CASH_DIVID" hidden="1">"TOTAL_CASH_DIVID"</definedName>
    <definedName name="TOTAL_CASH_FINAN" hidden="1">"TOTAL_CASH_FINAN"</definedName>
    <definedName name="TOTAL_CASH_INVEST" hidden="1">"TOTAL_CASH_INVEST"</definedName>
    <definedName name="TOTAL_CASH_OPER" hidden="1">"TOTAL_CASH_OPER"</definedName>
    <definedName name="TOTAL_COMMON" hidden="1">"TOTAL_COMMON"</definedName>
    <definedName name="TOTAL_CURRENT_ASSETS" hidden="1">"TOTAL_CURRENT_ASSETS"</definedName>
    <definedName name="TOTAL_CURRENT_LIAB" hidden="1">"TOTAL_CURRENT_LIAB"</definedName>
    <definedName name="TOTAL_DEBT" hidden="1">"TOTAL_DEBT"</definedName>
    <definedName name="TOTAL_DEBT_OVER_EBITDA" hidden="1">"TOTAL_DEBT_OVER_EBITDA"</definedName>
    <definedName name="TOTAL_DEBT_OVER_TOTAL_BV" hidden="1">"TOTAL_DEBT_OVER_TOTAL_BV"</definedName>
    <definedName name="TOTAL_DEBT_OVER_TOTAL_CAP" hidden="1">"TOTAL_DEBT_OVER_TOTAL_CAP"</definedName>
    <definedName name="TOTAL_EQUITY" hidden="1">"TOTAL_EQUITY"</definedName>
    <definedName name="TOTAL_INTEREST_EXP" hidden="1">"TOTAL_INTEREST_EXP"</definedName>
    <definedName name="TOTAL_INVENTORY" hidden="1">"TOTAL_INVENTORY"</definedName>
    <definedName name="TOTAL_LIAB" hidden="1">"TOTAL_LIAB"</definedName>
    <definedName name="TOTAL_LIAB_SHAREHOLD" hidden="1">"TOTAL_LIAB_SHAREHOLD"</definedName>
    <definedName name="TOTAL_LONG_DEBT" hidden="1">"TOTAL_LONG_DEBT"</definedName>
    <definedName name="TOTAL_OPER_EXPEN" hidden="1">"TOTAL_OPER_EXPEN"</definedName>
    <definedName name="TOTAL_RECEIV" hidden="1">"TOTAL_RECEIV"</definedName>
    <definedName name="TOTAL_REVENUE" hidden="1">"TOTAL_REVENUE"</definedName>
    <definedName name="TOTAL_SPECIAL" hidden="1">"TOTAL_SPECIAL"</definedName>
    <definedName name="TOTAL_Uplift">#REF!</definedName>
    <definedName name="TotalBundles">#REF!</definedName>
    <definedName name="TotalILWWaste">#REF!</definedName>
    <definedName name="TotalLLWWaste">#REF!</definedName>
    <definedName name="TotAlloc">#REF!</definedName>
    <definedName name="totcap" hidden="1">#REF!,#REF!,#REF!,#REF!</definedName>
    <definedName name="TP_Const">#REF!</definedName>
    <definedName name="TP_Footer_Path" hidden="1">"S:\74639\03RET\(417) 2004 Cost Projection\"</definedName>
    <definedName name="TP_Footer_Path1" hidden="1">"S:\74639\03RET\(852) Pension Val - OOS\Contribution Allocations\"</definedName>
    <definedName name="TP_Footer_User" hidden="1">"Mary Lou Barrios"</definedName>
    <definedName name="TP_Footer_Version" hidden="1">"v3.00"</definedName>
    <definedName name="TP_Monitoring">#REF!</definedName>
    <definedName name="TP_Ops">#REF!</definedName>
    <definedName name="TP_Siting">#REF!</definedName>
    <definedName name="TRADE_AR" hidden="1">"TRADE_AR"</definedName>
    <definedName name="Trade_Summary1">#REF!</definedName>
    <definedName name="TradeMargin">#REF!</definedName>
    <definedName name="Trades_dropdown">#REF!</definedName>
    <definedName name="Trading">#REF!</definedName>
    <definedName name="Trading_Accrual">#REF!</definedName>
    <definedName name="Trading_Accrual_InterCo">#REF!</definedName>
    <definedName name="Trading_Summary">#REF!</definedName>
    <definedName name="TradingRev">#REF!</definedName>
    <definedName name="Trans_Capital">#REF!</definedName>
    <definedName name="transp_res">#REF!</definedName>
    <definedName name="TREASURY_STOCK" hidden="1">"TREASURY_STOCK"</definedName>
    <definedName name="treeList" hidden="1">"00000000000000000000000000000000000000000000000000000000000000000000000000000000000000000000000000000000000000000000000000000000000000000000000000000000000000000000000000000000000000000000000000000000"</definedName>
    <definedName name="trend">#REF!</definedName>
    <definedName name="trend_notes">#REF!</definedName>
    <definedName name="trendanal" hidden="1">{#N/A,#N/A,FALSE,"Aging Summary";#N/A,#N/A,FALSE,"Ratio Analysis";#N/A,#N/A,FALSE,"Test 120 Day Accts";#N/A,#N/A,FALSE,"Tickmarks"}</definedName>
    <definedName name="trendanal1" hidden="1">{#N/A,#N/A,FALSE,"Aging Summary";#N/A,#N/A,FALSE,"Ratio Analysis";#N/A,#N/A,FALSE,"Test 120 Day Accts";#N/A,#N/A,FALSE,"Tickmarks"}</definedName>
    <definedName name="treretre" hidden="1">{#N/A,#N/A,TRUE,"Income Statement";#N/A,#N/A,TRUE,"Balance Sheet";#N/A,#N/A,TRUE,"Cash Flows";#N/A,#N/A,TRUE,"Ratios";#N/A,#N/A,TRUE,"Revenues";#N/A,#N/A,TRUE,"Asset Calcs";#N/A,#N/A,TRUE,"Assumptions";#N/A,#N/A,TRUE,"Valuation"}</definedName>
    <definedName name="trial" hidden="1">{"Cover",#N/A,FALSE,"Cover";"Summary",#N/A,FALSE,"Summarpage"}</definedName>
    <definedName name="tryeuyit" hidden="1">{#N/A,#N/A,FALSE,"Pharm";#N/A,#N/A,FALSE,"WWCM"}</definedName>
    <definedName name="TSF">#REF!</definedName>
    <definedName name="tt" hidden="1">{#N/A,#N/A,FALSE,"Intro";#N/A,#N/A,FALSE,"Inc. St.";#N/A,#N/A,FALSE,"CalYear";#N/A,#N/A,FALSE,"FYear";#N/A,#N/A,FALSE,"Subs";#N/A,#N/A,FALSE,"Other Revs";#N/A,#N/A,FALSE,"Deals";#N/A,#N/A,FALSE,"RevsYear";#N/A,#N/A,FALSE,"Balance";#N/A,#N/A,FALSE,"OpCashFlow";#N/A,#N/A,FALSE,"Val.";#N/A,#N/A,FALSE,"DCFVal"}</definedName>
    <definedName name="ttl_loss_mwh">#REF!</definedName>
    <definedName name="TTMDate">#REF!</definedName>
    <definedName name="ttrttr" hidden="1">{#N/A,#N/A,FALSE,"FY97";#N/A,#N/A,FALSE,"FY98";#N/A,#N/A,FALSE,"FY99";#N/A,#N/A,FALSE,"FY00";#N/A,#N/A,FALSE,"FY01"}</definedName>
    <definedName name="ttt" hidden="1">{"2001 Basic",#N/A,FALSE,"Accrual Summary";"2001 Basic",#N/A,FALSE,"Accrual-Detail";"2001 Basic",#N/A,FALSE,"Production";"2001 Basic",#N/A,FALSE,"Support1";"2001 Basic",#N/A,FALSE,"Support2";"2001 Basic",#N/A,FALSE,"Cash Summary";"2001 Basic",#N/A,FALSE,"Cash-Detail";"2001 Basic",#N/A,FALSE,"Title"}</definedName>
    <definedName name="tttt">#REF!</definedName>
    <definedName name="tttttt">#REF!</definedName>
    <definedName name="tttttttttt">#REF!</definedName>
    <definedName name="ttttttttttttt">#REF!</definedName>
    <definedName name="twe" hidden="1">#REF!</definedName>
    <definedName name="TWO">#REF!</definedName>
    <definedName name="tynonasset" hidden="1">#REF!</definedName>
    <definedName name="Typist" hidden="1">"b1"</definedName>
    <definedName name="tyutytyi" hidden="1">{#N/A,#N/A,FALSE,"Pharm";#N/A,#N/A,FALSE,"WWCM"}</definedName>
    <definedName name="tyyufkjkhjd" hidden="1">{#N/A,#N/A,FALSE,"Pharm";#N/A,#N/A,FALSE,"WWCM"}</definedName>
    <definedName name="u">#REF!</definedName>
    <definedName name="uaier09w87r0e9w8fa" hidden="1">{0,0,0,0;0,0,0,0;0,0,0,0;0,0,0,0}</definedName>
    <definedName name="UFD_CC_GrdTot">#REF!</definedName>
    <definedName name="UFD_CI_CFDollarYear">#REF!</definedName>
    <definedName name="UFD_CI_DatasetName">#REF!</definedName>
    <definedName name="UFD_PV_GrandTotal">#REF!</definedName>
    <definedName name="UFDShift">#REF!</definedName>
    <definedName name="UFF_CONTRIBUTION">#REF!</definedName>
    <definedName name="UFF_DISBURSEMENT">#REF!</definedName>
    <definedName name="UFF2.23Bndl">1</definedName>
    <definedName name="UFFBalTotal">3</definedName>
    <definedName name="UFFContr_BYr">1</definedName>
    <definedName name="UFFContr_EYr">2</definedName>
    <definedName name="UFFContr_EYr1999RP">3</definedName>
    <definedName name="UFFIncrBndl">2</definedName>
    <definedName name="UFS_CC_GrdTot">#REF!</definedName>
    <definedName name="UFS_CI_CFDollarYear">#REF!</definedName>
    <definedName name="UFS_CI_DatasetName">#REF!</definedName>
    <definedName name="UFS_PV_GrdTot">#REF!</definedName>
    <definedName name="UFSWMF_CI_CFDollarYear">#REF!</definedName>
    <definedName name="UFSWMF_CI_DatasetName">#REF!</definedName>
    <definedName name="UFSWMF_PV_GrdTot">#REF!</definedName>
    <definedName name="ugiu" hidden="1">#REF!</definedName>
    <definedName name="ui" hidden="1">#REF!</definedName>
    <definedName name="uio" hidden="1">{"MMERINO",#N/A,FALSE,"1) Income Statement (2)"}</definedName>
    <definedName name="uio_1" hidden="1">{"MMERINO",#N/A,FALSE,"1) Income Statement (2)"}</definedName>
    <definedName name="uio_2" hidden="1">{"MMERINO",#N/A,FALSE,"1) Income Statement (2)"}</definedName>
    <definedName name="uio_3" hidden="1">{"MMERINO",#N/A,FALSE,"1) Income Statement (2)"}</definedName>
    <definedName name="uio_4" hidden="1">{"MMERINO",#N/A,FALSE,"1) Income Statement (2)"}</definedName>
    <definedName name="uio_5" hidden="1">{"MMERINO",#N/A,FALSE,"1) Income Statement (2)"}</definedName>
    <definedName name="uj" hidden="1">#REF!</definedName>
    <definedName name="UMAT_Qty">#REF!</definedName>
    <definedName name="UMAT_RevReq">#REF!</definedName>
    <definedName name="Unadj_Monthly_EFOR_OP">#REF!</definedName>
    <definedName name="Unadj_YTD_EFOR_OP">#REF!</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ique">#N/A</definedName>
    <definedName name="UniqueClientsList">#REF!</definedName>
    <definedName name="UniqueFacilitiesList">#REF!</definedName>
    <definedName name="UniqueUnitsList">#REF!</definedName>
    <definedName name="Unit" hidden="1">{#N/A,#N/A,FALSE,"Pharm";#N/A,#N/A,FALSE,"WWCM"}</definedName>
    <definedName name="UnitsPerStation">4</definedName>
    <definedName name="UNREALIZED_GAIN" hidden="1">"UNREALIZED_GAIN"</definedName>
    <definedName name="UnRegThermal_CMSC">#REF!</definedName>
    <definedName name="UnRegThermal_GCG">#REF!</definedName>
    <definedName name="Unregulated">#REF!</definedName>
    <definedName name="Unregulated_T">#REF!</definedName>
    <definedName name="UNUSUAL_EXP" hidden="1">"UNUSUAL_EXP"</definedName>
    <definedName name="US">#REF!</definedName>
    <definedName name="US_Cdn_Exch">#REF!</definedName>
    <definedName name="US_Escalation_Can_Dollars">#REF!</definedName>
    <definedName name="US_GAAP" hidden="1">"US_GAAP"</definedName>
    <definedName name="USD_Noon_Spot_Rate">#REF!</definedName>
    <definedName name="USDollar" hidden="1">#REF!</definedName>
    <definedName name="uu" hidden="1">#REF!</definedName>
    <definedName name="uuu" hidden="1">{#N/A,#N/A,FALSE,"FinStateUS"}</definedName>
    <definedName name="uuu_1" hidden="1">{#N/A,#N/A,FALSE,"FinStateUS"}</definedName>
    <definedName name="uy" hidden="1">#REF!</definedName>
    <definedName name="uyi" hidden="1">#REF!</definedName>
    <definedName name="v"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Valid_CapExpMtce">#REF!</definedName>
    <definedName name="Valid_Disc">#REF!</definedName>
    <definedName name="Valid_Revamp">#REF!</definedName>
    <definedName name="Valid_Section">#REF!</definedName>
    <definedName name="Valid_TA">#REF!</definedName>
    <definedName name="Value_of_Day">#REF!</definedName>
    <definedName name="Value_of_Month">#REF!</definedName>
    <definedName name="Value_of_Months_Days_Table">#REF!</definedName>
    <definedName name="VARIANCE">#REF!</definedName>
    <definedName name="vasdtrws" hidden="1">{"1 month",#N/A,FALSE,"Hourly"}</definedName>
    <definedName name="vbn" hidden="1">{#N/A,#N/A,TRUE,"Coverpage";#N/A,#N/A,TRUE,"Income Statement US$";#N/A,#N/A,TRUE,"US$ -Revenue by Month ";#N/A,#N/A,TRUE,"Fuel US$";#N/A,#N/A,TRUE,"US$ Operating Costs";#N/A,#N/A,TRUE,"US$ Other Costs";#N/A,#N/A,TRUE,"US$Cash Flow";#N/A,#N/A,TRUE,"Headcount";#N/A,#N/A,TRUE,"1999 IS"}</definedName>
    <definedName name="vbn_1" hidden="1">{#N/A,#N/A,TRUE,"Coverpage";#N/A,#N/A,TRUE,"Income Statement US$";#N/A,#N/A,TRUE,"US$ -Revenue by Month ";#N/A,#N/A,TRUE,"Fuel US$";#N/A,#N/A,TRUE,"US$ Operating Costs";#N/A,#N/A,TRUE,"US$ Other Costs";#N/A,#N/A,TRUE,"US$Cash Flow";#N/A,#N/A,TRUE,"Headcount";#N/A,#N/A,TRUE,"1999 IS"}</definedName>
    <definedName name="vbn_2" hidden="1">{#N/A,#N/A,TRUE,"Coverpage";#N/A,#N/A,TRUE,"Income Statement US$";#N/A,#N/A,TRUE,"US$ -Revenue by Month ";#N/A,#N/A,TRUE,"Fuel US$";#N/A,#N/A,TRUE,"US$ Operating Costs";#N/A,#N/A,TRUE,"US$ Other Costs";#N/A,#N/A,TRUE,"US$Cash Flow";#N/A,#N/A,TRUE,"Headcount";#N/A,#N/A,TRUE,"1999 IS"}</definedName>
    <definedName name="vbn_3" hidden="1">{#N/A,#N/A,TRUE,"Coverpage";#N/A,#N/A,TRUE,"Income Statement US$";#N/A,#N/A,TRUE,"US$ -Revenue by Month ";#N/A,#N/A,TRUE,"Fuel US$";#N/A,#N/A,TRUE,"US$ Operating Costs";#N/A,#N/A,TRUE,"US$ Other Costs";#N/A,#N/A,TRUE,"US$Cash Flow";#N/A,#N/A,TRUE,"Headcount";#N/A,#N/A,TRUE,"1999 IS"}</definedName>
    <definedName name="vbn_4" hidden="1">{#N/A,#N/A,TRUE,"Coverpage";#N/A,#N/A,TRUE,"Income Statement US$";#N/A,#N/A,TRUE,"US$ -Revenue by Month ";#N/A,#N/A,TRUE,"Fuel US$";#N/A,#N/A,TRUE,"US$ Operating Costs";#N/A,#N/A,TRUE,"US$ Other Costs";#N/A,#N/A,TRUE,"US$Cash Flow";#N/A,#N/A,TRUE,"Headcount";#N/A,#N/A,TRUE,"1999 IS"}</definedName>
    <definedName name="vbn_5" hidden="1">{#N/A,#N/A,TRUE,"Coverpage";#N/A,#N/A,TRUE,"Income Statement US$";#N/A,#N/A,TRUE,"US$ -Revenue by Month ";#N/A,#N/A,TRUE,"Fuel US$";#N/A,#N/A,TRUE,"US$ Operating Costs";#N/A,#N/A,TRUE,"US$ Other Costs";#N/A,#N/A,TRUE,"US$Cash Flow";#N/A,#N/A,TRUE,"Headcount";#N/A,#N/A,TRUE,"1999 IS"}</definedName>
    <definedName name="Vdate">#REF!</definedName>
    <definedName name="Version_Mode">#REF!</definedName>
    <definedName name="Version_Name">#REF!</definedName>
    <definedName name="Verteilung" hidden="1">{"Verteilung FPO V100",#N/A,FALSE,"Verteilg FPO _ V100"}</definedName>
    <definedName name="Vessel_Coverage_Percentage_2013">#REF!</definedName>
    <definedName name="VF_CSDR2" hidden="1">{#N/A,#N/A,TRUE,"Cover Sht";#N/A,#N/A,TRUE,"Summary";#N/A,#N/A,TRUE,"Total Hrs";#N/A,#N/A,TRUE,"Capital Hrs";#N/A,#N/A,TRUE,"OM&amp;A Hrs";#N/A,#N/A,TRUE,"External Hrs";#N/A,#N/A,TRUE,"Indirect Hrs"}</definedName>
    <definedName name="visits" hidden="1">{"'Customer Support Trends'!$A$1:$AB$13"}</definedName>
    <definedName name="vistis2" hidden="1">{"'Customer Support Trends'!$A$1:$AB$13"}</definedName>
    <definedName name="VOLUME" hidden="1">"VOLUME"</definedName>
    <definedName name="VOLUMES">#REF!</definedName>
    <definedName name="VV" hidden="1">{#N/A,#N/A,FALSE,"Summary";#N/A,#N/A,FALSE,"Summary Indirect";#N/A,#N/A,FALSE,"LLW Indirect";#N/A,#N/A,FALSE,"ILW Indirect";#N/A,#N/A,FALSE,"UFM Indirect";#N/A,#N/A,FALSE,"Decomm Indirect";#N/A,#N/A,FALSE,"Ops &amp; Non-Waste Indirect"}</definedName>
    <definedName name="VVV" hidden="1">{"'action plan'!$D$13"}</definedName>
    <definedName name="vvvvvvvvvvv">#REF!</definedName>
    <definedName name="W">#REF!</definedName>
    <definedName name="W01_to_Z21_RC_Mapping_Table">#REF!</definedName>
    <definedName name="wacc1" hidden="1">{#N/A,#N/A,FALSE,"voz corporativa";#N/A,#N/A,FALSE,"Transmisión de datos";#N/A,#N/A,FALSE,"Videoconferencia";#N/A,#N/A,FALSE,"Correo electrónico";#N/A,#N/A,FALSE,"Correo de voz";#N/A,#N/A,FALSE,"Megafax";#N/A,#N/A,FALSE,"Edi";#N/A,#N/A,FALSE,"Internet";#N/A,#N/A,FALSE,"VSAT";#N/A,#N/A,FALSE,"ing ult. milla"}</definedName>
    <definedName name="warn" hidden="1">{"model",#N/A,TRUE,"Model";"capital",#N/A,TRUE,"Capital";"o and m",#N/A,TRUE,"O&amp;M"}</definedName>
    <definedName name="warn.quick" hidden="1">{#N/A,#N/A,FALSE,"Summary";#N/A,#N/A,FALSE,"Data";#N/A,#N/A,FALSE,"Proj Op Inc";#N/A,#N/A,FALSE,"Proj CF";#N/A,#N/A,FALSE,"Proj Val"}</definedName>
    <definedName name="was" hidden="1">{#N/A,#N/A,FALSE,"Sales Graph";#N/A,#N/A,FALSE,"BUC Graph";#N/A,#N/A,FALSE,"P&amp;L - YTD"}</definedName>
    <definedName name="wb" hidden="1">{#N/A,#N/A,FALSE,"Pharm";#N/A,#N/A,FALSE,"WWCM"}</definedName>
    <definedName name="WBMIN">#REF!</definedName>
    <definedName name="WBSProliance">#REF!</definedName>
    <definedName name="wc" hidden="1">{#N/A,#N/A,FALSE,"Pharm";#N/A,#N/A,FALSE,"WWCM"}</definedName>
    <definedName name="wd" hidden="1">{"BS_YEARLY",#N/A,FALSE,"BS";"BS_Y1",#N/A,FALSE,"BS";"BS_Y2",#N/A,FALSE,"BS";"BS_Y3",#N/A,FALSE,"BS";"BS_Y4",#N/A,FALSE,"BS";"BS_Y5",#N/A,FALSE,"BS";"BS_Y6",#N/A,FALSE,"BS"}</definedName>
    <definedName name="we" hidden="1">{#N/A,#N/A,FALSE,"Pharm";#N/A,#N/A,FALSE,"WWCM"}</definedName>
    <definedName name="WeightedIndicesDCM">#REF!</definedName>
    <definedName name="WeightedIndicesILW">#REF!</definedName>
    <definedName name="WeightedIndicesLLW">#REF!</definedName>
    <definedName name="WeightedIndicesUFD">#REF!</definedName>
    <definedName name="WeightedIndicesUFS">#REF!</definedName>
    <definedName name="were" hidden="1">{#N/A,#N/A,FALSE,"EXP97"}</definedName>
    <definedName name="werrr" hidden="1">{#N/A,#N/A,FALSE,"Pharm";#N/A,#N/A,FALSE,"WWCM"}</definedName>
    <definedName name="wert" hidden="1">{#N/A,#N/A,FALSE,"Strom W2"}</definedName>
    <definedName name="wert_1" hidden="1">{#N/A,#N/A,TRUE,"Coverpage";#N/A,#N/A,TRUE,"Income Statement US$";#N/A,#N/A,TRUE,"US$ -Revenue by Month ";#N/A,#N/A,TRUE,"Fuel US$";#N/A,#N/A,TRUE,"US$ Operating Costs";#N/A,#N/A,TRUE,"US$ Other Costs";#N/A,#N/A,TRUE,"US$Cash Flow";#N/A,#N/A,TRUE,"Headcount";#N/A,#N/A,TRUE,"1999 IS"}</definedName>
    <definedName name="wert_2" hidden="1">{#N/A,#N/A,TRUE,"Coverpage";#N/A,#N/A,TRUE,"Income Statement US$";#N/A,#N/A,TRUE,"US$ -Revenue by Month ";#N/A,#N/A,TRUE,"Fuel US$";#N/A,#N/A,TRUE,"US$ Operating Costs";#N/A,#N/A,TRUE,"US$ Other Costs";#N/A,#N/A,TRUE,"US$Cash Flow";#N/A,#N/A,TRUE,"Headcount";#N/A,#N/A,TRUE,"1999 IS"}</definedName>
    <definedName name="wert_3" hidden="1">{#N/A,#N/A,TRUE,"Coverpage";#N/A,#N/A,TRUE,"Income Statement US$";#N/A,#N/A,TRUE,"US$ -Revenue by Month ";#N/A,#N/A,TRUE,"Fuel US$";#N/A,#N/A,TRUE,"US$ Operating Costs";#N/A,#N/A,TRUE,"US$ Other Costs";#N/A,#N/A,TRUE,"US$Cash Flow";#N/A,#N/A,TRUE,"Headcount";#N/A,#N/A,TRUE,"1999 IS"}</definedName>
    <definedName name="wert_4" hidden="1">{#N/A,#N/A,TRUE,"Coverpage";#N/A,#N/A,TRUE,"Income Statement US$";#N/A,#N/A,TRUE,"US$ -Revenue by Month ";#N/A,#N/A,TRUE,"Fuel US$";#N/A,#N/A,TRUE,"US$ Operating Costs";#N/A,#N/A,TRUE,"US$ Other Costs";#N/A,#N/A,TRUE,"US$Cash Flow";#N/A,#N/A,TRUE,"Headcount";#N/A,#N/A,TRUE,"1999 IS"}</definedName>
    <definedName name="wert_5" hidden="1">{#N/A,#N/A,TRUE,"Coverpage";#N/A,#N/A,TRUE,"Income Statement US$";#N/A,#N/A,TRUE,"US$ -Revenue by Month ";#N/A,#N/A,TRUE,"Fuel US$";#N/A,#N/A,TRUE,"US$ Operating Costs";#N/A,#N/A,TRUE,"US$ Other Costs";#N/A,#N/A,TRUE,"US$Cash Flow";#N/A,#N/A,TRUE,"Headcount";#N/A,#N/A,TRUE,"1999 IS"}</definedName>
    <definedName name="WFC" hidden="1">#REF!</definedName>
    <definedName name="Wh_Uplift">#REF!</definedName>
    <definedName name="Wh_Uplift_SD1">#REF!</definedName>
    <definedName name="Wh_Uplift_SD2">#REF!</definedName>
    <definedName name="Wh_Uplift_SD3">#REF!</definedName>
    <definedName name="what" hidden="1">{"clp_bs_doc",#N/A,FALSE,"CLP";"clp_is_doc",#N/A,FALSE,"CLP";"clp_cf_doc",#N/A,FALSE,"CLP";"clp_fr_doc",#N/A,FALSE,"CLP"}</definedName>
    <definedName name="what1" hidden="1">{"clp_bs_doc",#N/A,FALSE,"CLP";"clp_is_doc",#N/A,FALSE,"CLP";"clp_cf_doc",#N/A,FALSE,"CLP";"clp_fr_doc",#N/A,FALSE,"CLP"}</definedName>
    <definedName name="what12" hidden="1">{"clp_bs_doc",#N/A,FALSE,"CLP";"clp_is_doc",#N/A,FALSE,"CLP";"clp_cf_doc",#N/A,FALSE,"CLP";"clp_fr_doc",#N/A,FALSE,"CLP"}</definedName>
    <definedName name="what2" hidden="1">{"clp_bs_doc",#N/A,FALSE,"CLP";"clp_is_doc",#N/A,FALSE,"CLP";"clp_cf_doc",#N/A,FALSE,"CLP";"clp_fr_doc",#N/A,FALSE,"CLP"}</definedName>
    <definedName name="whatisthis" hidden="1">{#N/A,#N/A,FALSE,"Summary";#N/A,#N/A,FALSE,"Projections";#N/A,#N/A,FALSE,"Mkt Mults";#N/A,#N/A,FALSE,"DCF";#N/A,#N/A,FALSE,"Accr Dil";#N/A,#N/A,FALSE,"PIC LBO";#N/A,#N/A,FALSE,"MULT10_4";#N/A,#N/A,FALSE,"CBI LBO"}</definedName>
    <definedName name="whatisthissss" hidden="1">{#N/A,#N/A,FALSE,"IPO";#N/A,#N/A,FALSE,"DCF";#N/A,#N/A,FALSE,"LBO";#N/A,#N/A,FALSE,"MULT_VAL";#N/A,#N/A,FALSE,"Status Quo";#N/A,#N/A,FALSE,"Recap"}</definedName>
    <definedName name="whatisthisssss" hidden="1">{#N/A,#N/A,FALSE,"Summary";#N/A,#N/A,FALSE,"Projections";#N/A,#N/A,FALSE,"Mkt Mults";#N/A,#N/A,FALSE,"DCF";#N/A,#N/A,FALSE,"Accr Dil";#N/A,#N/A,FALSE,"PIC LBO";#N/A,#N/A,FALSE,"MULT10_4";#N/A,#N/A,FALSE,"CBI LBO"}</definedName>
    <definedName name="whatthehell" hidden="1">{"'Trend_Total'!$A$7:$V$10","'Trend_Total'!$A$1:$V$4"}</definedName>
    <definedName name="WID">#REF!</definedName>
    <definedName name="WINDOW">#REF!</definedName>
    <definedName name="wissen" hidden="1">{#N/A,#N/A,FALSE,"Strom W1"}</definedName>
    <definedName name="withCost">#REF!</definedName>
    <definedName name="wn.inctax" hidden="1">{"inctax94",#N/A,FALSE,"1994";"inctax95",#N/A,FALSE,"1995"}</definedName>
    <definedName name="wnn" hidden="1">{"AFR200_P1",#N/A,FALSE,"AFR200";"AFR200_P2",#N/A,FALSE,"AFR200";"AFR200_P3",#N/A,FALSE,"AFR200";"AFR200_P4",#N/A,FALSE,"AFR200";"AFR200_P5",#N/A,FALSE,"AFR200"}</definedName>
    <definedName name="wnnn" hidden="1">{"AFR200_P1",#N/A,FALSE,"AFR200";"AFR200_P2",#N/A,FALSE,"AFR200";"AFR200_P3",#N/A,FALSE,"AFR200";"AFR200_P4",#N/A,FALSE,"AFR200";"AFR200_P5",#N/A,FALSE,"AFR200"}</definedName>
    <definedName name="wns" hidden="1">{"AFR200_P1",#N/A,FALSE,"AFR200";"AFR200_P2",#N/A,FALSE,"AFR200";"AFR200_P3",#N/A,FALSE,"AFR200";"AFR200_P4",#N/A,FALSE,"AFR200";"AFR200_P5",#N/A,FALSE,"AFR200"}</definedName>
    <definedName name="woob" hidden="1">"Warning! Out of Balance!"</definedName>
    <definedName name="WORKBOOK_SAPBEXq0001" comment="DP_4">"DP_4"</definedName>
    <definedName name="working" hidden="1">{#N/A,#N/A,FALSE,"REPORT"}</definedName>
    <definedName name="wp">#REF!</definedName>
    <definedName name="WPInfo">#REF!</definedName>
    <definedName name="WPInfo2">#REF!</definedName>
    <definedName name="WPInfo3">#REF!</definedName>
    <definedName name="WPINFOJUNE">#REF!</definedName>
    <definedName name="wpList">#REF!</definedName>
    <definedName name="wr.CGE" hidden="1">{#N/A,#N/A,TRUE,"CIN-11";#N/A,#N/A,TRUE,"CIN-13";#N/A,#N/A,TRUE,"CIN-14";#N/A,#N/A,TRUE,"CIN-16";#N/A,#N/A,TRUE,"CIN-17";#N/A,#N/A,TRUE,"CIN-18";#N/A,#N/A,TRUE,"CIN Earnings To Fixed Charges";#N/A,#N/A,TRUE,"CIN Financial Ratios";#N/A,#N/A,TRUE,"CIN-IS";#N/A,#N/A,TRUE,"CIN-BS";#N/A,#N/A,TRUE,"CIN-CS";#N/A,#N/A,TRUE,"Invest In Unconsol Subs"}</definedName>
    <definedName name="wr.CGE_1" hidden="1">{#N/A,#N/A,TRUE,"CIN-11";#N/A,#N/A,TRUE,"CIN-13";#N/A,#N/A,TRUE,"CIN-14";#N/A,#N/A,TRUE,"CIN-16";#N/A,#N/A,TRUE,"CIN-17";#N/A,#N/A,TRUE,"CIN-18";#N/A,#N/A,TRUE,"CIN Earnings To Fixed Charges";#N/A,#N/A,TRUE,"CIN Financial Ratios";#N/A,#N/A,TRUE,"CIN-IS";#N/A,#N/A,TRUE,"CIN-BS";#N/A,#N/A,TRUE,"CIN-CS";#N/A,#N/A,TRUE,"Invest In Unconsol Subs"}</definedName>
    <definedName name="wr.test1" hidden="1">{#N/A,#N/A,FALSE,"Div lists (adjust)"}</definedName>
    <definedName name="WRITTENOFF_STATE">"Written Off"</definedName>
    <definedName name="wrm.fpk" hidden="1">{#N/A,#N/A,FALSE,"Consolidated Shipley";#N/A,#N/A,FALSE,"Consolidated PWB";#N/A,#N/A,FALSE,"Consolidated Micro"}</definedName>
    <definedName name="wrn.1._.month." hidden="1">{"1 month",#N/A,FALSE,"Hourly"}</definedName>
    <definedName name="wrn.111111" hidden="1">{#N/A,#N/A,FALSE,"Pharm";#N/A,#N/A,FALSE,"WWCM"}</definedName>
    <definedName name="wrn.12._.months." hidden="1">{"12 months",#N/A,FALSE,"Hourly"}</definedName>
    <definedName name="wrn.1996._.BUDGET." hidden="1">{"SUMMARY",#N/A,TRUE,"SUMMARY";"compare",#N/A,TRUE,"Vs. Bus Plan";"ratios",#N/A,TRUE,"Ratios";"REVENUE",#N/A,TRUE,"Revenue";"expenses",#N/A,TRUE,"1996 budget";"payroll",#N/A,TRUE,"Payroll"}</definedName>
    <definedName name="wrn.1996._.TO._.2004." hidden="1">{"ten year ratios",#N/A,TRUE,"PROFIT_LOSS";"ten year ratios",#N/A,TRUE,"Ratios";"ten yr opex and capex",#N/A,TRUE,"1996 budget";"ten year revenues",#N/A,TRUE,"Revenue_1996-2004";"ten year payroll",#N/A,TRUE,"Payroll"}</definedName>
    <definedName name="wrn.1996._.TPC." hidden="1">{#N/A,#N/A,FALSE,"TPC"}</definedName>
    <definedName name="wrn.1998._.Budget." hidden="1">{#N/A,#N/A,FALSE,"A";#N/A,#N/A,FALSE,"B";#N/A,#N/A,FALSE,"C";#N/A,#N/A,FALSE,"D";#N/A,#N/A,FALSE,"E";#N/A,#N/A,FALSE,"F";#N/A,#N/A,FALSE,"G";#N/A,#N/A,FALSE,"H";#N/A,#N/A,FALSE,"I";#N/A,#N/A,FALSE,"J";#N/A,#N/A,FALSE,"K";#N/A,#N/A,FALSE,"L";#N/A,#N/A,FALSE,"M";#N/A,#N/A,FALSE,"N";#N/A,#N/A,FALSE,"O";#N/A,#N/A,FALSE,"P";#N/A,#N/A,FALSE,"Q";#N/A,#N/A,FALSE,"R"}</definedName>
    <definedName name="wrn.1999._.Cash._.Report." hidden="1">{"1999 Cash Budget",#N/A,FALSE,"99 Cash";"1999 Cash Budget YTD",#N/A,FALSE,"99 Cash";"1999 Cash Actual/Forcast",#N/A,FALSE,"99 Cash";"1999 Cash Actual/Forcast YTD",#N/A,FALSE,"99 Cash"}</definedName>
    <definedName name="wrn.2._.pagers." hidden="1">{"Cover",#N/A,FALSE,"Cover";"Summary",#N/A,FALSE,"Summarpage"}</definedName>
    <definedName name="wrn.2_5_99._.Scenarios." hidden="1">{#N/A,"Scenario 4; Book Value",FALSE,"Stream INPUTS";#N/A,"Scenario 4; Market Value",FALSE,"Stream INPUTS";#N/A,"Scenario 5; Book Value",FALSE,"Stream INPUTS";#N/A,"Scenario 5; Market Value",FALSE,"Stream INPUTS"}</definedName>
    <definedName name="wrn.2000._.Basic." hidden="1">{"2000 Basic",#N/A,FALSE,"Accrual Summary";"2000 Basic",#N/A,FALSE,"Accrual-Detail";"2000 Basic",#N/A,FALSE,"Production";"2000 Basic",#N/A,FALSE,"Support1";"2000 Basic",#N/A,FALSE,"Support2";"2000 Basic",#N/A,FALSE,"Cash Summary";"2000 Basic",#N/A,FALSE,"Cash-Detail";"2000 Basic",#N/A,FALSE,"Analysis";"2000 Basic",#N/A,FALSE,"VarExp";"2000 Basic",#N/A,FALSE,"O&amp;M2%Analysis";"2000 Basic",#N/A,FALSE,"Assumptions&amp;Notes";"2000 Basic",#N/A,FALSE,"Title"}</definedName>
    <definedName name="wrn.2001._.Basic." hidden="1">{"2001 Basic",#N/A,FALSE,"Accrual Summary";"2001 Basic",#N/A,FALSE,"Accrual-Detail";"2001 Basic",#N/A,FALSE,"Production";"2001 Basic",#N/A,FALSE,"Support1";"2001 Basic",#N/A,FALSE,"Support2";"2001 Basic",#N/A,FALSE,"Cash Summary";"2001 Basic",#N/A,FALSE,"Cash-Detail";"2001 Basic",#N/A,FALSE,"Title"}</definedName>
    <definedName name="wrn.2002._.Basic." hidden="1">{"2002 Basic",#N/A,FALSE,"Accrual Summary";"2002 Basic",#N/A,FALSE,"Accrual-Detail";"2002 Basic",#N/A,FALSE,"Production";"2002 Basic",#N/A,FALSE,"Support1";"2002 Basic",#N/A,FALSE,"Support2";"2002 Basic",#N/A,FALSE,"Cash Summary";"2002 Basic",#N/A,FALSE,"Cash-Detail";"2002 Basic",#N/A,FALSE,"Title"}</definedName>
    <definedName name="wrn.2002._.budget._.by._.ccid." hidden="1">{#N/A,#N/A,FALSE,"206 2002 OM&amp;A BUDGET-CCID DETAI"}</definedName>
    <definedName name="wrn.2003._.Basic." hidden="1">{"2003 Basic",#N/A,FALSE,"Accrual Summary";"2003 Basic",#N/A,FALSE,"Accrual-Detail";"2003 Basic",#N/A,FALSE,"Production";"2003 Basic",#N/A,FALSE,"Support1";"2003 Basic",#N/A,FALSE,"Support2";"2003 Basic",#N/A,FALSE,"Cash Summary";"2003 Basic",#N/A,FALSE,"Cash-Detail";"2003 Basic",#N/A,FALSE,"Debt Covenants";"2003 Basic",#N/A,FALSE,"Title"}</definedName>
    <definedName name="wrn.2004._.Basic." hidden="1">{"2004 Basic",#N/A,FALSE,"Accrual Summary";"2004 Basic",#N/A,FALSE,"Accrual-Detail";"2004 Basic",#N/A,FALSE,"Production";"2004 Basic",#N/A,FALSE,"Support1";"2004 Basic",#N/A,FALSE,"Support2";"2004 Basic",#N/A,FALSE,"Cash Summary";"2004 Basic",#N/A,FALSE,"Cash-Detail";"2004 Basic",#N/A,FALSE,"Title"}</definedName>
    <definedName name="wrn.3._.Scenarios." hidden="1">{"full model","100% Stock",FALSE,"PROFORMA";"full model","50/50",FALSE,"PROFORMA";"full model","100% Cash",FALSE,"PROFORMA"}</definedName>
    <definedName name="wrn.3cases." hidden="1">{#N/A,"Base",FALSE,"Dividend";#N/A,"Conservative",FALSE,"Dividend";#N/A,"Downside",FALSE,"Dividend"}</definedName>
    <definedName name="wrn.5._.Year._.List." hidden="1">{#N/A,#N/A,TRUE,"TOTALS";#N/A,#N/A,TRUE,"BULK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wrn.7._.year." hidden="1">{#N/A,#N/A,FALSE,"Summary";#N/A,#N/A,FALSE,"Portfolio Analysis (7)";#N/A,#N/A,FALSE,"Portfolio Return Breakdown (7)";#N/A,#N/A,FALSE,"The Johnston Building (7)";#N/A,#N/A,FALSE,"129 W.Trade (7)";#N/A,#N/A,FALSE,"Midtown Plaza (7)"}</definedName>
    <definedName name="wrn.730." hidden="1">{#N/A,#N/A,FALSE,"REPORT"}</definedName>
    <definedName name="wrn.731" hidden="1">{#N/A,#N/A,FALSE,"REPORT"}</definedName>
    <definedName name="wrn.750." hidden="1">{#N/A,#N/A,FALSE,"REPORT"}</definedName>
    <definedName name="wrn.7501" hidden="1">{#N/A,#N/A,FALSE,"REPORT"}</definedName>
    <definedName name="wrn.760.16." hidden="1">{#N/A,#N/A,FALSE,"REPORT"}</definedName>
    <definedName name="wrn.7900" hidden="1">{#N/A,#N/A,FALSE,"REPORT"}</definedName>
    <definedName name="wrn.905" hidden="1">{#N/A,#N/A,FALSE,"REPORT"}</definedName>
    <definedName name="wrn.95cap." hidden="1">{#N/A,#N/A,FALSE,"95CAPGRY"}</definedName>
    <definedName name="wrn.99999" hidden="1">{#N/A,#N/A,FALSE,"REPORT"}</definedName>
    <definedName name="wrn.A." hidden="1">{"Overview",#N/A,TRUE,"Trading Levels";"Overview",#N/A,TRUE,"Overview";"Overview",#N/A,TRUE,"Classic Qwest";"Overview",#N/A,TRUE,"US WEST";"Overview",#N/A,TRUE,"Wireless";"Overview",#N/A,TRUE,"DEX";"Overview",#N/A,TRUE,"Cash Flow";"Overview",#N/A,TRUE,"Debt and Interest";"Overview",#N/A,TRUE,"Coverage";"Overview",#N/A,TRUE,"Wk Cap"}</definedName>
    <definedName name="wrn.A_VALUATION." hidden="1">{#N/A,#N/A,FALSE,"A_D";#N/A,#N/A,FALSE,"WACC";#N/A,#N/A,FALSE,"DCF";#N/A,#N/A,FALSE,"A";#N/A,#N/A,FALSE,"LBO";#N/A,#N/A,FALSE,"C";#N/A,#N/A,FALSE,"impd";#N/A,#N/A,FALSE,"comps"}</definedName>
    <definedName name="wrn.aaa" hidden="1">{#N/A,#N/A,FALSE,"Pharm";#N/A,#N/A,FALSE,"WWCM"}</definedName>
    <definedName name="wrn.aaaaaaa" hidden="1">{#N/A,#N/A,FALSE,"Pharm";#N/A,#N/A,FALSE,"WWCM"}</definedName>
    <definedName name="wrn.Accr_Dil." hidden="1">{#N/A,#N/A,FALSE,"Debt Accr";#N/A,#N/A,FALSE,"Stock Accr";#N/A,#N/A,FALSE,"Debt Stock Accr"}</definedName>
    <definedName name="wrn.Accretion." hidden="1">{"Accretion",#N/A,FALSE,"Assum"}</definedName>
    <definedName name="wrn.Accrued._.Medical." hidden="1">{#N/A,#N/A,FALSE,"Combined Recon";#N/A,#N/A,FALSE,"OS Payments";#N/A,#N/A,FALSE,"Monthly";#N/A,#N/A,FALSE,"HMO Payments";#N/A,#N/A,FALSE,"AON Consulting";#N/A,#N/A,FALSE,"Benefits &amp; Comp"}</definedName>
    <definedName name="wrn.ACE1." hidden="1">{"ACE1",#N/A,FALSE,"NAVYI"}</definedName>
    <definedName name="wrn.ACE2." hidden="1">{"ACE2",#N/A,FALSE,"NAVYI"}</definedName>
    <definedName name="wrn.ACE3." hidden="1">{"ACE3",#N/A,FALSE,"NAVYI"}</definedName>
    <definedName name="wrn.ACEADDIT1." hidden="1">{"ACEADDIT1",#N/A,FALSE,"NAVYI"}</definedName>
    <definedName name="wrn.ACEADDIT2." hidden="1">{"ACEADDIT2",#N/A,FALSE,"NAVYI"}</definedName>
    <definedName name="wrn.ACEADDIT3." hidden="1">{"ACEADDIT3",#N/A,FALSE,"NAVYI"}</definedName>
    <definedName name="wrn.ACEALL." hidden="1">{"ACE1",#N/A,FALSE,"NAVYI";"ACE2",#N/A,FALSE,"NAVYI";"ACE3",#N/A,FALSE,"NAVYI";"ACEADDIT1",#N/A,FALSE,"NAVYI";"ACEADDIT2",#N/A,FALSE,"NAVYI";"ACEADDIT3",#N/A,FALSE,"NAVYI"}</definedName>
    <definedName name="wrn.Acquisition_matrix." hidden="1">{"Acq_matrix",#N/A,FALSE,"Acquisition Matrix"}</definedName>
    <definedName name="wrn.adj95." hidden="1">{"adj95mult",#N/A,FALSE,"COMPCO";"adj95est",#N/A,FALSE,"COMPCO"}</definedName>
    <definedName name="wrn.adj95a" hidden="1">{"adj95mult",#N/A,FALSE,"COMPCO";"adj95est",#N/A,FALSE,"COMPCO"}</definedName>
    <definedName name="wrn.AFR200." hidden="1">{"AFR200_P1",#N/A,FALSE,"AFR200";"AFR200_P2",#N/A,FALSE,"AFR200";"AFR200_P3",#N/A,FALSE,"AFR200";"AFR200_P4",#N/A,FALSE,"AFR200";"AFR200_P5",#N/A,FALSE,"AFR200"}</definedName>
    <definedName name="wrn.Aging._.and._.Trend._.Analysis." hidden="1">{#N/A,#N/A,FALSE,"Aging Summary";#N/A,#N/A,FALSE,"Ratio Analysis";#N/A,#N/A,FALSE,"Test 120 Day Accts";#N/A,#N/A,FALSE,"Tickmarks"}</definedName>
    <definedName name="wrn.Aging._.and._.Trend._.Analysis._1" hidden="1">{#N/A,#N/A,FALSE,"Aging Summary";#N/A,#N/A,FALSE,"Ratio Analysis";#N/A,#N/A,FALSE,"Test 120 Day Accts";#N/A,#N/A,FALSE,"Tickmarks"}</definedName>
    <definedName name="wrn.Aging._.and._.Trend._.Analysis._3" hidden="1">{#N/A,#N/A,FALSE,"Aging Summary";#N/A,#N/A,FALSE,"Ratio Analysis";#N/A,#N/A,FALSE,"Test 120 Day Accts";#N/A,#N/A,FALSE,"Tickmarks"}</definedName>
    <definedName name="wrn.Aging._.and._.Trend._.Analysis._5" hidden="1">{#N/A,#N/A,FALSE,"Aging Summary";#N/A,#N/A,FALSE,"Ratio Analysis";#N/A,#N/A,FALSE,"Test 120 Day Accts";#N/A,#N/A,FALSE,"Tickmarks"}</definedName>
    <definedName name="wrn.Aging._.and._.Trend._.Analysis._6" hidden="1">{#N/A,#N/A,FALSE,"Aging Summary";#N/A,#N/A,FALSE,"Ratio Analysis";#N/A,#N/A,FALSE,"Test 120 Day Accts";#N/A,#N/A,FALSE,"Tickmarks"}</definedName>
    <definedName name="wrn.Aging._.and_.Trend._.Analysis._4"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hidden="1">{"model",#N/A,TRUE,"Model";"capital",#N/A,TRUE,"Capital";"o and m",#N/A,TRUE,"O&amp;M"}</definedName>
    <definedName name="wrn.All." hidden="1">{#N/A,#N/A,FALSE,"Cash and ST";#N/A,#N/A,FALSE,"Receivables";#N/A,#N/A,FALSE,"Inventory";#N/A,#N/A,FALSE,"Prepaids";#N/A,#N/A,FALSE,"PP&amp;E";#N/A,#N/A,FALSE,"Other Assets";#N/A,#N/A,FALSE,"AP";#N/A,#N/A,FALSE,"Intercompany";#N/A,#N/A,FALSE,"IT Payable";#N/A,#N/A,FALSE,"Def Credits";#N/A,#N/A,FALSE,"LTD";#N/A,#N/A,FALSE,"Preferred";#N/A,#N/A,FALSE,"Equity";#N/A,#N/A,FALSE,"P&amp;L";#N/A,#N/A,FALSE,"Revenue";#N/A,#N/A,FALSE,"Fuel";#N/A,#N/A,FALSE,"O&amp;M";#N/A,#N/A,FALSE,"D&amp;A";#N/A,#N/A,FALSE,"P Tax";#N/A,#N/A,FALSE,"Financing";#N/A,#N/A,FALSE,"Income Tax"}</definedName>
    <definedName name="wrn.All._.but._.Plant." hidden="1">{#N/A,#N/A,TRUE,"Income Statement";#N/A,#N/A,TRUE,"Balance Sheet";#N/A,#N/A,TRUE,"Cash Flow";#N/A,#N/A,TRUE,"Interest Schedule";#N/A,#N/A,TRUE,"Ratios"}</definedName>
    <definedName name="wrn.All._.but._.Plant._1" hidden="1">{#N/A,#N/A,TRUE,"Income Statement";#N/A,#N/A,TRUE,"Balance Sheet";#N/A,#N/A,TRUE,"Cash Flow";#N/A,#N/A,TRUE,"Interest Schedule";#N/A,#N/A,TRUE,"Ratios"}</definedName>
    <definedName name="wrn.all._.dom." hidden="1">{"page 1 dom",#N/A,FALSE,"PAGE 1";"page 2 dom",#N/A,FALSE,"PAGE 2"}</definedName>
    <definedName name="wrn.All._.Financials." hidden="1">{#N/A,#N/A,TRUE,"Assumptions";#N/A,#N/A,TRUE,"Op Projection";#N/A,#N/A,TRUE,"Capital";#N/A,#N/A,TRUE,"Income";#N/A,#N/A,TRUE,"Balance";#N/A,#N/A,TRUE,"Sources&amp;Uses"}</definedName>
    <definedName name="wrn.ALL._.FS._.BS." hidden="1">{"BS_YEARLY",#N/A,FALSE,"BS";"BS_Y1",#N/A,FALSE,"BS";"BS_Y2",#N/A,FALSE,"BS";"BS_Y3",#N/A,FALSE,"BS";"BS_Y4",#N/A,FALSE,"BS";"BS_Y5",#N/A,FALSE,"BS";"BS_Y6",#N/A,FALSE,"BS"}</definedName>
    <definedName name="wrn.ALL._.FS._.CF." hidden="1">{"CF_YEARLY",#N/A,FALSE,"CF";"CF_Y1",#N/A,FALSE,"CF";"CF_Y2",#N/A,FALSE,"CF";"CF_Y3",#N/A,FALSE,"CF";"CF_Y4",#N/A,FALSE,"CF";"CF_Y5",#N/A,FALSE,"CF";"CF_Y6",#N/A,FALSE,"CF"}</definedName>
    <definedName name="wrn.ALL._.FS._.PL." hidden="1">{"PL_YEARLY",#N/A,FALSE,"PL";"PL_Y1",#N/A,FALSE,"PL";"PL_Y2",#N/A,FALSE,"PL";"PL_Y3",#N/A,FALSE,"PL";"PL_Y4",#N/A,FALSE,"PL";"PL_Y5",#N/A,FALSE,"PL";"PL_Y6",#N/A,FALSE,"PL"}</definedName>
    <definedName name="wrn.ALL._.GRAPHS." hidden="1">{"IT",#N/A,FALSE,"GRAPHS";"Services",#N/A,FALSE,"GRAPHS";"Subsurface",#N/A,FALSE,"GRAPHS";"Production",#N/A,FALSE,"GRAPHS";"Facilities",#N/A,FALSE,"GRAPHS";"Pipeline &amp; Terminal",#N/A,FALSE,"GRAPHS";"Safety",#N/A,FALSE,"GRAPHS";"Commercial",#N/A,FALSE,"GRAPHS"}</definedName>
    <definedName name="wrn.all._.gulp._.sheets." hidden="1">{#N/A,#N/A,FALSE,"units";#N/A,#N/A,FALSE,"projections";#N/A,#N/A,FALSE,"calendar";#N/A,#N/A,FALSE,"gulp shares";#N/A,#N/A,FALSE,"gulp comp";#N/A,#N/A,FALSE,"gulp-acq";#N/A,#N/A,FALSE,"gulp dcf";#N/A,#N/A,FALSE,"gulp wacc";#N/A,#N/A,FALSE,"acc_dil";#N/A,#N/A,FALSE,"gulp summary";#N/A,#N/A,FALSE,"snooze";#N/A,#N/A,FALSE,"combined";#N/A,#N/A,FALSE,"valuation";#N/A,#N/A,FALSE,"PurchPriMult";#N/A,#N/A,FALSE,"Trans-Sum";#N/A,#N/A,FALSE,"Net Debt";#N/A,#N/A,FALSE,"fees"}</definedName>
    <definedName name="wrn.all._.input."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PAGES." hidden="1">{#N/A,#N/A,FALSE,"puboff";#N/A,#N/A,FALSE,"financials";#N/A,#N/A,FALSE,"valuation";#N/A,#N/A,FALSE,"split"}</definedName>
    <definedName name="wrn.All._.Quad._.Charts." hidden="1">{#N/A,#N/A,FALSE,"Perf Indicator List";#N/A,#N/A,FALSE,"N-JPR";#N/A,#N/A,FALSE,"N-DBD";#N/A,#N/A,FALSE,"N-ECN";#N/A,#N/A,FALSE,"N-SDRS";#N/A,#N/A,FALSE,"N-SDRI";#N/A,#N/A,FALSE,"N-MEL";#N/A,#N/A,FALSE,"N-DME";#N/A,#N/A,FALSE,"N-VM";#N/A,#N/A,FALSE,"N-ABOM";#N/A,#N/A,FALSE,"N-OBOM";#N/A,#N/A,FALSE,"N-QL1";#N/A,#N/A,FALSE,"N-QL2";#N/A,#N/A,FALSE,"N-MILE";#N/A,#N/A,FALSE,"N-CST";#N/A,#N/A,FALSE,"N-CONS";#N/A,#N/A,FALSE,"N-FTE"}</definedName>
    <definedName name="wrn.All._.Quad.ở.Charts." hidden="1">{#N/A,#N/A,FALSE,"Perf Indicator List";#N/A,#N/A,FALSE,"N-JPR";#N/A,#N/A,FALSE,"N-DBD";#N/A,#N/A,FALSE,"N-ECN";#N/A,#N/A,FALSE,"N-SDRS";#N/A,#N/A,FALSE,"N-SDRI";#N/A,#N/A,FALSE,"N-MEL";#N/A,#N/A,FALSE,"N-DME";#N/A,#N/A,FALSE,"N-VM";#N/A,#N/A,FALSE,"N-ABOM";#N/A,#N/A,FALSE,"N-OBOM";#N/A,#N/A,FALSE,"N-QL1";#N/A,#N/A,FALSE,"N-QL2";#N/A,#N/A,FALSE,"N-MILE";#N/A,#N/A,FALSE,"N-CST";#N/A,#N/A,FALSE,"N-CONS";#N/A,#N/A,FALSE,"N-FTE"}</definedName>
    <definedName name="wrn.All._.Scenarios." hidden="1">{#N/A,"Mine Allocated; Keep AC",FALSE,"Transaction Summary";#N/A,"Mine Allocated; Sell AC",FALSE,"Transaction Summary";#N/A,"Commodity; Keep AC",FALSE,"Transaction Summary";#N/A,"Commodity; Sell AC",FALSE,"Transaction Summary";#N/A,"Step-Up; Keep AC",FALSE,"Transaction Summary";#N/A,"Step-Up; Sell AC",FALSE,"Transaction Summary"}</definedName>
    <definedName name="wrn.All._.Schedules." hidden="1">{#N/A,#N/A,FALSE,"Schedule A";#N/A,#N/A,FALSE,"Schedule B";#N/A,#N/A,FALSE,"Schedule C";#N/A,#N/A,FALSE,"Schedule D";#N/A,#N/A,FALSE,"Schedule E";#N/A,#N/A,FALSE,"Schedule F";#N/A,#N/A,FALSE,"Schedule G";#N/A,#N/A,FALSE,"Schedule H";#N/A,#N/A,FALSE,"Schedule I";#N/A,#N/A,FALSE,"Schedule J"}</definedName>
    <definedName name="wrn.All._.Sheets." hidden="1">{#N/A,#N/A,FALSE,"JA.1";#N/A,#N/A,FALSE,"JA.2";#N/A,#N/A,FALSE,"JA.3";#N/A,#N/A,FALSE,"JA.4";#N/A,#N/A,FALSE,"JA.5";#N/A,#N/A,FALSE,"JA.6";#N/A,#N/A,FALSE,"JA.7";#N/A,#N/A,FALSE,"JA.8";#N/A,#N/A,FALSE,"JA.9";#N/A,#N/A,FALSE,"JA.10";#N/A,#N/A,FALSE,"JB.1";#N/A,#N/A,FALSE,"JB.2";#N/A,#N/A,FALSE,"JB.3";#N/A,#N/A,FALSE,"JB.4";#N/A,#N/A,FALSE,"JB.5";#N/A,#N/A,FALSE,"JB.6";#N/A,#N/A,FALSE,"JB.7";#N/A,#N/A,FALSE,"JB.8";#N/A,#N/A,FALSE,"JB.9";#N/A,#N/A,FALSE,"JB.10";#N/A,#N/A,FALSE,"JC.1";#N/A,#N/A,FALSE,"JC.2";#N/A,#N/A,FALSE,"JC.3";#N/A,#N/A,FALSE,"JC.4";#N/A,#N/A,FALSE,"JC.5";#N/A,#N/A,FALSE,"JC.6";#N/A,#N/A,FALSE,"JC.7";#N/A,#N/A,FALSE,"JC.8";#N/A,#N/A,FALSE,"JC.9";#N/A,#N/A,FALSE,"JC.10";#N/A,#N/A,FALSE,"JD.1";#N/A,#N/A,FALSE,"JD.2";#N/A,#N/A,FALSE,"JD.3";#N/A,#N/A,FALSE,"JD.4";#N/A,#N/A,FALSE,"JD.5";#N/A,#N/A,FALSE,"JD.6";#N/A,#N/A,FALSE,"JD.7";#N/A,#N/A,FALSE,"JD.8";#N/A,#N/A,FALSE,"JD.9";#N/A,#N/A,FALSE,"JD.10"}</definedName>
    <definedName name="wrn.ALL._.STATEMENTS." hidden="1">{"BALANCE SHEET",#N/A,FALSE,"Balance Sheet";"INCOME STATEMENT",#N/A,FALSE,"Income Statement";"STMT OF CASH FLOWS",#N/A,FALSE,"Cash Flows Indirect";"PARTNERS CAPITAL STMT",#N/A,FALSE,"Partners Capital"}</definedName>
    <definedName name="wrn.All._.Stock_10_12_14." hidden="1">{"Has Gets","$10, All Stock, Purchase",FALSE,"Has Gets";"Has Gets","$10, All Stock, Pooling",FALSE,"Has Gets";"Has Gets","$12, All Stock, Purchase",FALSE,"Has Gets";"Has Gets","$12, All Stock, Pooling",FALSE,"Has Gets";"Has Gets","$14, All Stock, Purchase",FALSE,"Has Gets";"Has Gets","$14, All Stock, Pooling",FALSE,"Has Gets"}</definedName>
    <definedName name="wrn.All._.Worksheets."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Models." hidden="1">{#N/A,#N/A,FALSE,"Summary";#N/A,#N/A,FALSE,"Projections";#N/A,#N/A,FALSE,"Mkt Mults";#N/A,#N/A,FALSE,"DCF";#N/A,#N/A,FALSE,"Accr Dil";#N/A,#N/A,FALSE,"PIC LBO";#N/A,#N/A,FALSE,"MULT10_4";#N/A,#N/A,FALSE,"CBI LBO"}</definedName>
    <definedName name="wrn.All_Sheets." hidden="1">{#N/A,#N/A,FALSE,"Projections";#N/A,#N/A,FALSE,"Contribution_Stock";#N/A,#N/A,FALSE,"PF_Combo_Stock";#N/A,#N/A,FALSE,"Projections";#N/A,#N/A,FALSE,"Contribution_Cash";#N/A,#N/A,FALSE,"PF_Combo_Cash";#N/A,#N/A,FALSE,"IPO_Cash"}</definedName>
    <definedName name="wrn.ALL_STMTS2" hidden="1">{"BALANCE SHEET",#N/A,FALSE,"Balance Sheet";"INCOME STATEMENT",#N/A,FALSE,"Income Statement";"STMT OF CASH FLOWS",#N/A,FALSE,"Cash Flows Indirect";"PARTNERS CAPITAL STMT",#N/A,FALSE,"Partners Capital"}</definedName>
    <definedName name="wrn.ALLbutPREMIUM." hidden="1">{#N/A,#N/A,FALSE,"Projections";#N/A,#N/A,FALSE,"AccrDil";#N/A,#N/A,FALSE,"PurchPriMult";#N/A,#N/A,FALSE,"Mults7_13";#N/A,#N/A,FALSE,"Mkt Mults";#N/A,#N/A,FALSE,"Acq Mults";#N/A,#N/A,FALSE,"StockPrices";#N/A,#N/A,FALSE,"Prem Paid";#N/A,#N/A,FALSE,"DCF";#N/A,#N/A,FALSE,"AUTO";#N/A,#N/A,FALSE,"Relative Trading";#N/A,#N/A,FALSE,"Mkt Val";#N/A,#N/A,FALSE,"Acq Val"}</definedName>
    <definedName name="wrn.AllDataPages." hidden="1">{#N/A,#N/A,FALSE,"Balance Sheet";#N/A,#N/A,FALSE,"Income Statement";#N/A,#N/A,FALSE,"Changes in Financial Position"}</definedName>
    <definedName name="wrn.AllModels." hidden="1">{#N/A,#N/A,FALSE,"AD_Purchase";#N/A,#N/A,FALSE,"Credit";#N/A,#N/A,FALSE,"PF Acquisition";#N/A,#N/A,FALSE,"PF Offering"}</definedName>
    <definedName name="wrn.Allowance._.Analysis." hidden="1">{#N/A,#N/A,FALSE,"F. Tax Analysis";#N/A,#N/A,FALSE,"G. Bond Analysis";#N/A,#N/A,FALSE,"H. Insurance Analysis"}</definedName>
    <definedName name="wrn.allpages." hidden="1">{#N/A,#N/A,TRUE,"Historicals";#N/A,#N/A,TRUE,"Charts";#N/A,#N/A,TRUE,"Forecasts"}</definedName>
    <definedName name="wrn.America._.Online." hidden="1">{#N/A,#N/A,FALSE,"Intro";#N/A,#N/A,FALSE,"Inc. St.";#N/A,#N/A,FALSE,"CalYear";#N/A,#N/A,FALSE,"FYear";#N/A,#N/A,FALSE,"Subs";#N/A,#N/A,FALSE,"Other Revs";#N/A,#N/A,FALSE,"Deals";#N/A,#N/A,FALSE,"RevsYear";#N/A,#N/A,FALSE,"Balance";#N/A,#N/A,FALSE,"OpCashFlow";#N/A,#N/A,FALSE,"Val.";#N/A,#N/A,FALSE,"DCFVal"}</definedName>
    <definedName name="wrn.America._.Online1." hidden="1">{#N/A,#N/A,FALSE,"Intro";#N/A,#N/A,FALSE,"Inc. St.";#N/A,#N/A,FALSE,"CalYear";#N/A,#N/A,FALSE,"FYear";#N/A,#N/A,FALSE,"Subs";#N/A,#N/A,FALSE,"Other Revs";#N/A,#N/A,FALSE,"Deals";#N/A,#N/A,FALSE,"RevsYear";#N/A,#N/A,FALSE,"Balance";#N/A,#N/A,FALSE,"OpCashFlow";#N/A,#N/A,FALSE,"Val.";#N/A,#N/A,FALSE,"DCFVal"}</definedName>
    <definedName name="wrn.Amort._.History." hidden="1">{"Capitalized Costs",#N/A,FALSE,"Goodwill&amp;Cap Costs";"Goodwill",#N/A,FALSE,"Goodwill&amp;Cap Costs"}</definedName>
    <definedName name="wrn.Amort._.HistoryNew." hidden="1">{"Capitalized Costs",#N/A,FALSE,"Goodwill&amp;Cap Costs";"Goodwill",#N/A,FALSE,"Goodwill&amp;Cap Costs"}</definedName>
    <definedName name="wrn.AMORTIZATION." hidden="1">{"amortization",#N/A,FALSE,"Amort-Dep"}</definedName>
    <definedName name="wrn.AMT1." hidden="1">{"AMT1",#N/A,FALSE,"NAVYI"}</definedName>
    <definedName name="wrn.AMT2." hidden="1">{"AMT2",#N/A,FALSE,"NAVYI"}</definedName>
    <definedName name="wrn.AMTADDIT1." hidden="1">{"AMTADDIT1",#N/A,FALSE,"NAVYI"}</definedName>
    <definedName name="wrn.AMTADDIT2." hidden="1">{"AMTADDIT2",#N/A,FALSE,"NAVYI"}</definedName>
    <definedName name="wrn.AMTALL." hidden="1">{"AMT1",#N/A,FALSE,"NAVYI";"AMT2",#N/A,FALSE,"NAVYI";"AMTADDIT1",#N/A,FALSE,"NAVYI";"AMTADDIT2",#N/A,FALSE,"NAVYI"}</definedName>
    <definedName name="wrn.analysis1." hidden="1">{#N/A,#N/A,FALSE,"Cashflow Forecast";#N/A,#N/A,FALSE,"Profit and Loss";#N/A,#N/A,FALSE,"Balance Sheets"}</definedName>
    <definedName name="wrn.Annual." hidden="1">{"Summary Info",#N/A,TRUE,"Summary-Annual";"Sources &amp; Uses",#N/A,TRUE,"Summary-Annual";"Development Program",#N/A,TRUE,"Summary-Annual";"Total Annual CF",#N/A,TRUE,"Summary-Annual";"Total Detailed CF",#N/A,TRUE,"Summary";"Entitlement Costs",#N/A,TRUE,"Ent &amp; Infr";"Infrastructure Costs",#N/A,TRUE,"Ent &amp; Infr";"Infrastructure Costs 2",#N/A,TRUE,"Ent &amp; Infr";"Infrastructure Costs 3",#N/A,TRUE,"Ent &amp; Infr";"Infrastructure Costs 4",#N/A,TRUE,"Ent &amp; Infr";"Res Summary",#N/A,TRUE,"Residential";"Res CF Annual",#N/A,TRUE,"Residential";"Res Detailed Annual",#N/A,TRUE,"Residential";"Res Detailed Annual3",#N/A,TRUE,"Residential";"Res Annual Detailed4",#N/A,TRUE,"Residential-Annual";"Rental Summary",#N/A,TRUE,"Residential";"Rental CF Annual",#N/A,TRUE,"Residential";"Rental Detailed Annual2",#N/A,TRUE,"Residential";"Retail Summary",#N/A,TRUE,"Residential";"Retail Budget",#N/A,TRUE,"Retail";"Retail CF Annual",#N/A,TRUE,"Retail";"Retail Detailed Annual",#N/A,TRUE,"Retail";"Retail Detailed Annual2",#N/A,TRUE,"Retail";"Hotel Annual",#N/A,TRUE,"Hotel";"CFD Annual",#N/A,TRUE,"CFD-Annual";"TIF1",#N/A,TRUE,"TIF - Annual";"TIF2",#N/A,TRUE,"TIF - Annual"}</definedName>
    <definedName name="wrn.Annual_5yr." hidden="1">{"ISP1Y5",#N/A,TRUE,"Template";"ISP2Y5",#N/A,TRUE,"Template";"BSY5",#N/A,TRUE,"Template";"ICFY5",#N/A,TRUE,"Template";"TPY5",#N/A,TRUE,"Template";"CtrlY5",#N/A,TRUE,"Template"}</definedName>
    <definedName name="wrn.aol_contract." hidden="1">{#N/A,#N/A,FALSE,"contract valuation";#N/A,#N/A,FALSE,"NTA calculation"}</definedName>
    <definedName name="wrn.APL._.Report." hidden="1">{#N/A,#N/A,FALSE,"title";#N/A,#N/A,FALSE,"earn by plant";#N/A,#N/A,FALSE,"earn";#N/A,#N/A,FALSE,"balsh";#N/A,#N/A,FALSE,"stchg";#N/A,#N/A,FALSE,"var-explan";#N/A,#N/A,FALSE,"othassets";#N/A,#N/A,FALSE,"capex"}</definedName>
    <definedName name="wrn.Appraisal." hidden="1">{#N/A,#N/A,FALSE,"APPRAISAL";#N/A,#N/A,FALSE,"APPRAISAL 2";#N/A,#N/A,FALSE,"APPRAISAL 3"}</definedName>
    <definedName name="wrn.Appraisal._.2." hidden="1">{#N/A,#N/A,FALSE,"Appraisal 2"}</definedName>
    <definedName name="wrn.Appraisal._.3." hidden="1">{#N/A,#N/A,FALSE,"Appraisal 3"}</definedName>
    <definedName name="wrn.APPROPRIATION." hidden="1">{"appropriation",#N/A,FALSE,"APPROP"}</definedName>
    <definedName name="wrn.AQUIROR._.DCF." hidden="1">{"AQUIRORDCF",#N/A,FALSE,"Merger consequences";"Acquirorassns",#N/A,FALSE,"Merger consequences"}</definedName>
    <definedName name="wrn.Assumptions." hidden="1">{"Assumptions",#N/A,FALSE,"Assumptions"}</definedName>
    <definedName name="wrn.austria." hidden="1">{#N/A,#N/A,FALSE,"MK_ASS_B";#N/A,#N/A,FALSE,"MK_ASS_R";#N/A,#N/A,FALSE,"MK_ASS_S";#N/A,#N/A,FALSE,"TR_ASS_B";#N/A,#N/A,FALSE,"TR_ASS_R";#N/A,#N/A,FALSE,"TR_ASS_S";#N/A,#N/A,FALSE,"PR_ASS_B";#N/A,#N/A,FALSE,"PR_ASS_R";#N/A,#N/A,FALSE,"REV_SUM"}</definedName>
    <definedName name="wrn.Auto._.Comp." hidden="1">{#N/A,#N/A,FALSE,"Sheet1"}</definedName>
    <definedName name="wrn.BALANCE._.SHEET." hidden="1">{"BALANCE SHEET",#N/A,FALSE,"Balance Sheet"}</definedName>
    <definedName name="wrn.BALANCE._.SHEET._.ALL." hidden="1">{"balance sheet us",#N/A,FALSE,"Bal. Sht.- Work Cap";"balance sheet ex",#N/A,FALSE,"Bal. Sht.- Work Cap";"balance sheet ww",#N/A,FALSE,"Bal. Sht.- Work Cap"}</definedName>
    <definedName name="wrn.BALANCE._.SHEET._.EX._.US." hidden="1">{"balance sheet ex",#N/A,FALSE,"Bal. Sht.- Work Cap"}</definedName>
    <definedName name="wrn.BALANCE._.SHEET._.OTHER." hidden="1">{"balance sheet other",#N/A,FALSE,"Bal. Sht.- Work Cap"}</definedName>
    <definedName name="wrn.BALANCE._.SHEET._.US." hidden="1">{"balance sheet",#N/A,FALSE,"Bal. Sht.- Work Cap"}</definedName>
    <definedName name="wrn.BALANCE._.SHEET._.WW." hidden="1">{"balance sheet ww",#N/A,FALSE,"Bal. Sht.- Work Cap"}</definedName>
    <definedName name="wrn.Balance._.Sheets." hidden="1">{#N/A,#N/A,FALSE,"Balance Sheet Consolidated";#N/A,#N/A,FALSE,"Balance Sheet Inc.";#N/A,#N/A,FALSE,"Balance Sheet SMI";#N/A,#N/A,FALSE,"Balance Sheet Kansas Mfg.";#N/A,#N/A,FALSE,"Balance Sheet Kansas Parts";#N/A,#N/A,FALSE,"Balance Sheet Service";#N/A,#N/A,FALSE,"Balance Sheet SEI";#N/A,#N/A,FALSE,"Balance Sheet GMBH";#N/A,#N/A,FALSE,"Balance Sheet HDT"}</definedName>
    <definedName name="wrn.Balance._.Sheets._.in._.thousands." hidden="1">{#N/A,#N/A,FALSE,"Balance Sheet Consol 000's";#N/A,#N/A,FALSE,"Balance Sheet Inc. 000's";#N/A,#N/A,FALSE,"Balance Sheet SMI 000's";#N/A,#N/A,FALSE,"Balance Sheet Kansas Mfg 000's";#N/A,#N/A,FALSE,"Balance Sheet Kan Parts 000's ";#N/A,#N/A,FALSE,"Balance Sheet Service 000's";#N/A,#N/A,FALSE,"Balance Sheet SEI 000's ";#N/A,#N/A,FALSE,"Balance Sheet GMBH 000's";#N/A,#N/A,FALSE,"Balance Sheet HDT 000's"}</definedName>
    <definedName name="wrn.balance_sheet2" hidden="1">{"BALANCE SHEET",#N/A,FALSE,"Balance Sheet"}</definedName>
    <definedName name="wrn.balsheet." hidden="1">{"balsheet",#N/A,FALSE,"A"}</definedName>
    <definedName name="wrn.balsheet._1" hidden="1">{"balsheet",#N/A,FALSE,"A"}</definedName>
    <definedName name="wrn.Basic." hidden="1">{#N/A,#N/A,FALSE,"Cover";#N/A,#N/A,FALSE,"Assumptions";#N/A,#N/A,FALSE,"Acquirer";#N/A,#N/A,FALSE,"Target";#N/A,#N/A,FALSE,"Income Statement";#N/A,#N/A,FALSE,"Summary Tables"}</definedName>
    <definedName name="wrn.basics." hidden="1">{#N/A,#N/A,FALSE,"TSUM";#N/A,#N/A,FALSE,"shares";#N/A,#N/A,FALSE,"earnout";#N/A,#N/A,FALSE,"Heaty";#N/A,#N/A,FALSE,"self-tend";#N/A,#N/A,FALSE,"self-sum"}</definedName>
    <definedName name="wrn.Belgium." hidden="1">{"Input",#N/A,FALSE,"Belgium";"Cash Flow Statement",#N/A,FALSE,"Belgium";"Cash Flow Worksheet",#N/A,FALSE,"Belgium";"Trial Balance - CY",#N/A,FALSE,"Belgium";"Trial Balance - PY",#N/A,FALSE,"Belgium"}</definedName>
    <definedName name="wrn.Berre." hidden="1">{#N/A,#N/A,FALSE,"BLE-1";#N/A,#N/A,FALSE,"BLE-2";#N/A,#N/A,FALSE,"T-5";#N/A,#N/A,FALSE,"BLE-3";#N/A,#N/A,FALSE,"T-6";#N/A,#N/A,FALSE,"BLE-4";#N/A,#N/A,FALSE,"T-7";#N/A,#N/A,FALSE,"BLE-5";#N/A,#N/A,FALSE,"T-8"}</definedName>
    <definedName name="wrn.Bewegungsbilanz." hidden="1">{#N/A,#N/A,FALSE,"Mittelherkunft";#N/A,#N/A,FALSE,"Mittelverwendung"}</definedName>
    <definedName name="wrn.BIBLE." hidden="1">{#N/A,#N/A,FALSE,"ASSUMPTIONS";#N/A,#N/A,FALSE,"CAPITAL BUDGET";#N/A,#N/A,FALSE,"PROJECT EXPENSES";#N/A,#N/A,FALSE,"PROFORMA"}</definedName>
    <definedName name="wrn.BidCo." hidden="1">{#N/A,#N/A,FALSE,"BidCo Assumptions";#N/A,#N/A,FALSE,"Credit Stats";#N/A,#N/A,FALSE,"Bidco Summary";#N/A,#N/A,FALSE,"BIDCO Consolidated"}</definedName>
    <definedName name="wrn.Bilanz." hidden="1">{#N/A,#N/A,FALSE,"Layout Aktiva";#N/A,#N/A,FALSE,"Layout Passiva"}</definedName>
    <definedName name="wrn.BiPolar." hidden="1">{#N/A,#N/A,FALSE,"Bi-Polar"}</definedName>
    <definedName name="wrn.BLMALL." hidden="1">{"BLMCG80LP",#N/A,FALSE,"SCORPS";"BLMCG80GP",#N/A,FALSE,"SCORPS";"BLMMTWHIT",#N/A,FALSE,"SCORPS";"BLMMTWHITGP",#N/A,FALSE,"SCORPS";"BLMMTWHITIILP",#N/A,FALSE,"SCORPS";"BLMMTWHITIIGP",#N/A,FALSE,"SCORPS";"BLMPACLP",#N/A,FALSE,"SCORPS";"BLMPACGP",#N/A,FALSE,"SCORPS";"BLMWCLP",#N/A,FALSE,"SCORPS";"BLMWCGP",#N/A,FALSE,"SCORPS";"BLMCG80SPLP",#N/A,FALSE,"SCORPS";"BLMCG80SPGP",#N/A,FALSE,"SCORPS"}</definedName>
    <definedName name="wrn.BLMCG80GP." hidden="1">{"BLMCG80GP",#N/A,FALSE,"SCORPS"}</definedName>
    <definedName name="wrn.BLMCG80LP." hidden="1">{"BLMCG80LP",#N/A,FALSE,"SCORPS"}</definedName>
    <definedName name="wrn.BLMCG80SPGP." hidden="1">{"BLMCG80SPGP",#N/A,FALSE,"SCORPS"}</definedName>
    <definedName name="wrn.BLMCG80SPLP." hidden="1">{"BLMCG80SPLP",#N/A,FALSE,"SCORPS"}</definedName>
    <definedName name="wrn.BLMMTWHITGP." hidden="1">{"BLMMTWHITGP",#N/A,FALSE,"SCORPS"}</definedName>
    <definedName name="wrn.BLMMTWHITIIGP." hidden="1">{"BLMMTWHITIIGP",#N/A,FALSE,"SCORPS"}</definedName>
    <definedName name="wrn.BLMMTWHITIILP." hidden="1">{"BLMMTWHITIILP",#N/A,FALSE,"SCORPS"}</definedName>
    <definedName name="wrn.BLMMTWHITLP." hidden="1">{"BLMMTWHIT",#N/A,FALSE,"SCORPS"}</definedName>
    <definedName name="wrn.BLMPACGP." hidden="1">{"BLMPACGP",#N/A,FALSE,"SCORPS"}</definedName>
    <definedName name="wrn.BLMPACLP." hidden="1">{"BLMPACLP",#N/A,FALSE,"SCORPS"}</definedName>
    <definedName name="wrn.BLMWCGP." hidden="1">{"BLMWCGP",#N/A,FALSE,"SCORPS"}</definedName>
    <definedName name="wrn.BLMWCLP." hidden="1">{"BLMWCLP",#N/A,FALSE,"SCORPS"}</definedName>
    <definedName name="wrn.bm"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P._.Table._.All." hidden="1">{#N/A,#N/A,FALSE,"Summary";#N/A,#N/A,FALSE,"T-UFDS";#N/A,#N/A,FALSE,"T-UFLT";#N/A,#N/A,FALSE,"T-L&amp;ILW Ops";#N/A,#N/A,FALSE,"T_L&amp;ILW LT";#N/A,#N/A,FALSE,"T-Decom";#N/A,#N/A,FALSE,"T-Supp"}</definedName>
    <definedName name="wrn.BP._.Table._.All._1" hidden="1">{#N/A,#N/A,FALSE,"Summary";#N/A,#N/A,FALSE,"T-UFDS";#N/A,#N/A,FALSE,"T-UFLT";#N/A,#N/A,FALSE,"T-L&amp;ILW Ops";#N/A,#N/A,FALSE,"T_L&amp;ILW LT";#N/A,#N/A,FALSE,"T-Decom";#N/A,#N/A,FALSE,"T-Supp"}</definedName>
    <definedName name="wrn.BP._.Table._.ProposeOnly." hidden="1">{"VSummary",#N/A,FALSE,"Summary";"TP-UFDS",#N/A,FALSE,"T-UFDS";"TP-UFLT",#N/A,FALSE,"T-UFLT";"TP-LILWOps",#N/A,FALSE,"T-L&amp;ILW Ops";"TP-LILWLT",#N/A,FALSE,"T_L&amp;ILW LT";"TP-Decom",#N/A,FALSE,"T-Decom";"TP-Supp",#N/A,FALSE,"T-Supp"}</definedName>
    <definedName name="wrn.BP._.Table._.ProposeOnly._1" hidden="1">{"VSummary",#N/A,FALSE,"Summary";"TP-UFDS",#N/A,FALSE,"T-UFDS";"TP-UFLT",#N/A,FALSE,"T-UFLT";"TP-LILWOps",#N/A,FALSE,"T-L&amp;ILW Ops";"TP-LILWLT",#N/A,FALSE,"T_L&amp;ILW LT";"TP-Decom",#N/A,FALSE,"T-Decom";"TP-Supp",#N/A,FALSE,"T-Supp"}</definedName>
    <definedName name="wrn.Budget." hidden="1">{#N/A,#N/A,TRUE,"Income Statement US$";#N/A,#N/A,TRUE,"Assumptions";#N/A,#N/A,TRUE,"Vapor Generation";#N/A,#N/A,TRUE,"Gas Generation";#N/A,#N/A,TRUE,"Income Statement";#N/A,#N/A,TRUE,"Revenues";#N/A,#N/A,TRUE,"Fuel";#N/A,#N/A,TRUE,"Oper Costs";#N/A,#N/A,TRUE,"Depreciation";#N/A,#N/A,TRUE,"Other Costs";#N/A,#N/A,TRUE,"Cash Flow"}</definedName>
    <definedName name="wrn.Budget._.Section._.III." hidden="1">{#N/A,#N/A,FALSE,"Chemicals&amp;Reagents";#N/A,#N/A,FALSE,"Professional Technical";#N/A,#N/A,FALSE,"ENVTEST";#N/A,#N/A,FALSE,"COMMRELAT";#N/A,#N/A,FALSE,"Contrib Hist";#N/A,#N/A,FALSE,"OTHOPER";#N/A,#N/A,FALSE,"OTHADMIN"}</definedName>
    <definedName name="wrn.Budget._.section._.III._.Income._.Statements." hidden="1">{#N/A,#N/A,FALSE,"IS comparative";#N/A,#N/A,FALSE,"IS quarterly";#N/A,#N/A,FALSE,"IS PEOPLESOFT"}</definedName>
    <definedName name="wrn.Budget._.Section._.IV.._.Personnel." hidden="1">{#N/A,#N/A,FALSE,"Manpower Sum";#N/A,#N/A,FALSE,"S&amp;F Sum";#N/A,#N/A,FALSE,"OT Analysis"}</definedName>
    <definedName name="wrn.Budget._.sections._.I.._.part._.III.._.part._.IX." hidden="1">{#N/A,#N/A,FALSE,"Op Stats Comparative";#N/A,#N/A,FALSE,"Pressure Part Failures";#N/A,#N/A,FALSE,"Op Stats Historical";#N/A,#N/A,FALSE,"OPSTATCALC";#N/A,#N/A,FALSE,"TG Conversion Rate"}</definedName>
    <definedName name="wrn.Budget._.X.._.Supplemental._.Schedules." hidden="1">{#N/A,#N/A,FALSE,"INSURANCE";#N/A,#N/A,FALSE,"Insurance Comparative";#N/A,#N/A,FALSE,"INTERESTEXP";#N/A,#N/A,FALSE,"INTERESTINC";#N/A,#N/A,FALSE,"DEPRECIATION";#N/A,#N/A,FALSE,"MGMTALLOC";#N/A,#N/A,FALSE,"INCTAXES";#N/A,#N/A,FALSE,"IRGdetail";#N/A,#N/A,FALSE,"TRIAL BAL"}</definedName>
    <definedName name="wrn.Budget._1" hidden="1">{#N/A,#N/A,TRUE,"Income Statement US$";#N/A,#N/A,TRUE,"Assumptions";#N/A,#N/A,TRUE,"Vapor Generation";#N/A,#N/A,TRUE,"Gas Generation";#N/A,#N/A,TRUE,"Income Statement";#N/A,#N/A,TRUE,"Revenues";#N/A,#N/A,TRUE,"Fuel";#N/A,#N/A,TRUE,"Oper Costs";#N/A,#N/A,TRUE,"Depreciation";#N/A,#N/A,TRUE,"Other Costs";#N/A,#N/A,TRUE,"Cash Flow"}</definedName>
    <definedName name="wrn.Budget._2" hidden="1">{#N/A,#N/A,TRUE,"Income Statement US$";#N/A,#N/A,TRUE,"Assumptions";#N/A,#N/A,TRUE,"Vapor Generation";#N/A,#N/A,TRUE,"Gas Generation";#N/A,#N/A,TRUE,"Income Statement";#N/A,#N/A,TRUE,"Revenues";#N/A,#N/A,TRUE,"Fuel";#N/A,#N/A,TRUE,"Oper Costs";#N/A,#N/A,TRUE,"Depreciation";#N/A,#N/A,TRUE,"Other Costs";#N/A,#N/A,TRUE,"Cash Flow"}</definedName>
    <definedName name="wrn.Budget._3" hidden="1">{#N/A,#N/A,TRUE,"Income Statement US$";#N/A,#N/A,TRUE,"Assumptions";#N/A,#N/A,TRUE,"Vapor Generation";#N/A,#N/A,TRUE,"Gas Generation";#N/A,#N/A,TRUE,"Income Statement";#N/A,#N/A,TRUE,"Revenues";#N/A,#N/A,TRUE,"Fuel";#N/A,#N/A,TRUE,"Oper Costs";#N/A,#N/A,TRUE,"Depreciation";#N/A,#N/A,TRUE,"Other Costs";#N/A,#N/A,TRUE,"Cash Flow"}</definedName>
    <definedName name="wrn.Budget._4" hidden="1">{#N/A,#N/A,TRUE,"Income Statement US$";#N/A,#N/A,TRUE,"Assumptions";#N/A,#N/A,TRUE,"Vapor Generation";#N/A,#N/A,TRUE,"Gas Generation";#N/A,#N/A,TRUE,"Income Statement";#N/A,#N/A,TRUE,"Revenues";#N/A,#N/A,TRUE,"Fuel";#N/A,#N/A,TRUE,"Oper Costs";#N/A,#N/A,TRUE,"Depreciation";#N/A,#N/A,TRUE,"Other Costs";#N/A,#N/A,TRUE,"Cash Flow"}</definedName>
    <definedName name="wrn.Budget._5" hidden="1">{#N/A,#N/A,TRUE,"Income Statement US$";#N/A,#N/A,TRUE,"Assumptions";#N/A,#N/A,TRUE,"Vapor Generation";#N/A,#N/A,TRUE,"Gas Generation";#N/A,#N/A,TRUE,"Income Statement";#N/A,#N/A,TRUE,"Revenues";#N/A,#N/A,TRUE,"Fuel";#N/A,#N/A,TRUE,"Oper Costs";#N/A,#N/A,TRUE,"Depreciation";#N/A,#N/A,TRUE,"Other Costs";#N/A,#N/A,TRUE,"Cash Flow"}</definedName>
    <definedName name="wrn.bullshit1." hidden="1">{#N/A,#N/A,FALSE,"Sheet1";#N/A,#N/A,FALSE,"Summary";#N/A,#N/A,FALSE,"proj1";#N/A,#N/A,FALSE,"proj2"}</definedName>
    <definedName name="wrn.Business._.Lines." hidden="1">{#N/A,#N/A,FALSE,"Line of Business Forecast";#N/A,#N/A,FALSE,"Line of Business";#N/A,#N/A,FALSE,"EOC";#N/A,#N/A,FALSE,"Distributor";#N/A,#N/A,FALSE,"Manufacturing";#N/A,#N/A,FALSE,"Service";#N/A,#N/A,FALSE,"Line of Business YTD";#N/A,#N/A,FALSE,"EOC YTD ACTUAL";#N/A,#N/A,FALSE,"Manufacturing YTD Actual";#N/A,#N/A,FALSE,"Distributor YTD Actual";#N/A,#N/A,FALSE,"Service YTD Actual"}</definedName>
    <definedName name="wrn.business1" hidden="1">{#N/A,#N/A,FALSE,"Line of Business Forecast";#N/A,#N/A,FALSE,"Line of Business";#N/A,#N/A,FALSE,"EOC";#N/A,#N/A,FALSE,"Distributor";#N/A,#N/A,FALSE,"Manufacturing";#N/A,#N/A,FALSE,"Service";#N/A,#N/A,FALSE,"Line of Business YTD";#N/A,#N/A,FALSE,"EOC YTD ACTUAL";#N/A,#N/A,FALSE,"Manufacturing YTD Actual";#N/A,#N/A,FALSE,"Distributor YTD Actual";#N/A,#N/A,FALSE,"Service YTD Actual"}</definedName>
    <definedName name="wrn.CAAP._.Report.JPG" hidden="1">{"Income Budget",#N/A,FALSE,"98 Income";"Running GAAP Budget Income",#N/A,FALSE,"98 Income";"GAAP Actual",#N/A,FALSE,"98 Income";"GAAP Varinance",#N/A,FALSE,"98 Income"}</definedName>
    <definedName name="wrn.calc_all." hidden="1">{"calc_hours",#N/A,FALSE,"calculations";"calc_kwh",#N/A,FALSE,"calculations";"calc_energy_rates",#N/A,FALSE,"calculations";"calc_cp1",#N/A,FALSE,"calculations";"calc_cp2",#N/A,FALSE,"calculations";"calc_coal",#N/A,FALSE,"calculations";"calc_pet_coke",#N/A,FALSE,"calculations";"calc_var1",#N/A,FALSE,"calculations";"calc_var2",#N/A,FALSE,"calculations";"calc_bank",#N/A,FALSE,"calculations"}</definedName>
    <definedName name="wrn.Cap._.Budget9_27." hidden="1">{"Overview",#N/A,TRUE,"Overview";"New Gen",#N/A,TRUE,"New Gen";"cap-ex",#N/A,TRUE,"Consol cap-ex";"cap-ex",#N/A,TRUE,"APC cap-ex";"cap-ex",#N/A,TRUE,"GPC cap-ex";"cap-ex",#N/A,TRUE,"GUL cap-ex";"cap-ex",#N/A,TRUE,"MPC cap-ex";"cap-ex",#N/A,TRUE,"SAV cap-ex";"cap-ex",#N/A,TRUE,"SEGCO cap-ex";"cap-ex",#N/A,TRUE,"SWE cap-ex"}</definedName>
    <definedName name="wrn.capital._.schedules." hidden="1">{"rf19",#N/A,FALSE,"RF19";"rf20",#N/A,FALSE,"RF20";"rf20a",#N/A,FALSE,"RF20A";"rf21",#N/A,FALSE,"RF21";"rf21a",#N/A,FALSE,"RF21A";"rf21b",#N/A,FALSE,"RF21B";"rf22",#N/A,FALSE,"RF22";"rf22a",#N/A,FALSE,"RF22A";"rf22b",#N/A,FALSE,"RF22B"}</definedName>
    <definedName name="wrn.Cardiovasculars." hidden="1">{#N/A,#N/A,FALSE,"Card";#N/A,#N/A,FALSE,"Prav";#N/A,#N/A,FALSE,"Irbe";#N/A,#N/A,FALSE,"Plavix";#N/A,#N/A,FALSE,"Capt";#N/A,#N/A,FALSE,"Fosi"}</definedName>
    <definedName name="wrn.Cash._.Flow." hidden="1">{#N/A,#N/A,FALSE,"Layout Cash Flow"}</definedName>
    <definedName name="wrn.CASH._.FLOW._.ALL." hidden="1">{"cash flow ww",#N/A,FALSE,"Cash Flow";"cash flow ex",#N/A,FALSE,"Cash Flow";"cash flow us",#N/A,FALSE,"Cash Flow"}</definedName>
    <definedName name="wrn.CASH._.FLOW._.EX._.US." hidden="1">{"cash flow ex",#N/A,FALSE,"Cash Flow"}</definedName>
    <definedName name="wrn.Cash._.Flow._.LE." hidden="1">{#N/A,#N/A,FALSE,"Income Statement LE";#N/A,#N/A,FALSE,"Cash Flow LE";#N/A,#N/A,FALSE,"Balance Sheet"}</definedName>
    <definedName name="wrn.CASH._.FLOW._.OTHER." hidden="1">{"cash flow other",#N/A,FALSE,"Cash Flow"}</definedName>
    <definedName name="wrn.CASH._.FLOW._.US." hidden="1">{"cash flow",#N/A,FALSE,"Cash Flow"}</definedName>
    <definedName name="wrn.CASH._.FLOW._.WW." hidden="1">{"cash flow ww",#N/A,FALSE,"Cash Flow"}</definedName>
    <definedName name="wrn.Cash._.Report." hidden="1">{"Cash Budget",#N/A,FALSE,"98 Cash";"Running Cash Budget",#N/A,FALSE,"98 Cash";"Actual Cash",#N/A,FALSE,"98 Cash";"Update Cash Budget",#N/A,FALSE,"98 Cash"}</definedName>
    <definedName name="wrn.Cash._.Report.JPG" hidden="1">{"Cash Budget",#N/A,FALSE,"98 Cash";"Running Cash Budget",#N/A,FALSE,"98 Cash";"Actual Cash",#N/A,FALSE,"98 Cash";"Update Cash Budget",#N/A,FALSE,"98 Cash"}</definedName>
    <definedName name="wrn.CCORPNAVY2LP." hidden="1">{"CCORPNAVY2LP",#N/A,FALSE,"SCORPS"}</definedName>
    <definedName name="wrn.Central._.Nervous._.System." hidden="1">{#N/A,#N/A,FALSE,"CNS";#N/A,#N/A,FALSE,"Serz";#N/A,#N/A,FALSE,"Ace"}</definedName>
    <definedName name="wrn.CG80GP." hidden="1">{"CG80GP",#N/A,FALSE,"SCORPS"}</definedName>
    <definedName name="wrn.CG80GP2." hidden="1">{"CG80GP2",#N/A,FALSE,"SCORPS"}</definedName>
    <definedName name="wrn.CG80LP." hidden="1">{"CG80LP",#N/A,FALSE,"SCORPS"}</definedName>
    <definedName name="wrn.CG80LP2." hidden="1">{"CG80LP2",#N/A,FALSE,"SCORPS"}</definedName>
    <definedName name="wrn.CGE" hidden="1">{#N/A,#N/A,TRUE,"CIN-11";#N/A,#N/A,TRUE,"CIN-13";#N/A,#N/A,TRUE,"CIN-14";#N/A,#N/A,TRUE,"CIN-16";#N/A,#N/A,TRUE,"CIN-17";#N/A,#N/A,TRUE,"CIN-18";#N/A,#N/A,TRUE,"CIN Earnings To Fixed Charges";#N/A,#N/A,TRUE,"CIN Financial Ratios";#N/A,#N/A,TRUE,"CIN-IS";#N/A,#N/A,TRUE,"CIN-BS";#N/A,#N/A,TRUE,"CIN-CS";#N/A,#N/A,TRUE,"Invest In Unconsol Subs"}</definedName>
    <definedName name="wrn.CGE_1" hidden="1">{#N/A,#N/A,TRUE,"CIN-11";#N/A,#N/A,TRUE,"CIN-13";#N/A,#N/A,TRUE,"CIN-14";#N/A,#N/A,TRUE,"CIN-16";#N/A,#N/A,TRUE,"CIN-17";#N/A,#N/A,TRUE,"CIN-18";#N/A,#N/A,TRUE,"CIN Earnings To Fixed Charges";#N/A,#N/A,TRUE,"CIN Financial Ratios";#N/A,#N/A,TRUE,"CIN-IS";#N/A,#N/A,TRUE,"CIN-BS";#N/A,#N/A,TRUE,"CIN-CS";#N/A,#N/A,TRUE,"Invest In Unconsol Subs"}</definedName>
    <definedName name="wrn.Chilled._.Water." hidden="1">{#N/A,#N/A,FALSE,"Chilled Water Rev";#N/A,#N/A,FALSE,"C-Mtons";#N/A,#N/A,FALSE,"C-Fixed Chrgs";#N/A,#N/A,FALSE,"C-Var. Rate";#N/A,#N/A,FALSE,"C-Var Chrgs"}</definedName>
    <definedName name="wrn.CIN" hidden="1">{#N/A,#N/A,TRUE,"CIN-11";#N/A,#N/A,TRUE,"CIN-13";#N/A,#N/A,TRUE,"CIN-14";#N/A,#N/A,TRUE,"CIN-16";#N/A,#N/A,TRUE,"CIN-17";#N/A,#N/A,TRUE,"CIN-18";#N/A,#N/A,TRUE,"CIN Earnings To Fixed Charges";#N/A,#N/A,TRUE,"CIN Financial Ratios";#N/A,#N/A,TRUE,"CIN-IS";#N/A,#N/A,TRUE,"CIN-BS";#N/A,#N/A,TRUE,"CIN-CS";#N/A,#N/A,TRUE,"Invest In Unconsol Subs"}</definedName>
    <definedName name="wrn.CIN." hidden="1">{#N/A,#N/A,TRUE,"CIN-11";#N/A,#N/A,TRUE,"CIN-13";#N/A,#N/A,TRUE,"CIN-14";#N/A,#N/A,TRUE,"CIN-16";#N/A,#N/A,TRUE,"CIN-17";#N/A,#N/A,TRUE,"CIN-18";#N/A,#N/A,TRUE,"CIN Earnings To Fixed Charges";#N/A,#N/A,TRUE,"CIN Financial Ratios";#N/A,#N/A,TRUE,"CIN-IS";#N/A,#N/A,TRUE,"CIN-BS";#N/A,#N/A,TRUE,"CIN-CS";#N/A,#N/A,TRUE,"Invest In Unconsol Subs"}</definedName>
    <definedName name="wrn.CIN._1" hidden="1">{#N/A,#N/A,TRUE,"CIN-11";#N/A,#N/A,TRUE,"CIN-13";#N/A,#N/A,TRUE,"CIN-14";#N/A,#N/A,TRUE,"CIN-16";#N/A,#N/A,TRUE,"CIN-17";#N/A,#N/A,TRUE,"CIN-18";#N/A,#N/A,TRUE,"CIN Earnings To Fixed Charges";#N/A,#N/A,TRUE,"CIN Financial Ratios";#N/A,#N/A,TRUE,"CIN-IS";#N/A,#N/A,TRUE,"CIN-BS";#N/A,#N/A,TRUE,"CIN-CS";#N/A,#N/A,TRUE,"Invest In Unconsol Subs"}</definedName>
    <definedName name="wrn.CIN_1" hidden="1">{#N/A,#N/A,TRUE,"CIN-11";#N/A,#N/A,TRUE,"CIN-13";#N/A,#N/A,TRUE,"CIN-14";#N/A,#N/A,TRUE,"CIN-16";#N/A,#N/A,TRUE,"CIN-17";#N/A,#N/A,TRUE,"CIN-18";#N/A,#N/A,TRUE,"CIN Earnings To Fixed Charges";#N/A,#N/A,TRUE,"CIN Financial Ratios";#N/A,#N/A,TRUE,"CIN-IS";#N/A,#N/A,TRUE,"CIN-BS";#N/A,#N/A,TRUE,"CIN-CS";#N/A,#N/A,TRUE,"Invest In Unconsol Subs"}</definedName>
    <definedName name="wrn.client." hidden="1">{"multiple",#N/A,FALSE,"client";"margins",#N/A,FALSE,"client";"data",#N/A,FALSE,"client"}</definedName>
    <definedName name="wrn.Client3." hidden="1">{"data",#N/A,FALSE,"client (3)";"margins",#N/A,FALSE,"client (3)";"multiple",#N/A,FALSE,"client (3)"}</definedName>
    <definedName name="wrn.client4." hidden="1">{"multiple",#N/A,FALSE,"client (4)";"margins",#N/A,FALSE,"client (4)";"data",#N/A,FALSE,"client (4)"}</definedName>
    <definedName name="wrn.clp_detail_doc." hidden="1">{"clp_ltd_doc",#N/A,FALSE,"CLP";"clp_om_doc",#N/A,FALSE,"CLP";"clp_ra_doc",#N/A,FALSE,"CLP";"clp_rb_doc",#N/A,FALSE,"CLP";"clp_rev_doc",#N/A,FALSE,"CLP";"clp_tax_doc",#N/A,FALSE,"CLP";"clp_wc_doc",#N/A,FALSE,"CLP";"clp_power_doc",#N/A,FALSE,"CLP"}</definedName>
    <definedName name="wrn.clp_detail_doc2" hidden="1">{"clp_ltd_doc",#N/A,FALSE,"CLP";"clp_om_doc",#N/A,FALSE,"CLP";"clp_ra_doc",#N/A,FALSE,"CLP";"clp_rb_doc",#N/A,FALSE,"CLP";"clp_rev_doc",#N/A,FALSE,"CLP";"clp_tax_doc",#N/A,FALSE,"CLP";"clp_wc_doc",#N/A,FALSE,"CLP";"clp_power_doc",#N/A,FALSE,"CLP"}</definedName>
    <definedName name="wrn.clp_fs_doc" hidden="1">{"clp_bs_doc",#N/A,FALSE,"CLP";"clp_is_doc",#N/A,FALSE,"CLP";"clp_cf_doc",#N/A,FALSE,"CLP";"clp_fr_doc",#N/A,FALSE,"CLP"}</definedName>
    <definedName name="wrn.clp_fs_doc." hidden="1">{"clp_bs_doc",#N/A,FALSE,"CLP";"clp_is_doc",#N/A,FALSE,"CLP";"clp_cf_doc",#N/A,FALSE,"CLP";"clp_fr_doc",#N/A,FALSE,"CLP"}</definedName>
    <definedName name="WRN.CM" hidden="1">{#N/A,#N/A,FALSE,"FAB VENDORS";"BUD SUM",#N/A,FALSE,"BUD SUM WO TEX"}</definedName>
    <definedName name="WRN.CM1" hidden="1">{#N/A,#N/A,FALSE,"FAB VENDORS";"BUD SUM",#N/A,FALSE,"BUD SUM WO TEX"}</definedName>
    <definedName name="wrn.cns" hidden="1">{"Annual",#N/A,FALSE,"FTS";"Divisional",#N/A,FALSE,"FTS";"Balance Sheet",#N/A,FALSE,"FTS";"Funds Flow",#N/A,FALSE,"FTS";"Quarterly Earnings",#N/A,FALSE,"FTS";"Quarterly Margins",#N/A,FALSE,"FTS";"Ratio Analysis",#N/A,FALSE,"FTS";"Q Sales",#N/A,FALSE,"FTS";"Q EBIT",#N/A,FALSE,"FTS";"Unit Analysis",#N/A,FALSE,"FTS";"Inventory Analysis",#N/A,FALSE,"FTS";"Valuation",#N/A,FALSE,"FTS";"Matrix",#N/A,FALSE,"FTS"}</definedName>
    <definedName name="wrn.COMBINED." hidden="1">{#N/A,#N/A,FALSE,"INPUTS";#N/A,#N/A,FALSE,"PROFORMA BSHEET";#N/A,#N/A,FALSE,"COMBINED";#N/A,#N/A,FALSE,"HIGH YIELD";#N/A,#N/A,FALSE,"COMB_GRAPHS"}</definedName>
    <definedName name="wrn.Commission._.Subs." hidden="1">{"Quarterly",#N/A,FALSE,"Belgium";"Quarterly",#N/A,FALSE,"France";"Quarterly",#N/A,FALSE,"Germany";"Quarterly",#N/A,FALSE,"Italy";"Quarterly",#N/A,FALSE,"UK"}</definedName>
    <definedName name="wrn.compco." hidden="1">{"page1",#N/A,FALSE,"BHCOMPC5";"page2",#N/A,FALSE,"BHCOMPC5";"page3",#N/A,FALSE,"BHCOMPC5";"page4",#N/A,FALSE,"BHCOMPC5"}</definedName>
    <definedName name="wrn.compco2" hidden="1">{"mult96",#N/A,FALSE,"PETCOMP";"est96",#N/A,FALSE,"PETCOMP";"mult95",#N/A,FALSE,"PETCOMP";"est95",#N/A,FALSE,"PETCOMP";"multltm",#N/A,FALSE,"PETCOMP";"resultltm",#N/A,FALSE,"PETCOMP"}</definedName>
    <definedName name="wrn.compco3" hidden="1">{"mult96",#N/A,FALSE,"PETCOMP";"est96",#N/A,FALSE,"PETCOMP";"mult95",#N/A,FALSE,"PETCOMP";"est95",#N/A,FALSE,"PETCOMP";"multltm",#N/A,FALSE,"PETCOMP";"resultltm",#N/A,FALSE,"PETCOMP"}</definedName>
    <definedName name="wrn.Complete."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_.REPORT." hidden="1">{#N/A,#N/A,FALSE,"Intro";#N/A,#N/A,FALSE,"Para";#N/A,#N/A,FALSE,"Summary";#N/A,#N/A,FALSE,"Major";#N/A,#N/A,FALSE,"PL";#N/A,#N/A,FALSE,"BS";#N/A,#N/A,FALSE,"CF";#N/A,#N/A,FALSE,"Ratio";#N/A,#N/A,FALSE,"Evaluate";#N/A,#N/A,FALSE,"NPV";#N/A,#N/A,FALSE,"Option";#N/A,#N/A,FALSE,"GSale";#N/A,#N/A,FALSE,"Sample";#N/A,#N/A,FALSE,"COGS";#N/A,#N/A,FALSE,"Rebate";#N/A,#N/A,FALSE,"Deduction";#N/A,#N/A,FALSE,"SP";#N/A,#N/A,FALSE,"RD"}</definedName>
    <definedName name="wrn.Complete._.Statements._.in._.thousands." hidden="1">{#N/A,#N/A,FALSE,"Balance Sheet Consol Brd 000's";#N/A,#N/A,FALSE,"Income State Consol Brd 000's";#N/A,#N/A,FALSE,"Balance Sheet Consol 000's";#N/A,#N/A,FALSE,"Income Statement Consol 000's";#N/A,#N/A,FALSE,"Balance Sheet Inc. 000's";#N/A,#N/A,FALSE,"Income Statement Inc. 000's";#N/A,#N/A,FALSE,"Balance Sheet SMI 000's";#N/A,#N/A,FALSE,"Income Statement SMI 000's";#N/A,#N/A,FALSE,"Balance Sheet Kansas Mfg 000's";#N/A,#N/A,FALSE,"Income Statement Kan Mfg 000's";#N/A,#N/A,FALSE,"Balance Sheet Kan Parts 000's ";#N/A,#N/A,FALSE,"Income State Kan Parts 000's";#N/A,#N/A,FALSE,"Balance Sheet Service 000's";#N/A,#N/A,FALSE,"Income Statement Service 000's";#N/A,#N/A,FALSE,"Balance Sheet SEI 000's ";#N/A,#N/A,FALSE,"Income Statement SEI 000's";#N/A,#N/A,FALSE,"Balance Sheet GMBH 000's";#N/A,#N/A,FALSE,"Income Statement GMBH 000's";#N/A,#N/A,FALSE,"Balance Sheet HDT 000's";#N/A,#N/A,FALSE,"Income Statement HDT 000's"}</definedName>
    <definedName name="wrn.Component._.Analy." hidden="1">{#N/A,#N/A,FALSE,"Results";#N/A,#N/A,FALSE,"Input Data";#N/A,#N/A,FALSE,"Generation Calculation";#N/A,#N/A,FALSE,"Unit Heat Rate Calculation";#N/A,#N/A,FALSE,"BEFF.XLS";#N/A,#N/A,FALSE,"TURBEFF.XLS";#N/A,#N/A,FALSE,"Final FWH Extraction Flow";#N/A,#N/A,FALSE,"Condenser Performance";#N/A,#N/A,FALSE,"Stage Pressure Correction"}</definedName>
    <definedName name="wrn.Condenser._.Summary." hidden="1">{#N/A,#N/A,FALSE,"SUMMARY";#N/A,#N/A,FALSE,"INPUTDATA";#N/A,#N/A,FALSE,"Condenser Performance"}</definedName>
    <definedName name="wrn.Consolidated._.Latest._.Estimates." hidden="1">{#N/A,#N/A,TRUE,"NAI Consolidated w Volumes";#N/A,#N/A,TRUE,"Consolidated Samedan &amp; Subs";#N/A,#N/A,TRUE,"Onshore Consolidated";#N/A,#N/A,TRUE,"Offshore Consolidated";#N/A,#N/A,TRUE,"Int'l - Consolidated";#N/A,#N/A,TRUE,"Ardmore";#N/A,#N/A,TRUE,"NGM Consolidated";#N/A,#N/A,TRUE,"NTI";#N/A,#N/A,TRUE,"NPM Inc"}</definedName>
    <definedName name="wrn.consolidation._.entries." hidden="1">{#N/A,#N/A,FALSE,"Consolidation Entries";#N/A,#N/A,FALSE,"Interco Eliminations";#N/A,#N/A,FALSE,"Sales Eliminations";#N/A,#N/A,FALSE,"Inventory addback"}</definedName>
    <definedName name="wrn.Consumer._.Medicines." hidden="1">{#N/A,#N/A,FALSE,"OTC";#N/A,#N/A,FALSE,"Ther";#N/A,#N/A,FALSE,"Temp";#N/A,#N/A,FALSE,"Exce";#N/A,#N/A,FALSE,"Buff";#N/A,#N/A,FALSE,"Picot";#N/A,#N/A,FALSE,"Luftal";#N/A,#N/A,FALSE,"Comt"}</definedName>
    <definedName name="wrn.contributory._.asset._.charges." hidden="1">{"contributory1",#N/A,FALSE,"Contributory Assets Detail";"contributory2",#N/A,FALSE,"Contributory Assets Detail"}</definedName>
    <definedName name="wrn.Control._.Sheet." hidden="1">{#N/A,#N/A,FALSE,"CONTROL"}</definedName>
    <definedName name="wrn.Cost." hidden="1">{"Cost",#N/A,FALSE,"Cost"}</definedName>
    <definedName name="wrn.COST._.OF._.GOODS._.SOLD." hidden="1">{"cogs",#N/A,FALSE,"Cost Of Goods Sold"}</definedName>
    <definedName name="wrn.cotop." hidden="1">{"ReportTop",#N/A,FALSE,"report top"}</definedName>
    <definedName name="wrn.Credit._.Summary." hidden="1">{#N/A,#N/A,FALSE,"CREDIT"}</definedName>
    <definedName name="wrn.CRI." hidden="1">{"CRI",#N/A,FALSE,"SCORPS"}</definedName>
    <definedName name="wrn.CTHGEO80." hidden="1">{"CTHGEO80",#N/A,FALSE,"NAVYI"}</definedName>
    <definedName name="wrn.CW." hidden="1">{#N/A,#N/A,FALSE,"FAB VENDORS";"BUD SUM",#N/A,FALSE,"BUD SUM WO TEX"}</definedName>
    <definedName name="wrn.daily." hidden="1">{"daily",#N/A,FALSE,"Daily"}</definedName>
    <definedName name="wrn.Daily._.P._.and._.L._.Forecast." hidden="1">{#N/A,#N/A,TRUE,"GRAND TOTAL";#N/A,#N/A,TRUE,"SAM'S";#N/A,#N/A,TRUE,"SUPERCENTER";#N/A,#N/A,TRUE,"MEXICO";#N/A,#N/A,TRUE,"FOOD";#N/A,#N/A,TRUE,"TOTAL WITHOUT CIFRA TAB"}</definedName>
    <definedName name="wrn.dcf." hidden="1">{"mgmt forecast",#N/A,FALSE,"Mgmt Forecast";"dcf table",#N/A,FALSE,"Mgmt Forecast";"sensitivity",#N/A,FALSE,"Mgmt Forecast";"table inputs",#N/A,FALSE,"Mgmt Forecast";"calculations",#N/A,FALSE,"Mgmt Forecast"}</definedName>
    <definedName name="wrn.DCF._.Only." hidden="1">{#N/A,#N/A,FALSE,"DCF Summary";#N/A,#N/A,FALSE,"Casema";#N/A,#N/A,FALSE,"Casema NoTel";#N/A,#N/A,FALSE,"UK";#N/A,#N/A,FALSE,"RCF";#N/A,#N/A,FALSE,"Intercable CZ";#N/A,#N/A,FALSE,"Interkabel P"}</definedName>
    <definedName name="wrn.DCF._.Valuation." hidden="1">{"value box",#N/A,TRUE,"DPL Inc. Fin Statements";"unlevered free cash flows",#N/A,TRUE,"DPL Inc. Fin Statements"}</definedName>
    <definedName name="wrn.DCF_Terminal_Value_qchm." hidden="1">{"qchm_dcf",#N/A,FALSE,"QCHMDCF2";"qchm_terminal",#N/A,FALSE,"QCHMDCF2"}</definedName>
    <definedName name="wrn.Debt." hidden="1">{"debt summary",#N/A,FALSE,"Debt";"loan details",#N/A,FALSE,"Debt"}</definedName>
    <definedName name="wrn.DEPLETION." hidden="1">{"DEPLETION",#N/A,FALSE,"NAVYI"}</definedName>
    <definedName name="wrn.DEPRALLPG." hidden="1">{"DEPRPG1",#N/A,FALSE,"NAVYI";"DEPRPG2",#N/A,FALSE,"NAVYI";"DEPRPG3",#N/A,FALSE,"NAVYI";"DEPRPG4",#N/A,FALSE,"NAVYI"}</definedName>
    <definedName name="wrn.DEPRECIATION." hidden="1">{"depreciation",#N/A,FALSE,"Amort-Dep"}</definedName>
    <definedName name="wrn.DEPRPG1." hidden="1">{"DEPRPG1",#N/A,FALSE,"NAVYI"}</definedName>
    <definedName name="wrn.DEPRPG2." hidden="1">{"DEPRPG2",#N/A,FALSE,"NAVYI"}</definedName>
    <definedName name="wrn.DEPRPG3." hidden="1">{"DEPRPG3",#N/A,FALSE,"NAVYI"}</definedName>
    <definedName name="wrn.DEPRPG4." hidden="1">{"DEPRPG4",#N/A,FALSE,"NAVYI"}</definedName>
    <definedName name="wrn.Detail." hidden="1">{#N/A,#N/A,FALSE,"FTC UTILIZED";#N/A,#N/A,FALSE,"ARGENT FTC";#N/A,#N/A,FALSE,"AUSTRALIA FTC";#N/A,#N/A,FALSE,"AUSTRIA FTC";#N/A,#N/A,FALSE,"BELG FTC";#N/A,#N/A,FALSE,"BRAZIL FTC";#N/A,#N/A,FALSE,"CAN FTC";#N/A,#N/A,FALSE,"CHILE FTC";#N/A,#N/A,FALSE,"COLOM FTC";#N/A,#N/A,FALSE,"COSTA RICA FTC";#N/A,#N/A,FALSE,"CZECH FTC";#N/A,#N/A,FALSE,"FRANCE FTC";#N/A,#N/A,FALSE,"GERM FTC";#N/A,#N/A,FALSE,"HK FTC";#N/A,#N/A,FALSE,"INDIA FTC";#N/A,#N/A,FALSE,"ISRAEL FTC";#N/A,#N/A,FALSE,"ITALY FTC";#N/A,#N/A,FALSE,"JAPAN FTC";#N/A,#N/A,FALSE,"KOREA FTC";#N/A,#N/A,FALSE,"MALAY FTC";#N/A,#N/A,FALSE,"MEX FTC";#N/A,#N/A,FALSE,"NETH FTC";#N/A,#N/A,FALSE,"NETH BV FTC";#N/A,#N/A,FALSE,"NZ FTC";#N/A,#N/A,FALSE,"PERU FTC";#N/A,#N/A,FALSE,"POLAND FTC";#N/A,#N/A,FALSE,"SING FTC";#N/A,#N/A,FALSE,"STH AFR FTC";#N/A,#N/A,FALSE,"SPAIN FTC";#N/A,#N/A,FALSE,"SWED FTC";#N/A,#N/A,FALSE,"SWITZ FTC";#N/A,#N/A,FALSE,"TAIWAN FTC";#N/A,#N/A,FALSE,"THAI FTC";#N/A,#N/A,FALSE,"TURKEY FTC";#N/A,#N/A,FALSE,"UK FTC";#N/A,#N/A,FALSE,"VEN FTC"}</definedName>
    <definedName name="wrn.Detail._.Balance._.Sheet." hidden="1">{#N/A,#N/A,FALSE,"Detail"}</definedName>
    <definedName name="wrn.Detail._.income._.and._.expense." hidden="1">{#N/A,#N/A,TRUE,"Assumptions";#N/A,#N/A,TRUE,"Revenue &amp; Direct Expense";#N/A,#N/A,TRUE,"Indirect Expense"}</definedName>
    <definedName name="wrn.Detail_Projection." hidden="1">{#N/A,#N/A,FALSE,"Detail YTD"}</definedName>
    <definedName name="wrn.DetailThru2007." hidden="1">{"SummThru2007",#N/A,TRUE,"NetIncome";"DetailThru2007",#N/A,TRUE,"Cashflow";"DetailThru2007",#N/A,TRUE,"Reserves";"PPAThru2007",#N/A,TRUE,"Assumptions";"DowAndOtherThru2007",#N/A,TRUE,"Assumptions";"FuelThru2007",#N/A,TRUE,"Assumptions";"DetailThru2007",#N/A,TRUE,"NetIncome";"DetailThru2007",#N/A,TRUE,"PPARevenue";"RevenueThru2007",#N/A,TRUE,"DowRevenue";"RatesThru2007",#N/A,TRUE,"DowRevenue";"DetailThru2007",#N/A,TRUE,"HeatRate";"DetailThru2007",#N/A,TRUE,"PlantO&amp;M";"DetailThru2007",#N/A,TRUE,"WACOG";"DetailThru2007",#N/A,TRUE,"Transportation";"DetailThru2007",#N/A,TRUE,"GasOptimizer";"Detailthru2007",#N/A,TRUE,"SpareParts";"DetailThru2007",#N/A,TRUE,"Depreciation"}</definedName>
    <definedName name="wrn.DetailThru2015." hidden="1">{"PPAThru2015",#N/A,TRUE,"Assumptions";"DowAndOtherThru2015",#N/A,TRUE,"Assumptions";"FuelThru2015",#N/A,TRUE,"Assumptions";"Detailthru2015",#N/A,TRUE,"Cashflow";"DetailThru2015",#N/A,TRUE,"Reserves";"DetailThru2015",#N/A,TRUE,"NetIncome";"PartnerEconThru2015",#N/A,TRUE,"NetIncome";"DetailThru2015",#N/A,TRUE,"PPARevenue";"RevenueThru2015",#N/A,TRUE,"DowRevenue";"RatesThru2015",#N/A,TRUE,"DowRevenue";"DetailThru2015",#N/A,TRUE,"HeatRate";"DetailThru2015",#N/A,TRUE,"PlantO&amp;M";"DetailThru2015",#N/A,TRUE,"Taxes";"DetailThru2015",#N/A,TRUE,"WACOG";"DetailThru2015",#N/A,TRUE,"GasOptimizer";"DetailThru2015",#N/A,TRUE,"SpareParts";"DetailThru2015",#N/A,TRUE,"Depreciation";"DetailThru2015",#N/A,TRUE,"Transportation"}</definedName>
    <definedName name="wrn.detalles._.total." hidden="1">{"total","abonados garantia",FALSE,"detalle19982007"}</definedName>
    <definedName name="wrn.DetallexDEP." hidden="1">{"DetallexDep",#N/A,FALSE,"Giovanna (x DEPT)"}</definedName>
    <definedName name="wrn.DG" hidden="1">{"Annual",#N/A,FALSE,"FTS";"Divisional",#N/A,FALSE,"FTS";"Balance Sheet",#N/A,FALSE,"FTS";"Funds Flow",#N/A,FALSE,"FTS";"Quarterly Earnings",#N/A,FALSE,"FTS";"Quarterly Margins",#N/A,FALSE,"FTS";"Ratio Analysis",#N/A,FALSE,"FTS";"Q Sales",#N/A,FALSE,"FTS";"Q EBIT",#N/A,FALSE,"FTS";"Unit Analysis",#N/A,FALSE,"FTS";"Inventory Analysis",#N/A,FALSE,"FTS";"Valuation",#N/A,FALSE,"FTS";"Matrix",#N/A,FALSE,"FTS"}</definedName>
    <definedName name="wrn.DG." hidden="1">{"Annual",#N/A,FALSE,"PETC";"Balance Sheet",#N/A,FALSE,"PETC";"Funds Flow",#N/A,FALSE,"PETC";"Quarterly Earnings",#N/A,FALSE,"PETC";"Quarterly Margins",#N/A,FALSE,"PETC";"Ratio Analysis",#N/A,FALSE,"PETC";"Q Sales",#N/A,FALSE,"PETC";"Unit Analysis",#N/A,FALSE,"PETC";"Inventory Analysis",#N/A,FALSE,"PETC";"Valuation",#N/A,FALSE,"PETC";"Comps",#N/A,FALSE,"PETC"}</definedName>
    <definedName name="wrn.DIFERENCIAS." hidden="1">{"MMERINO",#N/A,FALSE,"1) Income Statement (2)"}</definedName>
    <definedName name="wrn.DIFERENCIAS._1" hidden="1">{"MMERINO",#N/A,FALSE,"1) Income Statement (2)"}</definedName>
    <definedName name="wrn.DIFERENCIAS._2" hidden="1">{"MMERINO",#N/A,FALSE,"1) Income Statement (2)"}</definedName>
    <definedName name="wrn.DIFERENCIAS._3" hidden="1">{"MMERINO",#N/A,FALSE,"1) Income Statement (2)"}</definedName>
    <definedName name="wrn.DIFERENCIAS._4" hidden="1">{"MMERINO",#N/A,FALSE,"1) Income Statement (2)"}</definedName>
    <definedName name="wrn.DIFERENCIAS._5" hidden="1">{"MMERINO",#N/A,FALSE,"1) Income Statement (2)"}</definedName>
    <definedName name="wrn.dir." hidden="1">{#N/A,#N/A,FALSE,"Dir. Marketing_Summary";#N/A,#N/A,FALSE,"Infolink";#N/A,#N/A,FALSE,"Direct";#N/A,#N/A,FALSE,"Med_Marketing";#N/A,#N/A,FALSE,"Dimac_1";#N/A,#N/A,FALSE,"Dimac_2";#N/A,#N/A,FALSE,"Vantage";#N/A,#N/A,FALSE,"Tomahawk";#N/A,#N/A,FALSE,"BofA";#N/A,#N/A,FALSE,"Epsilon";#N/A,#N/A,FALSE,"Epsilon"}</definedName>
    <definedName name="wrn.Direct._.Margin." hidden="1">{#N/A,#N/A,FALSE,"Summary"}</definedName>
    <definedName name="wrn.Direct._.Margin._.with._.backup." hidden="1">{#N/A,#N/A,FALSE,"Summary";#N/A,#N/A,FALSE,"Steam Rev.";#N/A,#N/A,FALSE,"S-Mlbs";#N/A,#N/A,FALSE,"Chilled Water Rev";#N/A,#N/A,FALSE,"C-Mtons";#N/A,#N/A,FALSE,"Elec. Rev.";#N/A,#N/A,FALSE,"E-MWh";#N/A,#N/A,FALSE,"Consumables"}</definedName>
    <definedName name="wrn.Directors._.Report." hidden="1">{#N/A,#N/A,FALSE,"Dir";#N/A,#N/A,FALSE,"Dir1";#N/A,#N/A,FALSE,"Dir2";#N/A,#N/A,FALSE,"Dir3";#N/A,#N/A,FALSE,"Dir4";#N/A,#N/A,FALSE,"Dir5";#N/A,#N/A,FALSE,"Dir6";#N/A,#N/A,FALSE,"Dir7";#N/A,#N/A,FALSE,"Dir8";#N/A,#N/A,FALSE,"Dir9"}</definedName>
    <definedName name="wrn.DirWorkProg." hidden="1">{#N/A,#N/A,FALSE,"Summary Direct";#N/A,#N/A,FALSE,"LLW Direct";#N/A,#N/A,FALSE,"ILW Direct";#N/A,#N/A,FALSE,"UFM Direct";#N/A,#N/A,FALSE,"Decomm Direct";#N/A,#N/A,FALSE,"Ops &amp; Non-Waste Direct";#N/A,#N/A,FALSE,"Div Indirects";#N/A,#N/A,FALSE,"Operations Generic";#N/A,#N/A,FALSE,"Eng &amp; Tech Generic";#N/A,#N/A,FALSE,"Sys Planning &amp; Est";#N/A,#N/A,FALSE,"SAVH &amp; T, E "}</definedName>
    <definedName name="wrn.DirWorkProg._1" hidden="1">{#N/A,#N/A,FALSE,"Summary Direct";#N/A,#N/A,FALSE,"LLW Direct";#N/A,#N/A,FALSE,"ILW Direct";#N/A,#N/A,FALSE,"UFM Direct";#N/A,#N/A,FALSE,"Decomm Direct";#N/A,#N/A,FALSE,"Ops &amp; Non-Waste Direct";#N/A,#N/A,FALSE,"Div Indirects";#N/A,#N/A,FALSE,"Operations Generic";#N/A,#N/A,FALSE,"Eng &amp; Tech Generic";#N/A,#N/A,FALSE,"Sys Planning &amp; Est";#N/A,#N/A,FALSE,"SAVH &amp; T, E "}</definedName>
    <definedName name="wrn.DirWorkProposeOnly."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wrn.DirWorkProposeOnly._1"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wrn.Distribution._.Economics." hidden="1">{#N/A,#N/A,FALSE,"Draw";#N/A,#N/A,FALSE,"PROFORMA";#N/A,#N/A,FALSE,"Assumptions";#N/A,#N/A,FALSE,"Costs"}</definedName>
    <definedName name="wrn.djall." hidden="1">{"djcash",#N/A,FALSE,"DJann";"djinc",#N/A,FALSE,"DJann";"djtaxes",#N/A,FALSE,"DJann";"djbuspub",#N/A,FALSE,"DJann";"djwall",#N/A,FALSE,"DJann";"djcompprs",#N/A,FALSE,"DJann";"djteler",#N/A,FALSE,"DJann"}</definedName>
    <definedName name="wrn.documentation." hidden="1">{"documentation1",#N/A,FALSE,"Documentation";"documentation2",#N/A,FALSE,"Documentation"}</definedName>
    <definedName name="wrn.Dom._.stm." hidden="1">{"Dom",#N/A,FALSE,"Domestic";"Dom2",#N/A,FALSE,"Domestic (P2)"}</definedName>
    <definedName name="wrn.Draft." hidden="1">{"Draft",#N/A,FALSE,"Feb-96"}</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conomic._.Value._.Added._.Analysis." hidden="1">{"EVA",#N/A,FALSE,"EVA";"WACC",#N/A,FALSE,"WACC"}</definedName>
    <definedName name="wrn.ecpall." hidden="1">{"ecpcash",#N/A,FALSE,"ECPann";"ecpinc",#N/A,FALSE,"ECPann";"ecpindia",#N/A,FALSE,"ECPann";"ecpmun",#N/A,FALSE,"ECPann";"ecpphoenix",#N/A,FALSE,"ECPann";"ecpothe",#N/A,FALSE,"ECPann";"ecpbalsht",#N/A,FALSE,"ECPann"}</definedName>
    <definedName name="wrn.ECR." hidden="1">{#N/A,#N/A,FALSE,"schA"}</definedName>
    <definedName name="wrn.edcredit." hidden="1">{"edcredit",#N/A,FALSE,"edcredit"}</definedName>
    <definedName name="wrn.edcredit._1" hidden="1">{"edcredit",#N/A,FALSE,"edcredit"}</definedName>
    <definedName name="wrn.EEG._.Dom." hidden="1">{"Pg 1 Dom",#N/A,FALSE,"Pg 1 Dom";"Pg 2 Dom",#N/A,FALSE,"Pg 2 Dom"}</definedName>
    <definedName name="wrn.EEG._.WW." hidden="1">{"Pg 1",#N/A,FALSE,"Pg 1 WW";"Pg 2",#N/A,FALSE,"Pg 2 WW";"Pg 3",#N/A,FALSE,"PGI 1";"Pg 4",#N/A,FALSE,"PGI 2";"Pg 5",#N/A,FALSE,"Finland"}</definedName>
    <definedName name="wrn.Eingabe." hidden="1">{"Eingabe",#N/A,FALSE,"EINGABE"}</definedName>
    <definedName name="wrn.Electricity." hidden="1">{#N/A,#N/A,FALSE,"Elec. Rev.";#N/A,#N/A,FALSE,"E-MWh"}</definedName>
    <definedName name="wrn.ENERGIE._.GT." hidden="1">{#N/A,#N/A,FALSE,"Energie GT"}</definedName>
    <definedName name="wrn.Engineering." hidden="1">{#N/A,#N/A,FALSE,"ENGINEERING"}</definedName>
    <definedName name="wrn.Engr._.Summary." hidden="1">{#N/A,#N/A,FALSE,"INPUTDATA";#N/A,#N/A,FALSE,"SUMMARY";#N/A,#N/A,FALSE,"CTAREP";#N/A,#N/A,FALSE,"CTBREP";#N/A,#N/A,FALSE,"TURBEFF";#N/A,#N/A,FALSE,"Condenser Performance"}</definedName>
    <definedName name="wrn.Entire._.Model._.with._.Backup." hidden="1">{#N/A,#N/A,FALSE,"BS";#N/A,#N/A,FALSE,"v. plan";#N/A,#N/A,FALSE,"v. py";#N/A,#N/A,FALSE,"Summ";#N/A,#N/A,FALSE,"Oprec";#N/A,#N/A,FALSE,"Sales Impact";#N/A,#N/A,FALSE,"Sales Mix";#N/A,#N/A,FALSE,"Prod Cat Mix";#N/A,#N/A,FALSE,"v. plan ytd ";#N/A,#N/A,FALSE,"v. py ytd";#N/A,#N/A,FALSE,"Summ ytd";#N/A,#N/A,FALSE,"oprec YTD";#N/A,#N/A,FALSE,"Sales Impact YTD";#N/A,#N/A,FALSE,"Sales Mix YTD";#N/A,#N/A,FALSE,"Prod Cat Mix YTD";#N/A,#N/A,FALSE,"category mix - plan YTD";#N/A,#N/A,FALSE,"stdtostd YTD"}</definedName>
    <definedName name="wrn.Environmental." hidden="1">{#N/A,#N/A,FALSE,"ENVIRONMENTAL"}</definedName>
    <definedName name="wrn.ESCA." hidden="1">{"ESCA",#N/A,FALSE,"NAVYI"}</definedName>
    <definedName name="wrn.ESI." hidden="1">{"ESI",#N/A,FALSE,"NAVYI"}</definedName>
    <definedName name="wrn.ESTADOS._.FINANCIEROS." hidden="1">{"Cuenta 21 (página 1)",#N/A,FALSE,"21 (1)"}</definedName>
    <definedName name="wrn.Estimated._.Tax._.Payment." hidden="1">{"FSC Cons",#N/A,FALSE,"FSC Cons";"Cisco",#N/A,FALSE,"Cisco";#N/A,#N/A,FALSE,"FY97 YTD"}</definedName>
    <definedName name="wrn.ETP." hidden="1">{#N/A,#N/A,TRUE,"FTC Summary";"Foreign Provision",#N/A,TRUE,"Income Summary";"SubF Inclusion",#N/A,TRUE,"Tax Inclusion Calc";#N/A,#N/A,TRUE,"Tax Adjsutments";"FTC Calculation",#N/A,TRUE,"Tax Inclusion Calc";"Foreign Source",#N/A,TRUE,"863(b) Income";"Expense Allocation",#N/A,TRUE,"951(a) Allocation";"Europe Testing",#N/A,TRUE,"SUB F TESTING";"ICON Testing",#N/A,TRUE,"SUB F TESTING";#N/A,#N/A,TRUE,"Assumptions"}</definedName>
    <definedName name="wrn.Evaluation._.Model._.Printout." hidden="1">{#N/A,#N/A,TRUE,"Index";#N/A,#N/A,TRUE,"Summary";#N/A,#N/A,TRUE,"General Assumptions";#N/A,#N/A,TRUE,"Economic Assumptions";#N/A,#N/A,TRUE,"Technical Assumptions";#N/A,#N/A,TRUE,"Construction sheet";#N/A,#N/A,TRUE,"Revenues &amp; Costs";#N/A,#N/A,TRUE,"Debt Sheet";#N/A,#N/A,TRUE,"Depreciation";#N/A,#N/A,TRUE,"Cashflow Statement";#N/A,#N/A,TRUE,"Income Statement";#N/A,#N/A,TRUE,"Balance Sheet";#N/A,#N/A,TRUE,"Ratios"}</definedName>
    <definedName name="wrn.Exec._.Sum." hidden="1">{#N/A,#N/A,FALSE,"Consol - Summary";#N/A,#N/A,FALSE,"Consol - Detail";#N/A,#N/A,FALSE,"Consol NS";#N/A,#N/A,FALSE,"Consol GP";#N/A,#N/A,FALSE,"Consol Spending";#N/A,#N/A,FALSE,"Consol Prod Contrib";#N/A,#N/A,FALSE,"Consol NS Detail";#N/A,#N/A,FALSE,"Consol GP Detail";#N/A,#N/A,FALSE,"Consol Spending Detail";#N/A,#N/A,FALSE,"Consol Prod Contrib Detail"}</definedName>
    <definedName name="wrn.EXEC._.SUMM._.ALL." hidden="1">{"exec sum us",#N/A,FALSE,"Exec Sum";"exec sum ex",#N/A,FALSE,"Exec Sum";"exec sum ww",#N/A,FALSE,"Exec Sum"}</definedName>
    <definedName name="wrn.EXEC._.SUMM._.EX._.US." hidden="1">{"exec sum ex",#N/A,FALSE,"Exec Sum"}</definedName>
    <definedName name="wrn.EXEC._.SUMM._.OTHER." hidden="1">{"exec summ other",#N/A,FALSE,"Exec Sum"}</definedName>
    <definedName name="wrn.EXEC._.SUMM._.US." hidden="1">{"executive summary",#N/A,FALSE,"Exec Sum"}</definedName>
    <definedName name="wrn.EXEC._.SUMM._.WW." hidden="1">{"exec sum ww",#N/A,FALSE,"Exec Sum"}</definedName>
    <definedName name="wrn.Exec._.Summary." hidden="1">{#N/A,#N/A,FALSE,"Index"}</definedName>
    <definedName name="wrn.Exec1._.Summary" hidden="1">{#N/A,#N/A,FALSE,"INPUTDATA";#N/A,#N/A,FALSE,"SUMMARY"}</definedName>
    <definedName name="wrn.Executive._.Review._.Report." hidden="1">{#N/A,#N/A,FALSE,"Executive Review Sheet";#N/A,#N/A,FALSE,"Summary of Estimate Components";#N/A,#N/A,FALSE,"Summary of Allowances"}</definedName>
    <definedName name="wrn.EXHIBITS." hidden="1">{"summary1",#N/A,FALSE,"Summary of Values";"weighted average returns",#N/A,FALSE,"WACC and WARA";"revenue graph",#N/A,FALSE,"Revenue Graph";"historical acquirer",#N/A,FALSE,"Historical Performance";"historical target",#N/A,FALSE,"Historical Performance";"revenue detail 1",#N/A,FALSE,"Revenue Detail";"revenue detail 2",#N/A,FALSE,"Revenue Detail";"revenue detail 3",#N/A,FALSE,"Revenue Detail";"revenue detail 4",#N/A,FALSE,"Revenue Detail";"gross_margin1",#N/A,FALSE,"Gross Margin Detail";"gross_margin2",#N/A,FALSE,"Gross Margin Detail";"developed income statement",#N/A,FALSE,"Abbreviated Income Statement";"inprocess income statement",#N/A,FALSE,"Abbreviated Income Statement";"developed valuation",#N/A,FALSE,"Valuation Analysis";"inprocess valuation",#N/A,FALSE,"Valuation Analysis";"trademark1",#N/A,FALSE,"Trademark(s) and Trade Name(s)";"contributory1",#N/A,FALSE,"Contributory Assets Detail";"contributory2",#N/A,FALSE,"Contributory Assets Detail";"fixed asset detail",#N/A,FALSE,"Fixed Asset Detail"}</definedName>
    <definedName name="wrn.External." hidden="1">{"External_Annual_Income",#N/A,FALSE,"External";"External_Quarterly_Income",#N/A,FALSE,"External"}</definedName>
    <definedName name="wrn.Falcons._.Divisions." hidden="1">{#N/A,#N/A,TRUE,"Fiber_Optic_Cable_Input ";#N/A,#N/A,TRUE,"Specialty_Fiber_Devices_Input";#N/A,#N/A,TRUE,"Optical_Fiber_Apparatus_Input"}</definedName>
    <definedName name="wrn.Falcons._.Standalone." hidden="1">{#N/A,#N/A,TRUE,"Falcons_Standalone";#N/A,#N/A,TRUE,"Target_Input";#N/A,#N/A,TRUE,"Target_Calendarized"}</definedName>
    <definedName name="wrn.FCB." hidden="1">{"FCB_ALL",#N/A,FALSE,"FCB"}</definedName>
    <definedName name="wrn.fcb2" hidden="1">{"FCB_ALL",#N/A,FALSE,"FCB"}</definedName>
    <definedName name="wrn.Filter." hidden="1">{#N/A,#N/A,FALSE,"Assump2";#N/A,#N/A,FALSE,"Income2";#N/A,#N/A,FALSE,"Balance2";#N/A,#N/A,FALSE,"DCF Filter";#N/A,#N/A,FALSE,"Trans Assump2";#N/A,#N/A,FALSE,"Combined Income2";#N/A,#N/A,FALSE,"Combined Balance2"}</definedName>
    <definedName name="wrn.FINAL." hidden="1">{"NORTHLAND",#N/A,FALSE,"13THPAYMENT";"KAPUSKASING",#N/A,FALSE,"13THPAYMENT";"NORTHWEST",#N/A,FALSE,"13THPAYMENT";"OTTAWA",#N/A,FALSE,"13THPAYMENT";"LAKE ONTARIO",#N/A,FALSE,"13THPAYMENT";"NIAGARA",#N/A,FALSE,"13THPAYMENT";"TOTAL",#N/A,FALSE,"13THPAYMENT"}</definedName>
    <definedName name="wrn.FINAL._1" hidden="1">{"NORTHLAND",#N/A,FALSE,"13THPAYMENT";"KAPUSKASING",#N/A,FALSE,"13THPAYMENT";"NORTHWEST",#N/A,FALSE,"13THPAYMENT";"OTTAWA",#N/A,FALSE,"13THPAYMENT";"LAKE ONTARIO",#N/A,FALSE,"13THPAYMENT";"NIAGARA",#N/A,FALSE,"13THPAYMENT";"TOTAL",#N/A,FALSE,"13THPAYMENT"}</definedName>
    <definedName name="wrn.Financial._.Statements." hidden="1">{#N/A,#N/A,FALSE,"PL";#N/A,#N/A,FALSE,"BS";#N/A,#N/A,FALSE,"CF"}</definedName>
    <definedName name="wrn.FINANCIAL._.SUMMARY._.ALL." hidden="1">{"fin sum us",#N/A,FALSE,"Financial Summ";"fin sum ex",#N/A,FALSE,"Financial Summ";"fin sum ww",#N/A,FALSE,"Financial Summ"}</definedName>
    <definedName name="wrn.FINANCIAL._.SUMMARY._.EX._.US." hidden="1">{"fin sum ex",#N/A,FALSE,"Financial Summ"}</definedName>
    <definedName name="wrn.FINANCIAL._.SUMMARY._.OTHER." hidden="1">{"fin sum other",#N/A,FALSE,"Financial Summ"}</definedName>
    <definedName name="wrn.FINANCIAL._.SUMMARY._.US." hidden="1">{"financial summary",#N/A,FALSE,"Financial Summ"}</definedName>
    <definedName name="wrn.FINANCIAL._.SUMMARY._.WW." hidden="1">{"fin sum ww",#N/A,FALSE,"Financial Summ"}</definedName>
    <definedName name="wrn.Financials." hidden="1">{"Overview",#N/A,FALSE,"Overview";"Overview",#N/A,FALSE,"Classic Qwest"}</definedName>
    <definedName name="wrn.Finanzbedarfsrechnung." hidden="1">{#N/A,#N/A,FALSE,"Finanzbedarfsrechnung"}</definedName>
    <definedName name="wrn.FIRST." hidden="1">{#N/A,#N/A,FALSE,"1979";#N/A,#N/A,FALSE,"1980";#N/A,#N/A,FALSE,"1981";#N/A,#N/A,FALSE,"1982";#N/A,#N/A,FALSE,"1983";#N/A,#N/A,FALSE,"1984";#N/A,#N/A,FALSE,"1985";#N/A,#N/A,FALSE,"1986";#N/A,#N/A,FALSE,"1987";#N/A,#N/A,FALSE,"1988";#N/A,#N/A,FALSE,"1989";#N/A,#N/A,FALSE,"1990";#N/A,#N/A,FALSE,"1991";#N/A,#N/A,FALSE,"1992";#N/A,#N/A,FALSE,"1993";#N/A,#N/A,FALSE,"1994"}</definedName>
    <definedName name="wrn.FIRST2" hidden="1">{#N/A,#N/A,FALSE,"1979";#N/A,#N/A,FALSE,"1980";#N/A,#N/A,FALSE,"1981";#N/A,#N/A,FALSE,"1982";#N/A,#N/A,FALSE,"1983";#N/A,#N/A,FALSE,"1984";#N/A,#N/A,FALSE,"1985";#N/A,#N/A,FALSE,"1986";#N/A,#N/A,FALSE,"1987";#N/A,#N/A,FALSE,"1988";#N/A,#N/A,FALSE,"1989";#N/A,#N/A,FALSE,"1990";#N/A,#N/A,FALSE,"1991";#N/A,#N/A,FALSE,"1992";#N/A,#N/A,FALSE,"1993";#N/A,#N/A,FALSE,"1994"}</definedName>
    <definedName name="wrn.first2." hidden="1">{#N/A,#N/A,FALSE,"sum-don";#N/A,#N/A,FALSE,"inc-don"}</definedName>
    <definedName name="wrn.first3" hidden="1">{#N/A,#N/A,FALSE,"1979";#N/A,#N/A,FALSE,"1980";#N/A,#N/A,FALSE,"1981";#N/A,#N/A,FALSE,"1982";#N/A,#N/A,FALSE,"1983";#N/A,#N/A,FALSE,"1984";#N/A,#N/A,FALSE,"1985";#N/A,#N/A,FALSE,"1986";#N/A,#N/A,FALSE,"1987";#N/A,#N/A,FALSE,"1988";#N/A,#N/A,FALSE,"1989";#N/A,#N/A,FALSE,"1990";#N/A,#N/A,FALSE,"1991";#N/A,#N/A,FALSE,"1992";#N/A,#N/A,FALSE,"1993";#N/A,#N/A,FALSE,"1994"}</definedName>
    <definedName name="wrn.first3." hidden="1">{#N/A,#N/A,FALSE,"Summary";#N/A,#N/A,FALSE,"proj1";#N/A,#N/A,FALSE,"proj2"}</definedName>
    <definedName name="wrn.first4." hidden="1">{#N/A,#N/A,FALSE,"Summary";#N/A,#N/A,FALSE,"proj1";#N/A,#N/A,FALSE,"proj2";#N/A,#N/A,FALSE,"DCF"}</definedName>
    <definedName name="wrn.FIVE._.YEAR._.PROJECTION." hidden="1">{"FIVEYEAR",#N/A,TRUE,"SUMMARY";"FIVEYEAR",#N/A,TRUE,"Ratios";"FIVEYEAR",#N/A,TRUE,"Revenue";"FIVEYEAR",#N/A,TRUE,"DETAIL";"FIVEYEAR",#N/A,TRUE,"Payroll"}</definedName>
    <definedName name="wrn.flash." hidden="1">{#N/A,#N/A,FALSE,"ACTUAL";"pfo",#N/A,FALSE,"ACTUAL";"sales",#N/A,FALSE,"ACTUAL"}</definedName>
    <definedName name="wrn.fleck." hidden="1">{"first",#N/A,FALSE,"FLEXPAC2";"second",#N/A,FALSE,"FLEXPAC2"}</definedName>
    <definedName name="wrn.fleckcompac." hidden="1">{"one",#N/A,FALSE,"FLEXPAC2";"two",#N/A,FALSE,"FLEXPAC2";"three",#N/A,FALSE,"FLEXPAC2"}</definedName>
    <definedName name="wrn.FOC._.Detail." hidden="1">{#N/A,#N/A,TRUE,"FOC_Product_Assumptions"}</definedName>
    <definedName name="wrn.fpkg." hidden="1">{#N/A,#N/A,FALSE,"Consolidated Shipley";#N/A,#N/A,FALSE,"Consolidated PWB";#N/A,#N/A,FALSE,"Consolidated Micro"}</definedName>
    <definedName name="wrn.fpkg1" hidden="1">{#N/A,#N/A,FALSE,"Consolidated Shipley";#N/A,#N/A,FALSE,"Consolidated PWB";#N/A,#N/A,FALSE,"Consolidated Micro"}</definedName>
    <definedName name="wrn.fpkg2" hidden="1">{#N/A,#N/A,FALSE,"Consolidated Shipley";#N/A,#N/A,FALSE,"Consolidated PWB";#N/A,#N/A,FALSE,"Consolidated Micro"}</definedName>
    <definedName name="wrn.fpkg3" hidden="1">{#N/A,#N/A,FALSE,"Consolidated Shipley";#N/A,#N/A,FALSE,"Consolidated PWB";#N/A,#N/A,FALSE,"Consolidated Micro"}</definedName>
    <definedName name="wrn.fpkk" hidden="1">{#N/A,#N/A,FALSE,"Consolidated Shipley";#N/A,#N/A,FALSE,"Consolidated PWB";#N/A,#N/A,FALSE,"Consolidated Micro"}</definedName>
    <definedName name="wrn.FREELANCER." hidden="1">{#N/A,#N/A,FALSE,"712";#N/A,#N/A,FALSE,"_718";#N/A,#N/A,FALSE,"724";#N/A,#N/A,FALSE,"_751";#N/A,#N/A,FALSE,"_752";#N/A,#N/A,FALSE,"753";#N/A,#N/A,FALSE,"754";#N/A,#N/A,FALSE,"758";#N/A,#N/A,FALSE,"_761";#N/A,#N/A,FALSE,"_769"}</definedName>
    <definedName name="wrn.FS_2005." hidden="1">{"BS-Yearly",#N/A,TRUE,"BS-Year";"BS-Monthly-2005",#N/A,TRUE,"BS"}</definedName>
    <definedName name="wrn.FTS." hidden="1">{"Annual",#N/A,FALSE,"FTS";"Divisional",#N/A,FALSE,"FTS";"Balance Sheet",#N/A,FALSE,"FTS";"Funds Flow",#N/A,FALSE,"FTS";"Quarterly Earnings",#N/A,FALSE,"FTS";"Quarterly Margins",#N/A,FALSE,"FTS";"Ratio Analysis",#N/A,FALSE,"FTS";"Q Sales",#N/A,FALSE,"FTS";"Q EBIT",#N/A,FALSE,"FTS";"Unit Analysis",#N/A,FALSE,"FTS";"Inventory Analysis",#N/A,FALSE,"FTS";"Valuation",#N/A,FALSE,"FTS";"Matrix",#N/A,FALSE,"FTS"}</definedName>
    <definedName name="wrn.Fuel._.and._.Consumables." hidden="1">{#N/A,#N/A,FALSE,"F &amp; C Rates";#N/A,#N/A,FALSE,"Fuel &amp; Consumables"}</definedName>
    <definedName name="wrn.Fuel._.Cycle." hidden="1">{#N/A,#N/A,FALSE,"AltFuel"}</definedName>
    <definedName name="wrn.Fuel._.Cycle._1" hidden="1">{#N/A,#N/A,FALSE,"AltFuel"}</definedName>
    <definedName name="wrn.Full._.Budget." hidden="1">{"Complete Budget",#N/A,FALSE,"Title";"Complete budget",#N/A,FALSE,"Accrual Summary";"Complete budget",#N/A,FALSE,"Accrual-Detail";"Complete budget",#N/A,FALSE,"Accrual-Captions";"Complete budget",#N/A,FALSE,"Accrual-GL Level";"Complete budget",#N/A,FALSE,"Cash Summary";"Complete budget",#N/A,FALSE,"Cash-Detail";"Complete budget",#N/A,FALSE,"Cash-Captions";"Complete budget",#N/A,FALSE,"Cash-GL Level";"Complete budget",#N/A,FALSE,"Production";"Complete budget",#N/A,FALSE,"5year support";"Complete budget",#N/A,FALSE,"Support";"Complete budget",#N/A,FALSE,"AvoidedCost";"Complete budget",#N/A,FALSE,"PowerPrices";"Complete budget",#N/A,FALSE,"GasPrices";"Complete budget",#N/A,FALSE,"Assumptions&amp;Notes";"Complete Budget",#N/A,FALSE,"Debt Covenants";"Complete Budget",#N/A,FALSE,"Accrual Analysis"}</definedName>
    <definedName name="wrn.Full._.Model."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wrn.full._.models." hidden="1">{"bc I model",#N/A,TRUE,"Big Cajun I";"bc II model",#N/A,TRUE,"Big Cajun II";"bc net ppa model",#N/A,TRUE,"Big Cajun Net PPAs";"bc peaking model",#N/A,TRUE,"BC Peaking";"sterlington model",#N/A,TRUE,"Sterlington";"pike model",#N/A,TRUE,"Pike";"batesville 1 model",#N/A,TRUE,"Batesville 1";"bayou cove model",#N/A,TRUE,"Bayou Cove"}</definedName>
    <definedName name="wrn.Full._.Pack." hidden="1">{#N/A,#N/A,FALSE,"Summary";#N/A,#N/A,FALSE,"Assumptions";#N/A,#N/A,FALSE,"Scenarios";#N/A,#N/A,FALSE,"LBE (Base)";#N/A,#N/A,FALSE,"Scen A";#N/A,#N/A,FALSE,"Scen B";"Debt Paydown Scenario",#N/A,FALSE,"Cash in Bank";#N/A,#N/A,FALSE,"Debt&amp;Equity Rec"}</definedName>
    <definedName name="wrn.Full._.Report." hidden="1">{"Assumptions",#N/A,FALSE,"Sheet1";"Main Report",#N/A,FALSE,"Sheet1";"Results",#N/A,FALSE,"Sheet1";"Advances",#N/A,FALSE,"Sheet1"}</definedName>
    <definedName name="wrn.full._.set." hidden="1">{"qtrs",#N/A,FALSE,"External Mnth-Qtr-Ytd (EBITDA)";"months",#N/A,FALSE,"External Mnth-Qtr-Ytd (EBITDA)";"qtrs",#N/A,FALSE,"External Mnth-Qtr-Ytd (EBIT)";"monthsl",#N/A,FALSE,"External Mnth-Qtr-Ytd (EBIT)";"qtrs",#N/A,FALSE,"Internal Mth-Qtr-Ytd";"months",#N/A,FALSE,"Internal Mth-Qtr-Ytd"}</definedName>
    <definedName name="wrn.FullFincls." hidden="1">{#N/A,#N/A,TRUE,"Income Statement";#N/A,#N/A,TRUE,"Balance Sheet";#N/A,#N/A,TRUE,"Cash Flows";#N/A,#N/A,TRUE,"Ratios";#N/A,#N/A,TRUE,"Revenues";#N/A,#N/A,TRUE,"Asset Calcs";#N/A,#N/A,TRUE,"Assumptions";#N/A,#N/A,TRUE,"Valuation"}</definedName>
    <definedName name="wrn.Funnel._.Report." hidden="1">{#N/A,#N/A,FALSE,"funnel";#N/A,#N/A,FALSE,"AE Summary";#N/A,#N/A,FALSE,"Product Summary"}</definedName>
    <definedName name="wrn.FY97SBP." hidden="1">{#N/A,#N/A,FALSE,"FY97";#N/A,#N/A,FALSE,"FY98";#N/A,#N/A,FALSE,"FY99";#N/A,#N/A,FALSE,"FY00";#N/A,#N/A,FALSE,"FY01"}</definedName>
    <definedName name="wrn.GAAP._.Report." hidden="1">{"Income Budget",#N/A,FALSE,"98 Income";"Running GAAP Budget Income",#N/A,FALSE,"98 Income";"GAAP Actual",#N/A,FALSE,"98 Income";"GAAP Varinance",#N/A,FALSE,"98 Income"}</definedName>
    <definedName name="wrn.gastos." hidden="1">{#N/A,#N/A,FALSE,"PERSONAL";#N/A,#N/A,FALSE,"explotación";#N/A,#N/A,FALSE,"generales"}</definedName>
    <definedName name="wrn.GCIall." hidden="1">{"gcicash",#N/A,FALSE,"GCIINC";"gciinc",#N/A,FALSE,"GCIINC";"gciexclusa",#N/A,FALSE,"GCIINC";"usatdy",#N/A,FALSE,"GCIINC"}</definedName>
    <definedName name="wrn.GENERAL._.INPUT._.SCREEN." hidden="1">{"General Input",#N/A,FALSE,"General Input"}</definedName>
    <definedName name="wrn.General._.OTC." hidden="1">{#N/A,#N/A,FALSE,"Title Page (3)";#N/A,#N/A,FALSE,"YTD - OTC";#N/A,#N/A,FALSE,"MTH - OTC"}</definedName>
    <definedName name="wrn.General._.Pharm." hidden="1">{#N/A,#N/A,FALSE,"Title Page (2)";#N/A,#N/A,FALSE,"YTD - Pharm";#N/A,#N/A,FALSE,"MTH - Pharm"}</definedName>
    <definedName name="wrn.General._.Total." hidden="1">{#N/A,#N/A,FALSE,"Title Page (4)";#N/A,#N/A,FALSE,"YTD - Total";#N/A,#N/A,FALSE,"MTH - Total"}</definedName>
    <definedName name="wrn.Grainger." hidden="1">{"Income Statement",#N/A,FALSE,"Annual";"Balance Sheet",#N/A,FALSE,"Annual";"Cash Flow Statement",#N/A,FALSE,"Annual";"ROIC",#N/A,FALSE,"Annual"}</definedName>
    <definedName name="wrn.graph." hidden="1">{"graph",#N/A,FALSE,"RIGCOUNT";"graph",#N/A,FALSE,"ON_OFFSHORE";"graph",#N/A,FALSE,"crewcnt";"graph",#N/A,FALSE,"OILvGAS";"graph",#N/A,FALSE,"OFF_RIGCOUNT";"graph",#N/A,FALSE,"indep perf";"graph",#N/A,FALSE,"oil serv perf"}</definedName>
    <definedName name="wrn.GRAPHS." hidden="1">{#N/A,#N/A,FALSE,"ACQ_GRAPHS";#N/A,#N/A,FALSE,"T_1 GRAPHS";#N/A,#N/A,FALSE,"T_2 GRAPHS";#N/A,#N/A,FALSE,"COMB_GRAPHS"}</definedName>
    <definedName name="wrn.gross._.margin._.detail." hidden="1">{"gross_margin1",#N/A,FALSE,"Gross Margin Detail";"gross_margin2",#N/A,FALSE,"Gross Margin Detail"}</definedName>
    <definedName name="wrn.group._.detail." hidden="1">{"group detail",#N/A,FALSE,"Hourly Detail"}</definedName>
    <definedName name="wrn.GuV." hidden="1">{#N/A,#N/A,FALSE,"Layout GuV"}</definedName>
    <definedName name="wrn.HANDOUT." hidden="1">{#N/A,#N/A,FALSE,"COVER PAGE";#N/A,#N/A,FALSE,"Page 2";#N/A,#N/A,FALSE,"Page 2";#N/A,#N/A,FALSE,"Page 4";#N/A,#N/A,FALSE,"Page5";#N/A,#N/A,FALSE,"Page 6";#N/A,#N/A,FALSE,"Page 7";#N/A,#N/A,FALSE,"Page 8";#N/A,#N/A,FALSE,"Page 10";#N/A,#N/A,FALSE,"Long-Term OCF Mult.";#N/A,#N/A,FALSE,"PCS Comp";#N/A,#N/A,FALSE,"OCS-CAPEX";#N/A,#N/A,FALSE,"Blank"}</definedName>
    <definedName name="wrn.HEAT." hidden="1">{#N/A,#N/A,FALSE,"Heat";#N/A,#N/A,FALSE,"DCF";#N/A,#N/A,FALSE,"LBO";#N/A,#N/A,FALSE,"A";#N/A,#N/A,FALSE,"C";#N/A,#N/A,FALSE,"impd";#N/A,#N/A,FALSE,"Accr-Dilu"}</definedName>
    <definedName name="wrn.historical." hidden="1">{"historical_is_annual",#N/A,FALSE,"historical is";"historical_is_annual_cs",#N/A,FALSE,"historical is";"historical_is_annual_growth",#N/A,FALSE,"historical is";"historical_is_quarter",#N/A,FALSE,"historical is";"historical_is_quarter_cs",#N/A,FALSE,"historical is";"historical_is_quarter_growth",#N/A,FALSE,"historical is";"historical_bs_annual",#N/A,FALSE,"historical is";"historical_bs_annaul_cs",#N/A,FALSE,"historical is";"historical_bs_annaul_growth",#N/A,FALSE,"historical is";"historical_bs_quarter",#N/A,FALSE,"historical is";"historical_bs_quarter_cs",#N/A,FALSE,"historical is";"historical_bs_quarter_growth",#N/A,FALSE,"historical is";"historical_cf",#N/A,FALSE,"historical is";"historical_workcap",#N/A,FALSE,"historical is";"historical_ratios_1",#N/A,FALSE,"historical is";"historical_ratios_2",#N/A,FALSE,"historical is";"historical_ratios_3",#N/A,FALSE,"historical is"}</definedName>
    <definedName name="wrn.historical._.performance." hidden="1">{"historical acquirer",#N/A,FALSE,"Historical Performance";"historical target",#N/A,FALSE,"Historical Performance"}</definedName>
    <definedName name="wrn.historical._.rev._.backup." hidden="1">{"rev_history_revenueDetail",#N/A,FALSE,"historical rev us";"rev_history_minutesDetail",#N/A,FALSE,"historical rev us"}</definedName>
    <definedName name="wrn.Historical._.Rev._.Exp." hidden="1">{#N/A,#N/A,FALSE,"Historical Rev &amp; Exp"}</definedName>
    <definedName name="wrn.HRT." hidden="1">{"HRT",#N/A,FALSE,"HRT"}</definedName>
    <definedName name="wrn.Hydraulic."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wrn.Hydraulic2." hidden="1">{#N/A,#N/A,FALSE,"HuscoCombined-Summ";#N/A,#N/A,FALSE,"HuscoCombined-Income";#N/A,#N/A,FALSE,"HuscoCombined-Offering";#N/A,#N/A,FALSE,"Husco-Income";#N/A,#N/A,FALSE,"TargetEngineer";#N/A,#N/A,FALSE,"TargetAcqCalc";#N/A,#N/A,FALSE,"Husco-Acq"}</definedName>
    <definedName name="wrn.IDCDEPR." hidden="1">{"IDCDEPR",#N/A,FALSE,"NAVYI"}</definedName>
    <definedName name="wrn.Ilijan._.Print."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N._.TERNAL." hidden="1">{#N/A,#N/A,FALSE,"ASSUMPTIONS";#N/A,#N/A,FALSE,"CAPITAL BUDGET";#N/A,#N/A,FALSE,"PROJECT EXPENSES";#N/A,#N/A,FALSE,"PROFORMA";#N/A,#N/A,FALSE,"SENSITIVITY"}</definedName>
    <definedName name="wrn.INCOME._.STATEMENT." hidden="1">{"INCOME STATEMENT",#N/A,FALSE,"Income Statement"}</definedName>
    <definedName name="wrn.Income._.Statements." hidden="1">{#N/A,#N/A,FALSE,"Income Statement Consolidated";#N/A,#N/A,FALSE,"Income Statement Inc.";#N/A,#N/A,FALSE,"Income Statement SMI";#N/A,#N/A,FALSE,"Income Statement Kansas Mfg.";#N/A,#N/A,FALSE,"Income Statement Kansas Parts";#N/A,#N/A,FALSE,"Income Statement Service";#N/A,#N/A,FALSE,"Income Statement SEI";#N/A,#N/A,FALSE,"Income Statement GMBH";#N/A,#N/A,FALSE,"Income Statement HDT"}</definedName>
    <definedName name="wrn.Income._.Statements._.in._.thousands." hidden="1">{#N/A,#N/A,FALSE,"Income State Consol Brd 000's";#N/A,#N/A,FALSE,"Income Statement Inc. 000's";#N/A,#N/A,FALSE,"Income Statement SMI 000's";#N/A,#N/A,FALSE,"Income Statement Kan Mfg 000's";#N/A,#N/A,FALSE,"Income State Kan Parts 000's";#N/A,#N/A,FALSE,"Income Statement Service 000's";#N/A,#N/A,FALSE,"Income Statement SEI 000's";#N/A,#N/A,FALSE,"Income Statement GMBH 000's";#N/A,#N/A,FALSE,"Income Statement HDT 000's"}</definedName>
    <definedName name="wrn.IncStatement._.15._.years." hidden="1">{#N/A,#N/A,FALSE,"FinStateUS"}</definedName>
    <definedName name="wrn.IncStatement._.15._.years._1" hidden="1">{#N/A,#N/A,FALSE,"FinStateUS"}</definedName>
    <definedName name="wrn.IncStatement._.6._.years." hidden="1">{"IncStatement 6 years",#N/A,FALSE,"FinStateUS"}</definedName>
    <definedName name="wrn.IncStatement._.6._.years._1" hidden="1">{"IncStatement 6 years",#N/A,FALSE,"FinStateUS"}</definedName>
    <definedName name="wrn.inctax." hidden="1">{"inctax94",#N/A,FALSE,"1994";"inctax95",#N/A,FALSE,"1995"}</definedName>
    <definedName name="wrn.Index." hidden="1">{#N/A,#N/A,FALSE,"INDEX"}</definedName>
    <definedName name="wrn.Indirects." hidden="1">{"Budget",#N/A,TRUE,"Criteria";"Summary",#N/A,TRUE,"Summary";"Detail",#N/A,TRUE,"Detail";"Staff",#N/A,TRUE,"Staffing";"Equip",#N/A,TRUE,"Equipment"}</definedName>
    <definedName name="wrn.Industry.xls." hidden="1">{#N/A,#N/A,FALSE,"Earnings";#N/A,#N/A,FALSE,"Overview";#N/A,#N/A,FALSE,"Summary";#N/A,#N/A,FALSE,"Summary II";#N/A,#N/A,FALSE,"R&amp;D";#N/A,#N/A,FALSE,"R&amp;D Forecast";#N/A,#N/A,FALSE,"Tax Adj";#N/A,#N/A,FALSE,"Goodwill";#N/A,#N/A,FALSE,"FX ";#N/A,#N/A,FALSE,"Consolidation";#N/A,#N/A,FALSE,"Provisions"}</definedName>
    <definedName name="wrn.Infectious._.Diseases." hidden="1">{#N/A,#N/A,FALSE,"Anti";#N/A,#N/A,FALSE,"Cefa";#N/A,#N/A,FALSE,"Ceph";#N/A,#N/A,FALSE,"Cefp";#N/A,#N/A,FALSE,"Cefe";#N/A,#N/A,FALSE,"Pens";#N/A,#N/A,FALSE,"Ampi";#N/A,#N/A,FALSE,"Amox";#N/A,#N/A,FALSE,"Isox";#N/A,#N/A,FALSE,"Aztr";#N/A,#N/A,FALSE,"Videx";#N/A,#N/A,FALSE,"Zerit"}</definedName>
    <definedName name="wrn.ingreso." hidden="1">{#N/A,#N/A,FALSE,"voz corporativa";#N/A,#N/A,FALSE,"Transmisión de datos";#N/A,#N/A,FALSE,"Videoconferencia";#N/A,#N/A,FALSE,"Correo electrónico";#N/A,#N/A,FALSE,"Correo de voz";#N/A,#N/A,FALSE,"Megafax";#N/A,#N/A,FALSE,"Edi";#N/A,#N/A,FALSE,"Internet";#N/A,#N/A,FALSE,"VSAT";#N/A,#N/A,FALSE,"ing ult. milla"}</definedName>
    <definedName name="wrn.ingresos." hidden="1">{#N/A,#N/A,FALSE,"voz corporativa";#N/A,#N/A,FALSE,"Transmisión de datos";#N/A,#N/A,FALSE,"Videoconferencia";#N/A,#N/A,FALSE,"Correo electrónico";#N/A,#N/A,FALSE,"Correo de voz";#N/A,#N/A,FALSE,"Megafax";#N/A,#N/A,FALSE,"Edi";#N/A,#N/A,FALSE,"Internet";#N/A,#N/A,FALSE,"VSAT";#N/A,#N/A,FALSE,"ing ult. milla"}</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_.data." hidden="1">{"Creditor Days",#N/A,FALSE,"Input Sheet";"Data Values",#N/A,FALSE,"Input Sheet"}</definedName>
    <definedName name="wrn.Inputs." hidden="1">{"Inputs 1","Base",FALSE,"INPUTS";"Inputs 2","Base",FALSE,"INPUTS";"Inputs 3","Base",FALSE,"INPUTS";"Inputs 4","Base",FALSE,"INPUTS";"Inputs 5","Base",FALSE,"INPUTS"}</definedName>
    <definedName name="wrn.Inputs._.and._.detail._.calculations." hidden="1">{#N/A,#N/A,TRUE,"Revenue &amp; Direct Expense";#N/A,#N/A,TRUE,"Indirect Expense";#N/A,#N/A,TRUE,"Assumptions";#N/A,#N/A,TRUE,"Headcount Inputs";#N/A,#N/A,TRUE,"Markets";#N/A,#N/A,TRUE,"Colocation";#N/A,#N/A,TRUE,"Demographics";#N/A,#N/A,TRUE,"ILEC Rates"}</definedName>
    <definedName name="wrn.Instructions." hidden="1">{#N/A,#N/A,FALSE,"Instructions"}</definedName>
    <definedName name="wrn.inventory." hidden="1">{"summary",#N/A,TRUE,"Coal Inventory Summary";"view 1",#N/A,TRUE,"Coal Inv. By Station";"view 2",#N/A,TRUE,"Coal inv by sta 2";"view 3",#N/A,TRUE,"Coal inv by sta 3";"oil",#N/A,TRUE,"Oil Purchases"}</definedName>
    <definedName name="wrn.inventory._1" hidden="1">{"summary",#N/A,TRUE,"Coal Inventory Summary";"view 1",#N/A,TRUE,"Coal Inv. By Station";"view 2",#N/A,TRUE,"Coal inv by sta 2";"view 3",#N/A,TRUE,"Coal inv by sta 3";"oil",#N/A,TRUE,"Oil Purchases"}</definedName>
    <definedName name="wrn.Invoices." hidden="1">{#N/A,#N/A,FALSE,"State1";#N/A,#N/A,FALSE,"State2";#N/A,#N/A,FALSE,"Prison";#N/A,#N/A,FALSE,"NJEDA"}</definedName>
    <definedName name="wrn.IPO._.Valuation." hidden="1">{"assumptions",#N/A,FALSE,"Scenario 1";"valuation",#N/A,FALSE,"Scenario 1"}</definedName>
    <definedName name="wrn.ipovalue." hidden="1">{#N/A,#N/A,FALSE,"puboff";#N/A,#N/A,FALSE,"valuation";#N/A,#N/A,FALSE,"finanalsis";#N/A,#N/A,FALSE,"split";#N/A,#N/A,FALSE,"ownership"}</definedName>
    <definedName name="wrn.IS._.DETAIL._.ALL." hidden="1">{"is detail ww",#N/A,FALSE,"IS DETAIL";"is detail ex",#N/A,FALSE,"IS DETAIL";"is detail us",#N/A,FALSE,"IS DETAIL"}</definedName>
    <definedName name="wrn.IS._.DETAIL._.EX._.US." hidden="1">{"is detail ex",#N/A,FALSE,"IS DETAIL"}</definedName>
    <definedName name="wrn.IS._.DETAIL._.OTHER." hidden="1">{"is detail other",#N/A,FALSE,"IS DETAIL"}</definedName>
    <definedName name="wrn.IS._.DETAIL._.US." hidden="1">{"is detail",#N/A,FALSE,"IS DETAIL"}</definedName>
    <definedName name="wrn.IS._.DETAIL._.WW." hidden="1">{"is detail ww",#N/A,FALSE,"IS DETAIL"}</definedName>
    <definedName name="wrn.is._.Sumary._.usv1." hidden="1">{"is sum",#N/A,FALSE,"IS SUM"}</definedName>
    <definedName name="wrn.IS._.SUMMARY._.ALL." hidden="1">{"is sum ww",#N/A,FALSE,"IS SUM";"is sum ex",#N/A,FALSE,"IS SUM";"is sum us",#N/A,FALSE,"IS SUM"}</definedName>
    <definedName name="wrn.IS._.SUMMARY._.EX._.US." hidden="1">{"is sum ex",#N/A,FALSE,"IS SUM"}</definedName>
    <definedName name="wrn.IS._.SUMMARY._.OTHER." hidden="1">{"is sum other",#N/A,FALSE,"IS SUM"}</definedName>
    <definedName name="wrn.IS._.SUMMARY._.US." hidden="1">{"is sum",#N/A,FALSE,"IS SUM"}</definedName>
    <definedName name="wrn.IS._.SUMMARY._.WW." hidden="1">{"is sum ww",#N/A,FALSE,"IS SUM"}</definedName>
    <definedName name="wrn.ISCG._.model." hidden="1">{#N/A,#N/A,FALSE,"Second";#N/A,#N/A,FALSE,"ownership";#N/A,#N/A,FALSE,"Valuation";#N/A,#N/A,FALSE,"Eqiv";#N/A,#N/A,FALSE,"Mults";#N/A,#N/A,FALSE,"ISCG Graphics"}</definedName>
    <definedName name="wrn.jcbsum." hidden="1">{#N/A,#N/A,FALSE,"Finstmts";#N/A,#N/A,FALSE,"Lost Revenue";#N/A,#N/A,FALSE,"Ratios"}</definedName>
    <definedName name="wrn.Jeff._.Standalone." hidden="1">{#N/A,#N/A,TRUE,"Acquirer_Cases_Input";#N/A,#N/A,TRUE,"Acquirer_Input";#N/A,#N/A,TRUE,"Acquirer"}</definedName>
    <definedName name="wrn.JODM._.Graphs." hidden="1">{"graph",#N/A,FALSE,"WWJU";"graph",#N/A,FALSE,"WWSEM";"graph",#N/A,FALSE,"GOMJU";"graph",#N/A,FALSE,"GOMSEM";"graph",#N/A,FALSE,"NSJU";"graph",#N/A,FALSE,"NSSEM";"graph",#N/A,FALSE,"WAJU";"graph",#N/A,FALSE,"STOCKPRI";"graph",#N/A,FALSE,"CFTEV";"graph",#N/A,FALSE,"NAV-RCV";"graph",#N/A,FALSE,"CRUDEWW"}</definedName>
    <definedName name="wrn.JTSBudget." hidden="1">{#N/A,#N/A,TRUE,"Coverpage";#N/A,#N/A,TRUE,"Income Statement US$";#N/A,#N/A,TRUE,"US$ -Revenue by Month ";#N/A,#N/A,TRUE,"Fuel US$";#N/A,#N/A,TRUE,"US$ Operating Costs";#N/A,#N/A,TRUE,"US$ Other Costs";#N/A,#N/A,TRUE,"US$Cash Flow";#N/A,#N/A,TRUE,"Headcount";#N/A,#N/A,TRUE,"1999 IS"}</definedName>
    <definedName name="wrn.JTSBudget._1" hidden="1">{#N/A,#N/A,TRUE,"Coverpage";#N/A,#N/A,TRUE,"Income Statement US$";#N/A,#N/A,TRUE,"US$ -Revenue by Month ";#N/A,#N/A,TRUE,"Fuel US$";#N/A,#N/A,TRUE,"US$ Operating Costs";#N/A,#N/A,TRUE,"US$ Other Costs";#N/A,#N/A,TRUE,"US$Cash Flow";#N/A,#N/A,TRUE,"Headcount";#N/A,#N/A,TRUE,"1999 IS"}</definedName>
    <definedName name="wrn.JTSBudget._2" hidden="1">{#N/A,#N/A,TRUE,"Coverpage";#N/A,#N/A,TRUE,"Income Statement US$";#N/A,#N/A,TRUE,"US$ -Revenue by Month ";#N/A,#N/A,TRUE,"Fuel US$";#N/A,#N/A,TRUE,"US$ Operating Costs";#N/A,#N/A,TRUE,"US$ Other Costs";#N/A,#N/A,TRUE,"US$Cash Flow";#N/A,#N/A,TRUE,"Headcount";#N/A,#N/A,TRUE,"1999 IS"}</definedName>
    <definedName name="wrn.JTSBudget._3" hidden="1">{#N/A,#N/A,TRUE,"Coverpage";#N/A,#N/A,TRUE,"Income Statement US$";#N/A,#N/A,TRUE,"US$ -Revenue by Month ";#N/A,#N/A,TRUE,"Fuel US$";#N/A,#N/A,TRUE,"US$ Operating Costs";#N/A,#N/A,TRUE,"US$ Other Costs";#N/A,#N/A,TRUE,"US$Cash Flow";#N/A,#N/A,TRUE,"Headcount";#N/A,#N/A,TRUE,"1999 IS"}</definedName>
    <definedName name="wrn.JTSBudget._4" hidden="1">{#N/A,#N/A,TRUE,"Coverpage";#N/A,#N/A,TRUE,"Income Statement US$";#N/A,#N/A,TRUE,"US$ -Revenue by Month ";#N/A,#N/A,TRUE,"Fuel US$";#N/A,#N/A,TRUE,"US$ Operating Costs";#N/A,#N/A,TRUE,"US$ Other Costs";#N/A,#N/A,TRUE,"US$Cash Flow";#N/A,#N/A,TRUE,"Headcount";#N/A,#N/A,TRUE,"1999 IS"}</definedName>
    <definedName name="wrn.JTSBudget._5" hidden="1">{#N/A,#N/A,TRUE,"Coverpage";#N/A,#N/A,TRUE,"Income Statement US$";#N/A,#N/A,TRUE,"US$ -Revenue by Month ";#N/A,#N/A,TRUE,"Fuel US$";#N/A,#N/A,TRUE,"US$ Operating Costs";#N/A,#N/A,TRUE,"US$ Other Costs";#N/A,#N/A,TRUE,"US$Cash Flow";#N/A,#N/A,TRUE,"Headcount";#N/A,#N/A,TRUE,"1999 IS"}</definedName>
    <definedName name="wrn.K3._.Annual." hidden="1">{"K3Cash",#N/A,FALSE,"Ann";"K3Income",#N/A,FALSE,"Ann";"K3Educ",#N/A,FALSE,"Ann";"K3media",#N/A,FALSE,"Ann";"K3Info",#N/A,FALSE,"Ann";"K3Valuation",#N/A,FALSE,"Ann"}</definedName>
    <definedName name="wrn.K3._.Quarterly." hidden="1">{"K3 first",#N/A,FALSE,"Qtr.";"K3 second",#N/A,FALSE,"Qtr.";"K3 Third",#N/A,FALSE,"Qtr.";"K3 Fourth",#N/A,FALSE,"Qtr.";"K3 Full",#N/A,FALSE,"Qtr."}</definedName>
    <definedName name="wrn.Key._.Pages." hidden="1">{#N/A,#N/A,FALSE,"Model";#N/A,#N/A,FALSE,"CapitalCosts"}</definedName>
    <definedName name="wrn.Kleinwort._.Benson._.Tables." hidden="1">{#N/A,#N/A,FALSE,"Forecast - Gulf";#N/A,#N/A,FALSE,"Forecast, NYH";#N/A,#N/A,FALSE,"PR-Vol";#N/A,#N/A,FALSE,"PR-Comp";#N/A,#N/A,FALSE,"PR-OpExp";#N/A,#N/A,FALSE,"PR-Adj";#N/A,#N/A,FALSE,"PR-DCF";#N/A,#N/A,FALSE,"Crude,St. Croix";#N/A,#N/A,FALSE,"SC-Vol";#N/A,#N/A,FALSE,"SC-Comp";#N/A,#N/A,FALSE,"SC-OpExp";#N/A,#N/A,FALSE,"SC-Adj";#N/A,#N/A,FALSE,"SC-DCF";#N/A,#N/A,FALSE,"SL-DCF"}</definedName>
    <definedName name="wrn.Komplettausdruck." hidden="1">{#N/A,#N/A,FALSE,"Layout Aktiva";#N/A,#N/A,FALSE,"Layout Passiva";#N/A,#N/A,FALSE,"Layout GuV";#N/A,#N/A,FALSE,"Layout Cash Flow";#N/A,#N/A,FALSE,"Mittelherkunft";#N/A,#N/A,FALSE,"Mittelverwendung";#N/A,#N/A,FALSE,"Finanzbedarfsrechnung"}</definedName>
    <definedName name="wrn.kriall." hidden="1">{"kricash",#N/A,FALSE,"INC";"kriinc",#N/A,FALSE,"INC";"krimiami",#N/A,FALSE,"INC";"kriother",#N/A,FALSE,"INC";"kripapers",#N/A,FALSE,"INC"}</definedName>
    <definedName name="wrn.KWK._.W1." hidden="1">{#N/A,#N/A,FALSE,"KWK W1"}</definedName>
    <definedName name="wrn.KWK._.W2." hidden="1">{#N/A,#N/A,FALSE,"KWK W2"}</definedName>
    <definedName name="wrn.Land." hidden="1">{"Land",#N/A,FALSE,"Land"}</definedName>
    <definedName name="wrn.LBO." hidden="1">{#N/A,#N/A,FALSE,"Cov";#N/A,#N/A,FALSE,"sum";#N/A,#N/A,FALSE,"baladj";#N/A,#N/A,FALSE,"bs";#N/A,#N/A,FALSE,"is";#N/A,#N/A,FALSE,"pis";#N/A,#N/A,FALSE,"cf";#N/A,#N/A,FALSE,"balhist";#N/A,#N/A,FALSE,"wc";#N/A,#N/A,FALSE,"ltd";#N/A,#N/A,FALSE,"cover";#N/A,#N/A,FALSE,"fa";#N/A,#N/A,FALSE,"tax";#N/A,#N/A,FALSE,"irr";#N/A,#N/A,FALSE,"in"}</definedName>
    <definedName name="wrn.LBO._.Summary." hidden="1">{"LBO Summary",#N/A,FALSE,"Summary"}</definedName>
    <definedName name="wrn.LC_A1." hidden="1">{"LC_A1",#N/A,FALSE,"FINAL FORM";"LC_A1",#N/A,FALSE,"FINAL FORM"}</definedName>
    <definedName name="wrn.LC_A10." hidden="1">{"LC_A10",#N/A,FALSE,"FINAL FORM"}</definedName>
    <definedName name="wrn.LC_A11." hidden="1">{"LC_A11",#N/A,FALSE,"FINAL FORM"}</definedName>
    <definedName name="wrn.LC_A12." hidden="1">{"LC_A12",#N/A,FALSE,"FINAL FORM";"LC_A12",#N/A,FALSE,"FINAL FORM"}</definedName>
    <definedName name="wrn.LC_A13." hidden="1">{"LC_A13",#N/A,FALSE,"FINAL FORM"}</definedName>
    <definedName name="wrn.LC_A14." hidden="1">{"LC_A14",#N/A,FALSE,"FINAL FORM"}</definedName>
    <definedName name="wrn.LC_A2." hidden="1">{"LC_A2",#N/A,FALSE,"FINAL FORM"}</definedName>
    <definedName name="wrn.LC_A23." hidden="1">{"LC_A23",#N/A,FALSE,"FINAL FORM"}</definedName>
    <definedName name="wrn.LC_A3_A4." hidden="1">{"LC_A3_A4",#N/A,FALSE,"FINAL FORM"}</definedName>
    <definedName name="wrn.LC_A5." hidden="1">{"LC_A5",#N/A,FALSE,"FINAL FORM";"LC_A5",#N/A,FALSE,"FINAL FORM"}</definedName>
    <definedName name="wrn.LC_MEMO." hidden="1">{"LC_MEMO",#N/A,FALSE,"FINAL FORM";"LC_MEMO",#N/A,FALSE,"FINAL FORM"}</definedName>
    <definedName name="wrn.Lease._.Rollover." hidden="1">{#N/A,#N/A,FALSE,"Lease Rollover"}</definedName>
    <definedName name="wrn.Loan._.Pricing._.Analysis." hidden="1">{#N/A,#N/A,FALSE,"LOAN ANALYSIS"}</definedName>
    <definedName name="wrn.LOB." hidden="1">{#N/A,#N/A,FALSE,"Line of Business";#N/A,#N/A,FALSE,"Line of Business YTD";#N/A,#N/A,FALSE,"Line of Business Forecast"}</definedName>
    <definedName name="wrn.main." hidden="1">{#N/A,#N/A,FALSE,"Finstmts";#N/A,#N/A,FALSE,"O&amp;M and Cap";#N/A,#N/A,FALSE,"Fuel";#N/A,#N/A,FALSE,"Gen Dat";#N/A,#N/A,FALSE,"Lost Revenue";#N/A,#N/A,FALSE,"Ratios"}</definedName>
    <definedName name="wrn.Main._.Fields."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wrn.Maine." hidden="1">{"Assumptions",#N/A,TRUE,"Assumptions";"Income",#N/A,TRUE,"Income";"Balance",#N/A,TRUE,"Balance"}</definedName>
    <definedName name="wrn.Maine2."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wrn.MAINTENANCE._.PLAN._.96." hidden="1">{"PAGE1",#N/A,TRUE,"1996";"PAGE2",#N/A,TRUE,"1996";"PAGE3",#N/A,TRUE,"1996";"PAGE4",#N/A,TRUE,"1996"}</definedName>
    <definedName name="wrn.MAINTENANCE._.PLAN._.97." hidden="1">{"PAGE1_97",#N/A,TRUE,"1997";"PAGE2_97",#N/A,TRUE,"1997";"PAGE3_97",#N/A,TRUE,"1997";"PAGE4_97",#N/A,TRUE,"1997"}</definedName>
    <definedName name="wrn.MARKETING._.SUMMARY." hidden="1">{"Marketing Summary",#N/A,FALSE,"Marketing Spending"}</definedName>
    <definedName name="wrn.Mason._.Deliverables." hidden="1">{#N/A,#N/A,FALSE,"Data &amp; Key Results";#N/A,#N/A,FALSE,"Summary Template";#N/A,#N/A,FALSE,"Budget";#N/A,#N/A,FALSE,"Present Value Comparison";#N/A,#N/A,FALSE,"Cashflow";#N/A,#N/A,FALSE,"Income";#N/A,#N/A,FALSE,"Inputs"}</definedName>
    <definedName name="wrn.Master_Income." hidden="1">{"Annual_Income",#N/A,FALSE,"Master Model";"Quarterly_Income",#N/A,FALSE,"Master Model"}</definedName>
    <definedName name="wrn.merge." hidden="1">{#N/A,#N/A,FALSE,"IPO";#N/A,#N/A,FALSE,"DCF";#N/A,#N/A,FALSE,"LBO";#N/A,#N/A,FALSE,"MULT_VAL";#N/A,#N/A,FALSE,"Status Quo";#N/A,#N/A,FALSE,"Recap"}</definedName>
    <definedName name="wrn.mhpall." hidden="1">{"mhpcash",#N/A,FALSE,"MHPNEWX";"mhpinc",#N/A,FALSE,"MHPNEWX";"mhptax",#N/A,FALSE,"MHPNEWX";"mhpbroad",#N/A,FALSE,"MHPNEWX";"mhpeduc",#N/A,FALSE,"MHPNEWX";"mhpfin",#N/A,FALSE,"MHPNEWX";"mhpinfo",#N/A,FALSE,"MHPNEWX"}</definedName>
    <definedName name="wrn.MiniSum." hidden="1">{#N/A,#N/A,TRUE,"Facility-Input";#N/A,#N/A,TRUE,"Graphs";#N/A,#N/A,TRUE,"TOTAL"}</definedName>
    <definedName name="wrn.MMERINO." hidden="1">{"MMERINO",#N/A,FALSE,"1) Income Statement (2)"}</definedName>
    <definedName name="wrn.MMERINO._1" hidden="1">{"MMERINO",#N/A,FALSE,"1) Income Statement (2)"}</definedName>
    <definedName name="wrn.MMERINO._2" hidden="1">{"MMERINO",#N/A,FALSE,"1) Income Statement (2)"}</definedName>
    <definedName name="wrn.MMERINO._3" hidden="1">{"MMERINO",#N/A,FALSE,"1) Income Statement (2)"}</definedName>
    <definedName name="wrn.MMERINO._4" hidden="1">{"MMERINO",#N/A,FALSE,"1) Income Statement (2)"}</definedName>
    <definedName name="wrn.MMERINO._5" hidden="1">{"MMERINO",#N/A,FALSE,"1) Income Statement (2)"}</definedName>
    <definedName name="wrn.MOBIL." hidden="1">{"quarter",#N/A,FALSE,"MOB"}</definedName>
    <definedName name="wrn.Model." hidden="1">{#N/A,#N/A,FALSE,"Cover";#N/A,#N/A,FALSE,"LUMI";#N/A,#N/A,FALSE,"COMD";#N/A,#N/A,FALSE,"Valuation";#N/A,#N/A,FALSE,"Assumptions";#N/A,#N/A,FALSE,"Pooling";#N/A,#N/A,FALSE,"BalanceSheet"}</definedName>
    <definedName name="wrn.MOJAVEINC." hidden="1">{"MOJAVEINC",#N/A,FALSE,"NAVYI"}</definedName>
    <definedName name="wrn.Monotherapy." hidden="1">{"mono",#N/A,FALSE,"Mono-therapy"}</definedName>
    <definedName name="wrn.Month.Qtr.YTD." hidden="1">{#N/A,#N/A,FALSE,"Cover";"NI_Mon.Qtr.YTD",#N/A,FALSE,"Net Income";"Earnings_Month.Qtr.YTD",#N/A,FALSE,"Earnings";#N/A,#N/A,FALSE,"Indicators"}</definedName>
    <definedName name="wrn.Month.YTD." hidden="1">{#N/A,#N/A,FALSE,"Cover";"NI_Mon.YTD",#N/A,FALSE,"Net Income";"Earnings_Month.YTD",#N/A,FALSE,"Earnings";#N/A,#N/A,FALSE,"Indicators"}</definedName>
    <definedName name="wrn.MONTH_QTR_YTD." hidden="1">{"MTH_QTR_YTD",#N/A,FALSE,"Summary";"VAR_MTH_QTR_YTD",#N/A,FALSE,"Summary"}</definedName>
    <definedName name="wrn.MONTH_YTD." hidden="1">{"MTH_YTD",#N/A,FALSE,"Summary";"VAR_MTH_YTD",#N/A,FALSE,"Summary"}</definedName>
    <definedName name="wrn.monthly." hidden="1">{"monthly",#N/A,FALSE,"Monthly"}</definedName>
    <definedName name="wrn.MONTHLY._.INVENTORY._.SCHEDULE." hidden="1">{#N/A,#N/A,FALSE,"Sheet1";#N/A,#N/A,FALSE,"Sheet2";#N/A,#N/A,FALSE,"Sheet3";#N/A,#N/A,FALSE,"Sheet4";#N/A,#N/A,FALSE,"Sheet5";#N/A,#N/A,FALSE,"Sheet6"}</definedName>
    <definedName name="wrn.MONTHLY._.PROFITABILITY._.REPORT._1" hidden="1">{#N/A,#N/A,FALSE,"REPORTS";#N/A,#N/A,FALSE,"PROD-SUM";#N/A,#N/A,FALSE,"PROD-CUST";#N/A,#N/A,FALSE,"PROD-GRADE";#N/A,#N/A,FALSE,"CUST-MILL";#N/A,#N/A,FALSE,"CUST-PROD";#N/A,#N/A,FALSE,"CUST-PROD-LITE";#N/A,#N/A,FALSE,"CUSTOMER-TOP";#N/A,#N/A,FALSE,"CUST-PROD-WIDE";#N/A,#N/A,FALSE,"CUSTOMER";#N/A,#N/A,FALSE,"CUSTOMER-PROFILE"}</definedName>
    <definedName name="wrn.MONTHLY._.PROFITABILITY._.REPORT._1_1" hidden="1">{#N/A,#N/A,FALSE,"REPORTS";#N/A,#N/A,FALSE,"PROD-SUM";#N/A,#N/A,FALSE,"PROD-CUST";#N/A,#N/A,FALSE,"PROD-GRADE";#N/A,#N/A,FALSE,"CUST-MILL";#N/A,#N/A,FALSE,"CUST-PROD";#N/A,#N/A,FALSE,"CUST-PROD-LITE";#N/A,#N/A,FALSE,"CUSTOMER-TOP";#N/A,#N/A,FALSE,"CUST-PROD-WIDE";#N/A,#N/A,FALSE,"CUSTOMER";#N/A,#N/A,FALSE,"CUSTOMER-PROFILE"}</definedName>
    <definedName name="wrn.MONTHLY._.PROFITABILITY._.REPORT._1_2" hidden="1">{#N/A,#N/A,FALSE,"REPORTS";#N/A,#N/A,FALSE,"PROD-SUM";#N/A,#N/A,FALSE,"PROD-CUST";#N/A,#N/A,FALSE,"PROD-GRADE";#N/A,#N/A,FALSE,"CUST-MILL";#N/A,#N/A,FALSE,"CUST-PROD";#N/A,#N/A,FALSE,"CUST-PROD-LITE";#N/A,#N/A,FALSE,"CUSTOMER-TOP";#N/A,#N/A,FALSE,"CUST-PROD-WIDE";#N/A,#N/A,FALSE,"CUSTOMER";#N/A,#N/A,FALSE,"CUSTOMER-PROFILE"}</definedName>
    <definedName name="wrn.MONTHLY._.PROFITABILITY._.REPORT._1_3" hidden="1">{#N/A,#N/A,FALSE,"REPORTS";#N/A,#N/A,FALSE,"PROD-SUM";#N/A,#N/A,FALSE,"PROD-CUST";#N/A,#N/A,FALSE,"PROD-GRADE";#N/A,#N/A,FALSE,"CUST-MILL";#N/A,#N/A,FALSE,"CUST-PROD";#N/A,#N/A,FALSE,"CUST-PROD-LITE";#N/A,#N/A,FALSE,"CUSTOMER-TOP";#N/A,#N/A,FALSE,"CUST-PROD-WIDE";#N/A,#N/A,FALSE,"CUSTOMER";#N/A,#N/A,FALSE,"CUSTOMER-PROFILE"}</definedName>
    <definedName name="wrn.MONTHLY._.PROFITABILITY._.REPORT._3" hidden="1">{#N/A,#N/A,FALSE,"REPORTS";#N/A,#N/A,FALSE,"PROD-SUM";#N/A,#N/A,FALSE,"PROD-CUST";#N/A,#N/A,FALSE,"PROD-GRADE";#N/A,#N/A,FALSE,"CUST-MILL";#N/A,#N/A,FALSE,"CUST-PROD";#N/A,#N/A,FALSE,"CUST-PROD-LITE";#N/A,#N/A,FALSE,"CUSTOMER-TOP";#N/A,#N/A,FALSE,"CUST-PROD-WIDE";#N/A,#N/A,FALSE,"CUSTOMER";#N/A,#N/A,FALSE,"CUSTOMER-PROFILE"}</definedName>
    <definedName name="wrn.MONTHLY._.PROFITABILITY._.REPORT._4" hidden="1">{#N/A,#N/A,FALSE,"REPORTS";#N/A,#N/A,FALSE,"PROD-SUM";#N/A,#N/A,FALSE,"PROD-CUST";#N/A,#N/A,FALSE,"PROD-GRADE";#N/A,#N/A,FALSE,"CUST-MILL";#N/A,#N/A,FALSE,"CUST-PROD";#N/A,#N/A,FALSE,"CUST-PROD-LITE";#N/A,#N/A,FALSE,"CUSTOMER-TOP";#N/A,#N/A,FALSE,"CUST-PROD-WIDE";#N/A,#N/A,FALSE,"CUSTOMER";#N/A,#N/A,FALSE,"CUSTOMER-PROFILE"}</definedName>
    <definedName name="wrn.MONTHLY._.PROFITABILITY._.REPORT._5" hidden="1">{#N/A,#N/A,FALSE,"REPORTS";#N/A,#N/A,FALSE,"PROD-SUM";#N/A,#N/A,FALSE,"PROD-CUST";#N/A,#N/A,FALSE,"PROD-GRADE";#N/A,#N/A,FALSE,"CUST-MILL";#N/A,#N/A,FALSE,"CUST-PROD";#N/A,#N/A,FALSE,"CUST-PROD-LITE";#N/A,#N/A,FALSE,"CUSTOMER-TOP";#N/A,#N/A,FALSE,"CUST-PROD-WIDE";#N/A,#N/A,FALSE,"CUSTOMER";#N/A,#N/A,FALSE,"CUSTOMER-PROFILE"}</definedName>
    <definedName name="wrn.Monthly._.Report." hidden="1">{#N/A,#N/A,TRUE,"Cover Sht";#N/A,#N/A,TRUE,"Summary";#N/A,#N/A,TRUE,"Total Hrs";#N/A,#N/A,TRUE,"Capital Hrs";#N/A,#N/A,TRUE,"OM&amp;A Hrs";#N/A,#N/A,TRUE,"External Hrs";#N/A,#N/A,TRUE,"Indirect Hrs"}</definedName>
    <definedName name="wrn.Monthly_Yr1." hidden="1">{"ISP1Y1",#N/A,TRUE,"Template";"ISP2Y1",#N/A,TRUE,"Template";"BSY1",#N/A,TRUE,"Template";"ICFY1",#N/A,TRUE,"Template";"TPY1",#N/A,TRUE,"Template";"CtrlY1",#N/A,TRUE,"Template"}</definedName>
    <definedName name="wrn.Monthly_Yr2." hidden="1">{"ISP1Y2",#N/A,TRUE,"Template";"ISP2Y2",#N/A,TRUE,"Template";"BSY2",#N/A,TRUE,"Template";"ICFY2",#N/A,TRUE,"Template";"TPY2",#N/A,TRUE,"Template";"CtrlY2",#N/A,TRUE,"Template"}</definedName>
    <definedName name="wrn.Mortgage._.Loan._.Sch." hidden="1">{#N/A,#N/A,FALSE,"Mortgage Loan Sch"}</definedName>
    <definedName name="wrn.Most._.Likely._.Scenarios." hidden="1">{#N/A,"Mine Allocated, Keep AC",FALSE,"Stream INPUTS";#N/A,"All Preferred, Sell AC",FALSE,"Stream INPUTS";#N/A,"Step Up, Sell AC",FALSE,"Stream INPUTS";#N/A,"All Preferred, BRONCO buys AC",FALSE,"Stream INPUTS"}</definedName>
    <definedName name="wrn.Mthly._.Financial._.Report." hidden="1">{#N/A,#N/A,FALSE,"MR";#N/A,#N/A,FALSE,"Summ 1";#N/A,#N/A,FALSE,"Inc Stmt";#N/A,#N/A,FALSE,"Frcst IS";#N/A,#N/A,FALSE,"IS Var";#N/A,#N/A,FALSE,"BS";#N/A,#N/A,FALSE,"SC";#N/A,#N/A,FALSE,"AIP";#N/A,#N/A,FALSE,"Av";#N/A,#N/A,FALSE,"Rev";#N/A,#N/A,FALSE,"NRG";#N/A,#N/A,FALSE,"XS";#N/A,#N/A,FALSE,"Fuel";#N/A,#N/A,FALSE,"O&amp;M";#N/A,#N/A,FALSE,"CESR";#N/A,#N/A,FALSE,"HrlyPP";#N/A,#N/A,FALSE,"MinMaxAv"}</definedName>
    <definedName name="wrn.NAVYICASH." hidden="1">{"NAVYICASH",#N/A,FALSE,"NAVYI"}</definedName>
    <definedName name="wrn.NAVYITAX." hidden="1">{"NAVYITAX",#N/A,FALSE,"NAVYI"}</definedName>
    <definedName name="wrn.NET._.TRADE._.SALES." hidden="1">{"Net trade Sales",#N/A,FALSE,"Net Trade Sales"}</definedName>
    <definedName name="wrn.new" hidden="1">{#N/A,#N/A,FALSE,"Model";#N/A,#N/A,FALSE,"CapitalCosts"}</definedName>
    <definedName name="wrn.New." hidden="1">{"Provision",#N/A,FALSE,"ForeignPBT";"Foreign Deferred",#N/A,FALSE,"ForeignPBT";"SubF Inclusion",#N/A,FALSE,"Tax Inclusion Calc";"Europe Testing",#N/A,FALSE,"SUB F TESTING";"ICON Testing",#N/A,FALSE,"SUB F TESTING";#N/A,#N/A,FALSE,"Current Activity";#N/A,#N/A,FALSE,"DEF FGN LIAB";#N/A,#N/A,FALSE,"US GAAP PBT";#N/A,#N/A,FALSE,"DEEMED INCL SUMM TAX";#N/A,#N/A,FALSE,"FTC UTILIZED";#N/A,#N/A,FALSE,"951(a) Allocation";#N/A,#N/A,FALSE,"863(b) Income";#N/A,#N/A,FALSE,"FTC Reconciliation"}</definedName>
    <definedName name="wrn.new._.delhi." hidden="1">{#N/A,#N/A,FALSE,"MAIN";#N/A,#N/A,FALSE,"MK_ASS_B";#N/A,#N/A,FALSE,"MK_ASS_R";#N/A,#N/A,FALSE,"TR_ASS_B";#N/A,#N/A,FALSE,"TR_ASS_R";#N/A,#N/A,FALSE,"ROAMING";#N/A,#N/A,FALSE,"PR_ASS_B";#N/A,#N/A,FALSE,"PR_ASS_R";#N/A,#N/A,FALSE,"PR_ASS_S"}</definedName>
    <definedName name="wrn.newest." hidden="1">{#N/A,#N/A,TRUE,"TS";#N/A,#N/A,TRUE,"Combo";#N/A,#N/A,TRUE,"FAIR";#N/A,#N/A,TRUE,"RBC";#N/A,#N/A,TRUE,"xxxx"}</definedName>
    <definedName name="wrn.ntfinance." hidden="1">{"Rate",#N/A,TRUE,"SUMMARY";"Ratios",#N/A,TRUE,"Ratios";"BUDGETREVENUE",#N/A,TRUE,"Revenue";"TOTALS",#N/A,TRUE,"DETAIL"}</definedName>
    <definedName name="wrn.nytaann." hidden="1">{"nytacash",#N/A,FALSE,"GLOBEINC";"nytainc",#N/A,FALSE,"GLOBEINC";"nytanyt",#N/A,FALSE,"GLOBEINC";"nytareg",#N/A,FALSE,"GLOBEINC";"nytaglobe",#N/A,FALSE,"GLOBEINC";"nytapprttl",#N/A,FALSE,"GLOBEINC"}</definedName>
    <definedName name="wrn.Oncology." hidden="1">{#N/A,#N/A,FALSE,"Onco";#N/A,#N/A,FALSE,"Taxol";#N/A,#N/A,FALSE,"UFT";#N/A,#N/A,FALSE,"Carb"}</definedName>
    <definedName name="wrn.one." hidden="1">{"page1",#N/A,FALSE,"A";"page2",#N/A,FALSE,"A"}</definedName>
    <definedName name="wrn.ops._.costs." hidden="1">{"page1",#N/A,FALSE,"APCI Operations Detail  ";"page2",#N/A,FALSE,"APCI Operations Detail  ";"page3",#N/A,FALSE,"APCI Operations Detail  ";"page4",#N/A,FALSE,"APCI Operations Detail  "}</definedName>
    <definedName name="wrn.opscosts2" hidden="1">{"page1",#N/A,FALSE,"APCI Operations Detail  ";"page2",#N/A,FALSE,"APCI Operations Detail  ";"page3",#N/A,FALSE,"APCI Operations Detail  ";"page4",#N/A,FALSE,"APCI Operations Detail  "}</definedName>
    <definedName name="wrn.OTC._.Market._.Report." hidden="1">{#N/A,#N/A,FALSE,"Sales Graph";#N/A,#N/A,FALSE,"BUC Graph";#N/A,#N/A,FALSE,"P&amp;L - YTD"}</definedName>
    <definedName name="wrn.Other._.Pharm." hidden="1">{#N/A,#N/A,FALSE,"Other";#N/A,#N/A,FALSE,"Ace";#N/A,#N/A,FALSE,"Derm"}</definedName>
    <definedName name="wrn.Outlook." hidden="1">{#N/A,#N/A,FALSE,"Consol P&amp;L ";#N/A,#N/A,FALSE,"CP P&amp;L";#N/A,#N/A,FALSE,"ADS P&amp;L";#N/A,#N/A,FALSE,"Corp P&amp;L"}</definedName>
    <definedName name="wrn.Outlook._.for._.US._.Domestic._.Paging." hidden="1">{"Yearend_units",#N/A,TRUE,"Paging";"Unit_growth",#N/A,TRUE,"Paging";"Yearend_nationwide_units",#N/A,TRUE,"Paging";"nationwide_growth",#N/A,TRUE,"Paging";"ARPU",#N/A,TRUE,"Paging";"paging_industry_revenues",#N/A,TRUE,"Paging";"paging_net_add_breakdown",#N/A,TRUE,"Paging";"paging_churn",#N/A,TRUE,"Paging";"paging_gross_adds",#N/A,TRUE,"Paging"}</definedName>
    <definedName name="wrn.OUTPUT." hidden="1">{"DCF","UPSIDE CASE",FALSE,"Sheet1";"DCF","BASE CASE",FALSE,"Sheet1";"DCF","DOWNSIDE CASE",FALSE,"Sheet1"}</definedName>
    <definedName name="wrn.Output._1" hidden="1">{"calspreads",#N/A,FALSE,"Sheet1";"curves",#N/A,FALSE,"Sheet1";"libor",#N/A,FALSE,"Sheet1"}</definedName>
    <definedName name="wrn.p" hidden="1">{#N/A,#N/A,FALSE,"1";#N/A,#N/A,FALSE,"2";#N/A,#N/A,FALSE,"16 - 17";#N/A,#N/A,FALSE,"18 - 19";#N/A,#N/A,FALSE,"26";#N/A,#N/A,FALSE,"27";#N/A,#N/A,FALSE,"28"}</definedName>
    <definedName name="wrn.p._.and._.l." hidden="1">{"bcII p and l",#N/A,FALSE,"Big Cajun II"}</definedName>
    <definedName name="wrn.packer._.1." hidden="1">{#N/A,#N/A,FALSE,"gopher summary";#N/A,#N/A,FALSE,"GOPH-Comp Co. Mult";#N/A,#N/A,FALSE,"GOPH-Acq. Mult ";#N/A,#N/A,FALSE,"gopher dcf";#N/A,#N/A,FALSE,"goph-dividend";#N/A,#N/A,FALSE,"GOPHER WACC";#N/A,#N/A,FALSE,"Contribution";#N/A,#N/A,FALSE,"contr.anal.";#N/A,#N/A,FALSE,"acc_dil";#N/A,#N/A,FALSE,"GOPHER";#N/A,#N/A,FALSE,"pro forma";#N/A,#N/A,FALSE,"PACK-Comp Co. Mult";#N/A,#N/A,FALSE,"packer dcf ";#N/A,#N/A,FALSE,"PACK WACC ";#N/A,#N/A,FALSE,"PACKER";#N/A,#N/A,FALSE,"PurchPriMult"}</definedName>
    <definedName name="wrn.Page._.1." hidden="1">{"Page 1",#N/A,FALSE,"Sheet1";"Page 2",#N/A,FALSE,"Sheet1"}</definedName>
    <definedName name="wrn.Page._.1._1" hidden="1">{"Page 1",#N/A,FALSE,"Sheet1";"Page 2",#N/A,FALSE,"Sheet1"}</definedName>
    <definedName name="wrn.Pages._.for._.Distribution." hidden="1">{#N/A,#N/A,FALSE,"DISTRIBUTION";#N/A,#N/A,FALSE,"Overview";#N/A,#N/A,FALSE,"QRTLY EPS";#N/A,#N/A,FALSE,"Category Summary";#N/A,#N/A,FALSE,"Sales Variance";#N/A,#N/A,FALSE,"Operating Profit Variance";#N/A,#N/A,FALSE,"Opportunities and Risks";#N/A,#N/A,FALSE,"Total P&amp;L Outlook"}</definedName>
    <definedName name="wrn.Pan._.Europe." hidden="1">{#N/A,#N/A,FALSE,"Pan Europe Belgium";#N/A,#N/A,FALSE,"Pan Europe France";#N/A,#N/A,FALSE,"Pan Europe Germany";#N/A,#N/A,FALSE,"Pan Europe Italy";#N/A,#N/A,FALSE,"Pan Europe Sweden";#N/A,#N/A,FALSE,"Pan Europe UK"}</definedName>
    <definedName name="wrn.PartialFncls." hidden="1">{#N/A,#N/A,FALSE,"Income Statement";#N/A,#N/A,FALSE,"Balance Sheet";#N/A,#N/A,FALSE,"Cash Flows";#N/A,#N/A,FALSE,"Ratios"}</definedName>
    <definedName name="wrn.partner_cap_stmt2" hidden="1">{"PARTNERS CAPITAL STMT",#N/A,FALSE,"Partners Capital"}</definedName>
    <definedName name="wrn.PARTNERS._.CAPITAL._.STMT." hidden="1">{"PARTNERS CAPITAL STMT",#N/A,FALSE,"Partners Capital"}</definedName>
    <definedName name="wrn.PAYBACK." hidden="1">{"payback",#N/A,FALSE,"TV_Payback"}</definedName>
    <definedName name="wrn.Payslip." hidden="1">{#N/A,"aa",FALSE,"Slipfact";#N/A,"ns",FALSE,"Slipfact";#N/A,"kja",FALSE,"Slipfact";#N/A,"py",FALSE,"Slipfact";#N/A,"tt",FALSE,"Slipfact";#N/A,"sl",FALSE,"Slipfact";#N/A,"pp",FALSE,"Slipfact";#N/A,"bp",FALSE,"Slipfact";#N/A,"nk",FALSE,"Slipfact";#N/A,"ps",FALSE,"Slipfact";#N/A,"wk",FALSE,"Slipfact";#N/A,"kc",FALSE,"Slipfact";#N/A,"pr",FALSE,"Slipbriskal";#N/A,"bt",FALSE,"Slipbriskal"}</definedName>
    <definedName name="wrn.Pentair." hidden="1">{#N/A,#N/A,FALSE,"IS";#N/A,#N/A,FALSE,"FF";#N/A,#N/A,FALSE,"BS";#N/A,#N/A,FALSE,"DCF";#N/A,#N/A,FALSE,"EVA";#N/A,#N/A,FALSE,"%";#N/A,#N/A,FALSE,"WTF";#N/A,#N/A,FALSE,"Spec";#N/A,#N/A,FALSE,"Gen"}</definedName>
    <definedName name="wrn.PETC." hidden="1">{"Annual",#N/A,FALSE,"PETC";"Balance Sheet",#N/A,FALSE,"PETC";"Funds Flow",#N/A,FALSE,"PETC";"Quarterly Earnings",#N/A,FALSE,"PETC";"Quarterly Margins",#N/A,FALSE,"PETC";"Ratio Analysis",#N/A,FALSE,"PETC";"Q Sales",#N/A,FALSE,"PETC";"Unit Analysis",#N/A,FALSE,"PETC";"Inventory Analysis",#N/A,FALSE,"PETC";"Valuation",#N/A,FALSE,"PETC";"Comps",#N/A,FALSE,"PETC"}</definedName>
    <definedName name="wrn.Petit." hidden="1">{#N/A,#N/A,FALSE,"PC-1";#N/A,#N/A,FALSE,"PC-2";#N/A,#N/A,FALSE,"T-9";#N/A,#N/A,FALSE,"PC-3";#N/A,#N/A,FALSE,"T-10";#N/A,#N/A,FALSE,"PC-4";#N/A,#N/A,FALSE,"T-11";#N/A,#N/A,FALSE,"PC-5";#N/A,#N/A,FALSE,"T-12"}</definedName>
    <definedName name="wrn.PGBG._.Report." hidden="1">{#N/A,#N/A,FALSE,"title-gr";#N/A,#N/A,FALSE,"earn sum-gr";#N/A,#N/A,FALSE,"EBP-Grp";#N/A,#N/A,FALSE,"Var expl";#N/A,#N/A,FALSE,"chart apl";#N/A,#N/A,FALSE,"chart ap2k"}</definedName>
    <definedName name="wrn.Pharm._.Market._.Report." hidden="1">{#N/A,#N/A,FALSE,"Sales Graph";#N/A,#N/A,FALSE,"PSBM";#N/A,#N/A,FALSE,"BUC Graph";#N/A,#N/A,FALSE,"P&amp;L - YTD"}</definedName>
    <definedName name="wrn.Pharmaceuticals."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lan." hidden="1">{#N/A,#N/A,FALSE,"Data Entry";#N/A,#N/A,FALSE,"Projected Sales $'s";#N/A,#N/A,FALSE,"Financial Sum";#N/A,#N/A,FALSE,"Profit Margins";#N/A,#N/A,FALSE,"Con His &amp; Proj Fin Data";#N/A,#N/A,FALSE,"Con His Bal Shts";#N/A,#N/A,FALSE,"Fin Sum CMI";#N/A,#N/A,FALSE,"Working Capital";#N/A,#N/A,FALSE,"Projected Sales Units"}</definedName>
    <definedName name="wrn.PlanIst." hidden="1">{"PlanIst",#N/A,FALSE,"pl-is"}</definedName>
    <definedName name="wrn.Planning." hidden="1">{#N/A,#N/A,FALSE,"Default Data";#N/A,#N/A,FALSE,"99 Tax Model";#N/A,#N/A,FALSE,"99 Incremental BV";#N/A,#N/A,FALSE,"99 Tax Model CL";#N/A,#N/A,FALSE,"99 Incremental CL";#N/A,#N/A,FALSE,"Cisco FSC";#N/A,#N/A,FALSE,"25% case";#N/A,#N/A,FALSE,"ROY CALCS";#N/A,#N/A,FALSE,"Acquisition Royalty"}</definedName>
    <definedName name="wrn.Planning._.PL." hidden="1">{#N/A,#N/A,FALSE,"EOC";#N/A,#N/A,FALSE,"Distributor";#N/A,#N/A,FALSE,"Manufacturing";#N/A,#N/A,FALSE,"Service"}</definedName>
    <definedName name="wrn.Planning2" hidden="1">{#N/A,#N/A,FALSE,"Default Data";#N/A,#N/A,FALSE,"99 Tax Model";#N/A,#N/A,FALSE,"99 Incremental BV";#N/A,#N/A,FALSE,"99 Tax Model CL";#N/A,#N/A,FALSE,"99 Incremental CL";#N/A,#N/A,FALSE,"Cisco FSC";#N/A,#N/A,FALSE,"25% case";#N/A,#N/A,FALSE,"ROY CALCS";#N/A,#N/A,FALSE,"Acquisition Royalty"}</definedName>
    <definedName name="wrn.PLX." hidden="1">{"cred comp",#N/A,FALSE,"Comparable Credit Analysis";"IS",#N/A,FALSE,"IS";"Sensitivity",#N/A,FALSE,"Sensitivity";"BS",#N/A,FALSE,"BS";"Bond Summary",#N/A,FALSE,"B Summary";"AD",#N/A,FALSE,"Accretion";"NAV",#N/A,FALSE,"NAV";"SU",#N/A,FALSE,"S&amp;U";"acq. study",#N/A,FALSE,"Acq. Study";"F Charges",#N/A,FALSE,"Fixed Charges"}</definedName>
    <definedName name="wrn.Port._.Reading." hidden="1">{#N/A,#N/A,FALSE,"PR-CIF";#N/A,#N/A,FALSE,"PR-Vol";#N/A,#N/A,FALSE,"PR-Comp";#N/A,#N/A,FALSE,"PR-GM";#N/A,#N/A,FALSE,"PR-OpExp";#N/A,#N/A,FALSE,"PR-Adj";#N/A,#N/A,FALSE,"PR-Tax";#N/A,#N/A,FALSE,"PR-DCF"}</definedName>
    <definedName name="wrn.Portfolio._.Underwriting." hidden="1">{#N/A,#N/A,TRUE,"Summary";#N/A,#N/A,TRUE,"Portfolio Analysis";#N/A,#N/A,TRUE,"Portfolio Return Breakdown";#N/A,#N/A,TRUE,"The Johnston Building";#N/A,#N/A,TRUE,"129 W.Trade";#N/A,#N/A,TRUE,"Midtown Plaza"}</definedName>
    <definedName name="wrn.Power._.Gen._.Business._.Group." hidden="1">{#N/A,#N/A,FALSE,"Cover";#N/A,#N/A,FALSE,"APL synopsis";#N/A,#N/A,FALSE,"Canada";#N/A,#N/A,FALSE,"Auscad$";#N/A,#N/A,FALSE,"uk$";#N/A,#N/A,FALSE,"AP2000 synopsis";#N/A,#N/A,FALSE,"AP2000"}</definedName>
    <definedName name="wrn.ppp" hidden="1">{#N/A,#N/A,FALSE,"1";#N/A,#N/A,FALSE,"2";#N/A,#N/A,FALSE,"16 - 17";#N/A,#N/A,FALSE,"18 - 19";#N/A,#N/A,FALSE,"26";#N/A,#N/A,FALSE,"27";#N/A,#N/A,FALSE,"28"}</definedName>
    <definedName name="wrn.practice." hidden="1">{"practice",#N/A,FALSE,"COSOALL"}</definedName>
    <definedName name="wrn.prem." hidden="1">{#N/A,#N/A,FALSE,"incmo";#N/A,#N/A,FALSE,"incqtr";#N/A,#N/A,FALSE,"incytd"}</definedName>
    <definedName name="wrn.PRES_OUT." hidden="1">{"page1",#N/A,FALSE,"PRESENTATION";"page2",#N/A,FALSE,"PRESENTATION";#N/A,#N/A,FALSE,"Valuation Summary"}</definedName>
    <definedName name="wrn.Presentation." hidden="1">{#N/A,#N/A,FALSE,"INDEX";#N/A,#N/A,FALSE,"Mortgage Loan Sch";#N/A,#N/A,FALSE,"Exec Summary";#N/A,#N/A,FALSE,"Strengths &amp; Weaknesses";#N/A,#N/A,FALSE,"Underwriting Analysis";#N/A,#N/A,FALSE,"HISTORICAL REV &amp; EXP";#N/A,#N/A,FALSE,"Rent Roll";#N/A,#N/A,FALSE,"Recovery Calcs";#N/A,#N/A,FALSE,"Lease Rollover";#N/A,#N/A,FALSE,"APPRAISAL";#N/A,#N/A,FALSE,"APPRAISAL 2";#N/A,#N/A,FALSE,"APPRAISAL 3";#N/A,#N/A,FALSE,"ENGINEERING";#N/A,#N/A,FALSE,"ENVIRONMENTAL";#N/A,#N/A,FALSE,"CREDIT";#N/A,#N/A,FALSE,"Taxes, Insurance, Title";#N/A,#N/A,FALSE,"LOAN ANALYSIS";#N/A,#N/A,FALSE,"SOURCES &amp; USES";#N/A,#N/A,FALSE,"Working List";#N/A,#N/A,FALSE,"Underwriting Comparison"}</definedName>
    <definedName name="wrn.prin2._.all." hidden="1">{#N/A,#N/A,FALSE,"Pharm";#N/A,#N/A,FALSE,"WWCM"}</definedName>
    <definedName name="wrn.prin3" hidden="1">{#N/A,#N/A,FALSE,"Pharm";#N/A,#N/A,FALSE,"WWCM"}</definedName>
    <definedName name="wrn.print" hidden="1">{#N/A,#N/A,FALSE,"Pharm";#N/A,#N/A,FALSE,"WWCM"}</definedName>
    <definedName name="wrn.print." hidden="1">{"page1",#N/A,FALSE,"PROFORMA";"page2",#N/A,FALSE,"PROFORMA";"page3",#N/A,FALSE,"PROFORMA";"page4",#N/A,FALSE,"PROFORMA";"page5",#N/A,FALSE,"PROFORMA";"page6",#N/A,FALSE,"PROFORMA";"page7",#N/A,FALSE,"PROFORMA";"page8",#N/A,FALSE,"PROFORMA"}</definedName>
    <definedName name="wrn.PRINT._.ALL." hidden="1">{#N/A,#N/A,FALSE,"Pharm";#N/A,#N/A,FALSE,"WWCM"}</definedName>
    <definedName name="wrn.Print._.All._.Output." hidden="1">{"Public Market Overview",#N/A,TRUE,"PMO";"Transaction assumptions",#N/A,TRUE,"Transaction Inputs";"Pro forma I/S and S/CF",#N/A,TRUE,"IS and CF";"Goodwill calculations",#N/A,TRUE,"Asset Write-up";"Pro forma acc-dil",#N/A,TRUE,"ACC-DIL";"Public Market Overview",#N/A,TRUE,"PMO";"Trading comparables",#N/A,TRUE,"Public Market Stats";"Pro forma Credit Statistics",#N/A,TRUE,"Credit Stats";"At Various Prices (AVP)",#N/A,TRUE,"AVP";"Contribution Analysis",#N/A,TRUE,"Contribution";"Value creation",#N/A,TRUE,"Value Creation";"Trading comparables",#N/A,TRUE,"Peer Comparables Analysis"}</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ALL.2" hidden="1">{#N/A,#N/A,FALSE,"Pharm";#N/A,#N/A,FALSE,"WWCM"}</definedName>
    <definedName name="wrn.print._.all2" hidden="1">{#N/A,#N/A,FALSE,"Pharm";#N/A,#N/A,FALSE,"WWCM"}</definedName>
    <definedName name="wrn.Print._.ATCO._.Power." hidden="1">{#N/A,#N/A,FALSE,"Earnings";#N/A,#N/A,FALSE,"EBP-Int";#N/A,#N/A,FALSE,"Balance Sheet";#N/A,#N/A,FALSE,"Cash Flow CU";#N/A,#N/A,FALSE,"Corporate Costs";#N/A,#N/A,FALSE,"G&amp;A (detailed as per OOC)";#N/A,#N/A,FALSE,"Capex";#N/A,#N/A,FALSE,"Graphs";#N/A,#N/A,FALSE,"Performance"}</definedName>
    <definedName name="wrn.Print._.Documents." hidden="1">{#N/A,#N/A,TRUE,"Cover Page";#N/A,#N/A,TRUE,"Executive Summary";#N/A,#N/A,TRUE,"Photos";#N/A,#N/A,TRUE,"Area Map";#N/A,#N/A,TRUE,"Descriptions";#N/A,#N/A,TRUE,"SitePlan";#N/A,#N/A,TRUE,"Land Grid";#N/A,#N/A,TRUE,"Land Sales Map";#N/A,#N/A,TRUE,"Cost Approach Schedule";#N/A,#N/A,TRUE,"Certification"}</definedName>
    <definedName name="wrn.print._.graphs." hidden="1">{"cap_structure",#N/A,FALSE,"Graph-Mkt Cap";"price",#N/A,FALSE,"Graph-Price";"ebit",#N/A,FALSE,"Graph-EBITDA";"ebitda",#N/A,FALSE,"Graph-EBITDA"}</definedName>
    <definedName name="wrn.Print._.Plots." hidden="1">{"Plot1",#N/A,FALSE,"Plots";"plot2",#N/A,FALSE,"Plots";"plot3",#N/A,FALSE,"Plots";"plot4",#N/A,FALSE,"Plots";"plot5",#N/A,FALSE,"Plots";"plot6",#N/A,FALSE,"Plots"}</definedName>
    <definedName name="wrn.Print._.Plots._1" hidden="1">{"Plot1",#N/A,FALSE,"Plots";"plot2",#N/A,FALSE,"Plots";"plot3",#N/A,FALSE,"Plots";"plot4",#N/A,FALSE,"Plots";"plot5",#N/A,FALSE,"Plots";"plot6",#N/A,FALSE,"Plots"}</definedName>
    <definedName name="wrn.Print._.Plots._2" hidden="1">{"Plot1",#N/A,FALSE,"Plots";"plot2",#N/A,FALSE,"Plots";"plot3",#N/A,FALSE,"Plots";"plot4",#N/A,FALSE,"Plots";"plot5",#N/A,FALSE,"Plots";"plot6",#N/A,FALSE,"Plots"}</definedName>
    <definedName name="wrn.Print._.Plots._3" hidden="1">{"Plot1",#N/A,FALSE,"Plots";"plot2",#N/A,FALSE,"Plots";"plot3",#N/A,FALSE,"Plots";"plot4",#N/A,FALSE,"Plots";"plot5",#N/A,FALSE,"Plots";"plot6",#N/A,FALSE,"Plots"}</definedName>
    <definedName name="wrn.Print._.PNL._.Download." hidden="1">{"PNLProjDL",#N/A,FALSE,"PROJCO";"PNLParDL",#N/A,FALSE,"Parent"}</definedName>
    <definedName name="wrn.print._.raw._.data._.entry." hidden="1">{"inputs raw data",#N/A,TRUE,"INPUT"}</definedName>
    <definedName name="wrn.Print._.report._.tables._.1._.to._.10." hidden="1">{"Table I first page",#N/A,FALSE,"STI";"Table I second page to end",#N/A,FALSE,"STI";#N/A,#N/A,FALSE,"STII";#N/A,#N/A,FALSE,"STIII";#N/A,#N/A,FALSE,"STIV";"Table V",#N/A,FALSE,"STV STVI";"Table VI",#N/A,FALSE,"STV STVI";#N/A,#N/A,FALSE,"STVII";#N/A,#N/A,FALSE,"STVIII";#N/A,#N/A,FALSE,"STIX";#N/A,#N/A,FALSE,"STX"}</definedName>
    <definedName name="wrn.Print._.Residential." hidden="1">{"Res Summary",#N/A,TRUE,"Residential";"Res DevBudget",#N/A,TRUE,"Residential";"Res CF Yr1&amp;2",#N/A,TRUE,"Residential";"Res CF Yr3",#N/A,TRUE,"Residential";"Res CF Yr4",#N/A,TRUE,"Residential";"Res CF Yr5",#N/A,TRUE,"Residential";"Res CF Yr6",#N/A,TRUE,"Residential";"Res CF Yr7",#N/A,TRUE,"Residential";"Res CF Yr8",#N/A,TRUE,"Residential";"Res CF Yr9",#N/A,TRUE,"Residential";"Res Detailed Yr1&amp;2",#N/A,TRUE,"Residential";"Res Detailed Yr3",#N/A,TRUE,"Residential";"Res Detailed Yr4",#N/A,TRUE,"Residential";"Res Detailed Yr5",#N/A,TRUE,"Residential";"Res Detailed Yr6",#N/A,TRUE,"Residential";"Res Detailed Yr7",#N/A,TRUE,"Residential";"Res Detailed Yr8",#N/A,TRUE,"Residential";"Res Detailed Yr9",#N/A,TRUE,"Residential";"Res D&amp;S Yr1&amp;2",#N/A,TRUE,"Residential";"Res D&amp;S Yr3",#N/A,TRUE,"Residential";"Res D&amp;S Yr4",#N/A,TRUE,"Residential";"Res D&amp;S Yr5",#N/A,TRUE,"Residential";"Res D&amp;S Yr6",#N/A,TRUE,"Residential";"Res D&amp;S Yr7",#N/A,TRUE,"Residential";"Res D&amp;S Yr8",#N/A,TRUE,"Residential"}</definedName>
    <definedName name="wrn.Print._.Retail._.Hotel._.CFD." hidden="1">{"Retail Summary",#N/A,TRUE,"Retail";"Retail Budget",#N/A,TRUE,"Retail";"Retail CF Yr1&amp;2",#N/A,TRUE,"Retail";"Retail CF Yr3",#N/A,TRUE,"Retail";"Retail CF Yr4",#N/A,TRUE,"Retail";"Retail CF Yr5",#N/A,TRUE,"Retail";"Retail CF Yr6",#N/A,TRUE,"Retail";"Retail CF Yr7",#N/A,TRUE,"Retail";"Retail CF Yr8",#N/A,TRUE,"Retail";"Retail Detailed Yr1&amp;2",#N/A,TRUE,"Retail";"Retail Detailed Yr3",#N/A,TRUE,"Retail";"Retail Detailed Yr4",#N/A,TRUE,"Retail";"Retail Detailed Yr5",#N/A,TRUE,"Retail";"Retail Detailed Yr6",#N/A,TRUE,"Retail";"Retail Detailed Yr7",#N/A,TRUE,"Retail";"Retail Detailed Yr8",#N/A,TRUE,"Retail";"Retail D&amp;S Yr1&amp;2",#N/A,TRUE,"Retail";"Retail D&amp;S Yr3",#N/A,TRUE,"Retail";"Retail D&amp;S Yr4",#N/A,TRUE,"Retail";"Retail D&amp;S Yr5",#N/A,TRUE,"Retail";"Retail D&amp;S Yr6",#N/A,TRUE,"Retail";"Retail D&amp;S Yr7",#N/A,TRUE,"Retail";"Retail D&amp;S Yr8",#N/A,TRUE,"Retail";"Hotel Yr1&amp;2",#N/A,TRUE,"Hotel";"Hotel Yr3",#N/A,TRUE,"Hotel";"Hotel Yr4",#N/A,TRUE,"Hotel";"Hotel Yr5",#N/A,TRUE,"Hotel";"CFD Yr1&amp;2",#N/A,TRUE,"CFD";"CFD Yr3",#N/A,TRUE,"CFD";"CFD Yr4",#N/A,TRUE,"CFD";"CFD Yr5",#N/A,TRUE,"CFD";"CFD Yr6",#N/A,TRUE,"CFD";"CFD Yr7",#N/A,TRUE,"CFD";"CFD Yr8",#N/A,TRUE,"CFD";"CFD Yr9",#N/A,TRUE,"CFD"}</definedName>
    <definedName name="wrn.print._.summary._.sheets." hidden="1">{"summary1",#N/A,TRUE,"Comps";"summary2",#N/A,TRUE,"Comps";"summary3",#N/A,TRUE,"Comps"}</definedName>
    <definedName name="wrn.print._.summary._.sheets.2" hidden="1">{"summary1",#N/A,TRUE,"Comps";"summary2",#N/A,TRUE,"Comps";"summary3",#N/A,TRUE,"Comps"}</definedName>
    <definedName name="wrn.print._all1." hidden="1">{#N/A,#N/A,FALSE,"Pharm";#N/A,#N/A,FALSE,"WWCM"}</definedName>
    <definedName name="wrn.Print_Buyer." hidden="1">{#N/A,"DR",FALSE,"increm pf";#N/A,"MAMSI",FALSE,"increm pf";#N/A,"MAXI",FALSE,"increm pf";#N/A,"PCAM",FALSE,"increm pf";#N/A,"PHSV",FALSE,"increm pf";#N/A,"SIE",FALSE,"increm pf"}</definedName>
    <definedName name="wrn.Print_Earnings_template." hidden="1">{"by_month",#N/A,TRUE,"template";"destec_month",#N/A,TRUE,"template";"by_quarter",#N/A,TRUE,"template";"destec_quarter",#N/A,TRUE,"template";"by_year",#N/A,TRUE,"template";"destec_annual",#N/A,TRUE,"template"}</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Var_page." hidden="1">{"var_page",#N/A,FALSE,"template"}</definedName>
    <definedName name="wrn.print_variance." hidden="1">{"var_report",#N/A,FALSE,"template"}</definedName>
    <definedName name="wrn.Print_Variance_Page." hidden="1">{"variance_page",#N/A,FALSE,"template"}</definedName>
    <definedName name="wrn.print1." hidden="1">{"assumption1",#N/A,FALSE,"Assumptions";"assumption2",#N/A,FALSE,"Assumptions";"assumption3",#N/A,FALSE,"Assumptions";"prod",#N/A,FALSE,"Financials";"prod2",#N/A,FALSE,"Financials";"pnl",#N/A,FALSE,"Financials";"pnl2",#N/A,FALSE,"Financials";"cash",#N/A,FALSE,"Financials";"cash2",#N/A,FALSE,"Financials"}</definedName>
    <definedName name="wrn.print2" hidden="1">{#N/A,#N/A,FALSE,"Pharm";#N/A,#N/A,FALSE,"WWCM"}</definedName>
    <definedName name="wrn.PrintAll." hidden="1">{"PA1",#N/A,TRUE,"BORDMW";"pa2",#N/A,TRUE,"BORDMW";"PA3",#N/A,TRUE,"BORDMW";"PA4",#N/A,TRUE,"BORDMW"}</definedName>
    <definedName name="wrn.printqtr." hidden="1">{"nytasecond",#N/A,FALSE,"NYTQTRS";"nytafirst",#N/A,FALSE,"NYTQTRS";"nytathird",#N/A,FALSE,"NYTQTRS";"nytafourth",#N/A,FALSE,"NYTQTRS";"nytafull",#N/A,FALSE,"NYTQTRS"}</definedName>
    <definedName name="wrn.PROD._.PLAN._.OPTION._.4." hidden="1">{"TOP 4",#N/A,FALSE,"MVR_SUM OPTION 4 BY MO";"TOP 3A",#N/A,FALSE,"MVR_SUM OPTION 3A BY MO";"TOP OPT 4 VS 3A",#N/A,FALSE,"MVR_SUM OPTION 4 VS 3A BY MO";#N/A,#N/A,FALSE,"MVR_SUM OPTION 4 SUM";#N/A,#N/A,FALSE,"PROD PLAN 4";#N/A,#N/A,FALSE,"PROD PLAN 3A";#N/A,#N/A,FALSE,"PROD UNITS 4 VS 3A";#N/A,#N/A,FALSE,"DLV 4 VS 3A";#N/A,#N/A,FALSE,"SPD 4 VS 3A";#N/A,#N/A,FALSE,"ABS 4 VS 3A"}</definedName>
    <definedName name="wrn.products" hidden="1">{#N/A,#N/A,FALSE,"1";#N/A,#N/A,FALSE,"2";#N/A,#N/A,FALSE,"16 - 17";#N/A,#N/A,FALSE,"18 - 19";#N/A,#N/A,FALSE,"26";#N/A,#N/A,FALSE,"27";#N/A,#N/A,FALSE,"28"}</definedName>
    <definedName name="wrn.Products." hidden="1">{#N/A,#N/A,FALSE,"1";#N/A,#N/A,FALSE,"2";#N/A,#N/A,FALSE,"16 - 17";#N/A,#N/A,FALSE,"18 - 19";#N/A,#N/A,FALSE,"26";#N/A,#N/A,FALSE,"27";#N/A,#N/A,FALSE,"28"}</definedName>
    <definedName name="wrn.Profile._.and._.Basis." hidden="1">{#N/A,#N/A,FALSE,"Project Profile";#N/A,#N/A,FALSE,"Basis of Estimate"}</definedName>
    <definedName name="wrn.PROFIT._.SPLIT." hidden="1">{"Profit Split",#N/A,FALSE,"Profit Split"}</definedName>
    <definedName name="wrn.Proforma._.Report." hidden="1">{"index",#N/A,TRUE,"Index";"summary",#N/A,TRUE,"Summary";"revision",#N/A,TRUE,"Revisions";"assump1",#N/A,TRUE,"Assump";"assump2",#N/A,TRUE,"Assump";"mktdata1",#N/A,TRUE,"MarketData";"mktdata2",#N/A,TRUE,"MarketData";"financial",#N/A,TRUE,"Financial";"construct1",#N/A,TRUE,"Construct";"construct2",#N/A,TRUE,"Construct";"cashflow",#N/A,TRUE,"CashFlow";"revenue1",#N/A,TRUE,"Revenue";"revenue2",#N/A,TRUE,"Revenue";"revprimary1",#N/A,TRUE,"Rev-PSCO Primary";"revprimary2",#N/A,TRUE,"Rev-PSCO Primary";"revAQIR1",#N/A,TRUE,"Rev-PSCO AQIR";"revAQIR2",#N/A,TRUE,"Rev-PSCO AQIR";"production1",#N/A,TRUE,"Production";"production2",#N/A,TRUE,"Production";"ductfiring",#N/A,TRUE,"DuctFiring";"O&amp;M",#N/A,TRUE,"O&amp;MExp";"debt1",#N/A,TRUE,"Debt";"debt2",#N/A,TRUE,"Debt";"debt3",#N/A,TRUE,"Debt";"propertytax",#N/A,TRUE,"PropertyTax";"deprbk1",#N/A,TRUE,"DeprBook";"depbk2",#N/A,TRUE,"DeprBook";"depbk3",#N/A,TRUE,"DeprBook";"deprtax1",#N/A,TRUE,"DeprTax";"deprtax2",#N/A,TRUE,"DeprTax";"bkinc1",#N/A,TRUE,"BookInc";"bkinc2",#N/A,TRUE,"BookInc";"ref1",#N/A,TRUE,"Ref1";"ref2",#N/A,TRUE,"Ref2";"ref3",#N/A,TRUE,"Ref3";"ref4",#N/A,TRUE,"Ref4";"ref5",#N/A,TRUE,"Ref5";"ref6",#N/A,TRUE,"Ref6";"pricecurve1",#N/A,TRUE,"PriceCurve";"pricecurve2",#N/A,TRUE,"PriceCurve";"mcp1",#N/A,TRUE,"AvgDispPrice";"mcp2",#N/A,TRUE,"AvgDispPrice";"dispatch1",#N/A,TRUE,"Dispatch";"dispatch2",#N/A,TRUE,"Dispatch";"dispatch3",#N/A,TRUE,"Dispatch";"spread",#N/A,TRUE,"Spread";"degrad",#N/A,TRUE,"Degrad"}</definedName>
    <definedName name="wrn.ProgWAllocation." hidden="1">{#N/A,#N/A,FALSE,"Summary";#N/A,#N/A,FALSE,"Summary Indirect";#N/A,#N/A,FALSE,"LLW Indirect";#N/A,#N/A,FALSE,"ILW Indirect";#N/A,#N/A,FALSE,"UFM Indirect";#N/A,#N/A,FALSE,"Decomm Indirect";#N/A,#N/A,FALSE,"Ops &amp; Non-Waste Indirect"}</definedName>
    <definedName name="wrn.ProgWAllocation._1" hidden="1">{#N/A,#N/A,FALSE,"Summary";#N/A,#N/A,FALSE,"Summary Indirect";#N/A,#N/A,FALSE,"LLW Indirect";#N/A,#N/A,FALSE,"ILW Indirect";#N/A,#N/A,FALSE,"UFM Indirect";#N/A,#N/A,FALSE,"Decomm Indirect";#N/A,#N/A,FALSE,"Ops &amp; Non-Waste Indirect"}</definedName>
    <definedName name="wrn.ProgWAllocProposeOnly." hidden="1">{"VSummary",#N/A,FALSE,"Summary";"VSumInd",#N/A,FALSE,"Summary Indirect";"VLLWInd",#N/A,FALSE,"LLW Indirect";"VILWInd",#N/A,FALSE,"ILW Indirect";"VUFMInd",#N/A,FALSE,"UFM Indirect";"VDecInd",#N/A,FALSE,"Decomm Indirect";"VOpsInd",#N/A,FALSE,"Ops &amp; Non-Waste Indirect"}</definedName>
    <definedName name="wrn.ProgWAllocProposeOnly._1" hidden="1">{"VSummary",#N/A,FALSE,"Summary";"VSumInd",#N/A,FALSE,"Summary Indirect";"VLLWInd",#N/A,FALSE,"LLW Indirect";"VILWInd",#N/A,FALSE,"ILW Indirect";"VUFMInd",#N/A,FALSE,"UFM Indirect";"VDecInd",#N/A,FALSE,"Decomm Indirect";"VOpsInd",#N/A,FALSE,"Ops &amp; Non-Waste Indirect"}</definedName>
    <definedName name="wrn.Project._.A." hidden="1">{"Proj Econ Summary",#N/A,FALSE,"Project A";"Income Statement",#N/A,FALSE,"Project A";"Cash Flow Statement",#N/A,FALSE,"Project A";"Balance Sheet",#N/A,FALSE,"Project A";"Scenario Summary (Proj A)",#N/A,FALSE,"Scenario Summary"}</definedName>
    <definedName name="wrn.Project._.Summary." hidden="1">{"Summary",#N/A,FALSE,"MICMULT";"Income Statement",#N/A,FALSE,"MICMULT";"Cash Flows",#N/A,FALSE,"MICMULT"}</definedName>
    <definedName name="wrn.Property._.Description." hidden="1">{#N/A,#N/A,FALSE,"PROP. DESCRIPTION"}</definedName>
    <definedName name="wrn.pror" hidden="1">{#N/A,#N/A,FALSE,"Pharm";#N/A,#N/A,FALSE,"WWCM"}</definedName>
    <definedName name="wrn.Provision." hidden="1">{"Provision",#N/A,FALSE,"ForeignPBT"}</definedName>
    <definedName name="wrn.PROVSS." hidden="1">{"FOOTNOTE",#N/A,FALSE,"PROV";"SUMMARY",#N/A,FALSE,"PROV";"RATE",#N/A,FALSE,"PROV";"PROV CALC",#N/A,FALSE,"PROV";"PROV TO TR",#N/A,FALSE,"PROV";"TAX ACCOUNT ANAL",#N/A,FALSE,"PROV"}</definedName>
    <definedName name="wrn.PSell_Out." hidden="1">{"PSell_Out",#N/A,FALSE,"PSell_Out"}</definedName>
    <definedName name="wrn.Pulp." hidden="1">{"Pulp Production",#N/A,FALSE,"Pulp";"Pulp Earnings",#N/A,FALSE,"Pulp"}</definedName>
    <definedName name="wrn.Pump." hidden="1">{#N/A,#N/A,FALSE,"Assump";#N/A,#N/A,FALSE,"Income";#N/A,#N/A,FALSE,"Balance";#N/A,#N/A,FALSE,"DCF Pump";#N/A,#N/A,FALSE,"Trans Assump";#N/A,#N/A,FALSE,"Combined Income";#N/A,#N/A,FALSE,"Combined Balance"}</definedName>
    <definedName name="wrn.Quick._.Print." hidden="1">{#N/A,#N/A,FALSE,"Summary";#N/A,#N/A,FALSE,"Data";#N/A,#N/A,FALSE,"Proj Op Inc";#N/A,#N/A,FALSE,"Proj CF";#N/A,#N/A,FALSE,"Proj Val"}</definedName>
    <definedName name="wrn.RA." hidden="1">{"OKT4ARA",#N/A,FALSE,"OKT-4 RA"}</definedName>
    <definedName name="wrn.Recovery._.Calcs." hidden="1">{#N/A,#N/A,FALSE,"Recovery Calcs"}</definedName>
    <definedName name="wrn.red_take." hidden="1">{"red_take_pg1",#N/A,FALSE,"reduced_take";"red_take_pg2",#N/A,FALSE,"reduced_take";"red_take_pg3",#N/A,FALSE,"reduced_take";"red_take_pg4",#N/A,FALSE,"reduced_take";"red_take_pg5",#N/A,FALSE,"reduced_take";"red_take_pg6",#N/A,FALSE,"reduced_take"}</definedName>
    <definedName name="wrn.Reich." hidden="1">{#N/A,#N/A,FALSE,"RS-1";#N/A,#N/A,FALSE,"RS-2";#N/A,#N/A,FALSE,"T-13";#N/A,#N/A,FALSE,"RS-3";#N/A,#N/A,FALSE,"T-14";#N/A,#N/A,FALSE,"RS-4";#N/A,#N/A,FALSE,"T-15";#N/A,#N/A,FALSE,"RS-5";#N/A,#N/A,FALSE,"T-16"}</definedName>
    <definedName name="wrn.RELEVANTSHEETS." hidden="1">{#N/A,#N/A,FALSE,"AD_Purch";#N/A,#N/A,FALSE,"Projections";#N/A,#N/A,FALSE,"DCF";#N/A,#N/A,FALSE,"Mkt Val"}</definedName>
    <definedName name="wrn.Rent._.Roll." hidden="1">{#N/A,#N/A,FALSE,"Rent Roll"}</definedName>
    <definedName name="wrn.Report." hidden="1">{#N/A,#N/A,FALSE,"Cover";#N/A,#N/A,FALSE,"Summary";#N/A,#N/A,FALSE,"Income Statement";#N/A,#N/A,FALSE,"Forecast Income";#N/A,#N/A,FALSE,"Variance Analysis";#N/A,#N/A,FALSE,"BS";#N/A,#N/A,FALSE,"SCFP";#N/A,#N/A,FALSE,"Availability Incentives";#N/A,#N/A,FALSE,"Availability";#N/A,#N/A,FALSE,"YTD Revenue";#N/A,#N/A,FALSE,"Forecast Revenue";#N/A,#N/A,FALSE,"Energy Charge";#N/A,#N/A,FALSE,"Excess Energy";#N/A,#N/A,FALSE,"Fuel Analysis";#N/A,#N/A,FALSE,"Plant O&amp;M";#N/A,#N/A,FALSE,"CESR";#N/A,#N/A,FALSE,"Hourly Pool Price";#N/A,#N/A,FALSE,"Min-Aver-Max"}</definedName>
    <definedName name="wrn.Report._.Group." hidden="1">{#N/A,#N/A,TRUE,"title-gr";#N/A,#N/A,TRUE,"earn by plant-gr";#N/A,#N/A,TRUE,"earn sum-gr";#N/A,#N/A,TRUE,"chart apl"}</definedName>
    <definedName name="wrn.Report_Page." hidden="1">{"Annual_Income",#N/A,FALSE,"Report Page";"Balance_Cash_Flow",#N/A,FALSE,"Report Page";"Quarterly_Income",#N/A,FALSE,"Report Page"}</definedName>
    <definedName name="wrn.Report1." hidden="1">{#N/A,#N/A,FALSE,"IS";#N/A,#N/A,FALSE,"BS";#N/A,#N/A,FALSE,"CF";#N/A,#N/A,FALSE,"CE";#N/A,#N/A,FALSE,"Depr";#N/A,#N/A,FALSE,"APAL"}</definedName>
    <definedName name="wrn.REPORT2" hidden="1">{#N/A,#N/A,TRUE,"index";#N/A,#N/A,TRUE,"Summary";#N/A,#N/A,TRUE,"Continuing Business";#N/A,#N/A,TRUE,"Disposals";#N/A,#N/A,TRUE,"Acquisitions";#N/A,#N/A,TRUE,"Actual &amp; Plan Reconciliation"}</definedName>
    <definedName name="wrn.REPORTING._.PACKAGE." hidden="1">{#N/A,#N/A,TRUE,"Cover";#N/A,#N/A,TRUE,"BS";#N/A,#N/A,TRUE,"BS (2)";#N/A,#N/A,TRUE,"BS (3)";#N/A,#N/A,TRUE,"Supp Info-BS";#N/A,#N/A,TRUE,"IS";#N/A,#N/A,TRUE,"IS (2)";#N/A,#N/A,TRUE,"IS (3)";#N/A,#N/A,TRUE,"Supp Info-IS";#N/A,#N/A,TRUE,"CF";#N/A,#N/A,TRUE,"Supp Info-CF";#N/A,#N/A,TRUE,"SH";#N/A,#N/A,TRUE,"Supp Info-SH"}</definedName>
    <definedName name="wrn.RESEARCH._.AND._.DEVELOPMENT." hidden="1">{"Research and Development",#N/A,FALSE,"Research and Development"}</definedName>
    <definedName name="wrn.RESERVE._.SCHEDULE." hidden="1">{#N/A,#N/A,FALSE,"Sheet8";#N/A,#N/A,FALSE,"Sheet7"}</definedName>
    <definedName name="wrn.RESERVE._.SCHEDULEV1." hidden="1">{#N/A,#N/A,FALSE,"Sheet8";#N/A,#N/A,FALSE,"Sheet7"}</definedName>
    <definedName name="wrn.Resumen." hidden="1">{"vista1",#N/A,FALSE,"31_Mar_97";"vista2",#N/A,FALSE,"31_Mar_97"}</definedName>
    <definedName name="wrn.Retail." hidden="1">{"Retail",#N/A,FALSE,"Retail"}</definedName>
    <definedName name="wrn.Rev._.0." hidden="1">{"Rev 0 Normal",#N/A,FALSE,"FNM Plan-Rev 0";"Rev 0 Pricing",#N/A,FALSE,"FNM Plan-Rev 0"}</definedName>
    <definedName name="wrn.revenue._.detail." hidden="1">{"revenue detail 1",#N/A,FALSE,"Revenue Detail";"revenue detail 2",#N/A,FALSE,"Revenue Detail";"revenue detail 3",#N/A,FALSE,"Revenue Detail";"revenue detail 4",#N/A,FALSE,"Revenue Detail"}</definedName>
    <definedName name="wrn.revenue._.graph." hidden="1">{"revenue graph",#N/A,FALSE,"Revenue Graph"}</definedName>
    <definedName name="wrn.revenue._.historical." hidden="1">{"rev_summary2",#N/A,FALSE,"historical min us";"rev_summary1",#N/A,FALSE,"historical min us";"rev_perMinuteSummary",#N/A,FALSE,"hist rev per minute summary";"rev_worldwide_rev",#N/A,FALSE,"historical min us";"rev_worldwide_minutes",#N/A,FALSE,"historical min us";"rev_rev_ROW",#N/A,FALSE,"historical min us";"rev_other",#N/A,FALSE,"historical min us"}</definedName>
    <definedName name="wrn.Revised._.Cap._.Budget." hidden="1">{#N/A,#N/A,TRUE,"Overview";#N/A,#N/A,TRUE,"New Gen"}</definedName>
    <definedName name="wrn.Revised._.Capital._.Budget." hidden="1">{#N/A,#N/A,TRUE,"Overview";#N/A,#N/A,TRUE,"New Gen";#N/A,#N/A,TRUE,"Consol cap-ex";#N/A,#N/A,TRUE,"APC cap-ex";#N/A,#N/A,TRUE,"GPC cap-ex";#N/A,#N/A,TRUE,"GUL cap-ex";#N/A,#N/A,TRUE,"MPC cap-ex";#N/A,#N/A,TRUE,"SAV cap-ex";#N/A,#N/A,TRUE,"SEGCO cap-ex";#N/A,#N/A,TRUE,"SWE cap-ex"}</definedName>
    <definedName name="wrn.Risk._.Reserves." hidden="1">{#N/A,#N/A,TRUE,"Reserves";#N/A,#N/A,TRUE,"Graphs"}</definedName>
    <definedName name="wrn.Riverwood_comp_model." hidden="1">{#N/A,#N/A,FALSE,"Che-Ga";#N/A,#N/A,FALSE,"Iv-Sm";#N/A,#N/A,FALSE,"So-We";#N/A,#N/A,FALSE,"Me-Po";#N/A,#N/A,FALSE,"Be-Bo";#N/A,#N/A,FALSE,"Cha-Ki";#N/A,#N/A,FALSE,"In";#N/A,#N/A,FALSE,"Schedule 23";#N/A,#N/A,FALSE,"Schedule 22";#N/A,#N/A,FALSE,"WACC"}</definedName>
    <definedName name="wrn.riverwood_dcf." hidden="1">{#N/A,#N/A,FALSE,"Sch 1";#N/A,#N/A,FALSE,"Sch 2";#N/A,#N/A,FALSE,"Sch 3b";#N/A,#N/A,FALSE,"Sch 3a";#N/A,#N/A,FALSE,"Main DCF";#N/A,#N/A,FALSE,"Sch 5";#N/A,#N/A,FALSE,"Assumptions"}</definedName>
    <definedName name="wrn.Roll._.Up._.Fields." hidden="1">{"Total",#N/A,FALSE,"Six Fields";"PDP",#N/A,FALSE,"Six Fields";"PNP",#N/A,FALSE,"Six Fields";"PUD",#N/A,FALSE,"Six Fields";"Prob",#N/A,FALSE,"Six Fields"}</definedName>
    <definedName name="wrn.ROYALTIES." hidden="1">{"ROYALTIES",#N/A,FALSE,"Royalty Computations";"Royalties",#N/A,FALSE,"Royalty Computations"}</definedName>
    <definedName name="wrn.Rpt._.to._.BOD." hidden="1">{#N/A,#N/A,FALSE,"1";#N/A,#N/A,FALSE,"2";#N/A,#N/A,FALSE,"3"}</definedName>
    <definedName name="wrn.RS4000SM." hidden="1">{#N/A,#N/A,FALSE,"FC4000SM";#N/A,#N/A,FALSE,"PR4000SM";#N/A,#N/A,FALSE,"OD4000SM"}</definedName>
    <definedName name="wrn.sales." hidden="1">{"sales",#N/A,FALSE,"Sales";"sales existing",#N/A,FALSE,"Sales";"sales rd1",#N/A,FALSE,"Sales";"sales rd2",#N/A,FALSE,"Sales"}</definedName>
    <definedName name="wrn.SBU._.Reports." hidden="1">{#N/A,#N/A,FALSE,"Cover";#N/A,#N/A,FALSE,"CONSOL";#N/A,#N/A,FALSE,"AFTERMKT DIV";#N/A,#N/A,FALSE,"RCLMR-RM DIV";#N/A,#N/A,FALSE,"ASPH DIV";#N/A,#N/A,FALSE,"ASPH SBU";#N/A,#N/A,FALSE,"COMPACTOR SBU";#N/A,#N/A,FALSE,"GRINDER SBU";#N/A,#N/A,FALSE,"CONCR DIV";#N/A,#N/A,FALSE,"PAVERS SBU";#N/A,#N/A,FALSE,"BW SBU";#N/A,#N/A,FALSE,"LK SBU";#N/A,#N/A,FALSE,"JR SBU"}</definedName>
    <definedName name="wrn.SBU._.STEERIN." hidden="1">{"TOTALS",#N/A,FALSE,"Consolidating Income Statement";"MONTHS",#N/A,FALSE,"Ag";"QTRS",#N/A,FALSE,"Ag";"MONTHS",#N/A,FALSE,"Turf";"QTRS",#N/A,FALSE,"Turf";"MONTHS",#N/A,FALSE,"Industrial";"QTRS",#N/A,FALSE,"Industrial";"MONTHS",#N/A,FALSE,"Parts";"QTRS",#N/A,FALSE,"Parts"}</definedName>
    <definedName name="wrn.Segment._.1." hidden="1">{#N/A,#N/A,TRUE,"Segment 1"}</definedName>
    <definedName name="wrn.Segment._.2." hidden="1">{#N/A,#N/A,TRUE,"Segment 2"}</definedName>
    <definedName name="wrn.Segment._.3." hidden="1">{#N/A,#N/A,TRUE,"Segment 3"}</definedName>
    <definedName name="wrn.Segment._.4." hidden="1">{#N/A,#N/A,TRUE,"Segment 4"}</definedName>
    <definedName name="wrn.Segment._.5." hidden="1">{#N/A,#N/A,TRUE,"Segment 5"}</definedName>
    <definedName name="wrn.Sell._.AC._.Scenarios." hidden="1">{#N/A,"Mine Allocated, Sell AC",FALSE,"INPUTS";#N/A,"All Preferred, Sell AC",FALSE,"INPUTS";#N/A,"Step Up, Sell AC",FALSE,"INPUTS"}</definedName>
    <definedName name="wrn.SELLING._.CALCULATION." hidden="1">{"Sellling",#N/A,FALSE,"Selling Expense"}</definedName>
    <definedName name="wrn.SEP." hidden="1">{"SEP",#N/A,FALSE,"SEP"}</definedName>
    <definedName name="wrn.Snapshot." hidden="1">{#N/A,#N/A,TRUE,"Facility-Input";#N/A,#N/A,TRUE,"Graphs"}</definedName>
    <definedName name="wrn.SRU._.CONDENSER." hidden="1">{#N/A,#N/A,FALSE,"HXSheet1";#N/A,#N/A,FALSE,"Sheet2";#N/A,#N/A,FALSE,"Sheet3";#N/A,#N/A,FALSE,"Sheet4"}</definedName>
    <definedName name="wrn.sspall." hidden="1">{"sspcash",#N/A,FALSE,"EWSINCX";"sspinc",#N/A,FALSE,"EWSINCX";"ssptax",#N/A,FALSE,"EWSINCX";"ssppub",#N/A,FALSE,"EWSINCX";"sspperchgetc",#N/A,FALSE,"EWSINCX";"sspevan",#N/A,FALSE,"EWSINCX";"sspbroad",#N/A,FALSE,"EWSINCX";"sspbroadcont",#N/A,FALSE,"EWSINCX";"sspcable",#N/A,FALSE,"EWSINCX";"sspent",#N/A,FALSE,"EWSINCX"}</definedName>
    <definedName name="wrn.St.._.Croix." hidden="1">{#N/A,#N/A,FALSE,"Crude,St. Croix";#N/A,#N/A,FALSE,"SC-CIF";#N/A,#N/A,FALSE,"SC-Vol";#N/A,#N/A,FALSE,"SC-Comp";#N/A,#N/A,FALSE,"SC-GM";#N/A,#N/A,FALSE,"SC-OpExp";#N/A,#N/A,FALSE,"SC-Adj";#N/A,#N/A,FALSE,"SC-Tax";#N/A,#N/A,FALSE,"SC-DCF"}</definedName>
    <definedName name="wrn.Staffing1" hidden="1">{#N/A,#N/A,FALSE,"Assessment";#N/A,#N/A,FALSE,"Staffing";#N/A,#N/A,FALSE,"Hires";#N/A,#N/A,FALSE,"Assumptions"}</definedName>
    <definedName name="wrn.STAND_ALONE_BOTH." hidden="1">{"FCB_ALL",#N/A,FALSE,"FCB";"GREY_ALL",#N/A,FALSE,"GREY"}</definedName>
    <definedName name="wrn.Steam." hidden="1">{#N/A,#N/A,FALSE,"Steam Rev.";#N/A,#N/A,FALSE,"S-Mlbs";#N/A,#N/A,FALSE,"S-Fixed Chrgs";#N/A,#N/A,FALSE,"S-Var. Rate";#N/A,#N/A,FALSE,"S-Var. Chrgs"}</definedName>
    <definedName name="wrn.STETSON." hidden="1">{"Page1",#N/A,FALSE,"ASSUMPTIONS";"Page2",#N/A,FALSE,"MER-CODE";"page3",#N/A,FALSE,"MER-ALONE";"page4",#N/A,FALSE,"MER-COMB";"page5",#N/A,FALSE,"exec dtl";"page6",#N/A,FALSE,"count";#N/A,#N/A,FALSE,"MergerSum";"page6",#N/A,FALSE,"MergerSum";"page7",#N/A,FALSE,"benfts escaltn";"page8",#N/A,FALSE,"ben_load";"page9",#N/A,FALSE,"Labor Inputs";"page10",#N/A,FALSE,"Reduction Comparison";"page11",#N/A,FALSE,"Cypress labor";"page12",#N/A,FALSE,"ROCKET labor";"page13",#N/A,FALSE,"EXEC";"page14",#N/A,FALSE,"LEG";"page15",#N/A,FALSE,"XREL";"page16",#N/A,FALSE,"FIN";"page17",#N/A,FALSE,"HR";"page18",#N/A,FALSE,"IR";"page19",#N/A,FALSE,"A&amp;S";"page20",#N/A,FALSE,"RET";"page21",#N/A,FALSE,"CUS";"page22",#N/A,FALSE,"PRO";"page23",#N/A,FALSE,"TRANS";"page24",#N/A,FALSE,"DIST";"page25",#N/A,FALSE,"EST";"page26",#N/A,FALSE,"COAL";"page27",#N/A,FALSE,"OIL &amp; GAS";"page28",#N/A,FALSE,"GAS SUPPLY";"page29",#N/A,FALSE,"NUC";"page30",#N/A,FALSE,"NONREG"}</definedName>
    <definedName name="wrn.STETSON._1" hidden="1">{"Page1",#N/A,FALSE,"ASSUMPTIONS";"Page2",#N/A,FALSE,"MER-CODE";"page3",#N/A,FALSE,"MER-ALONE";"page4",#N/A,FALSE,"MER-COMB";"page5",#N/A,FALSE,"exec dtl";"page6",#N/A,FALSE,"count";#N/A,#N/A,FALSE,"MergerSum";"page6",#N/A,FALSE,"MergerSum";"page7",#N/A,FALSE,"benfts escaltn";"page8",#N/A,FALSE,"ben_load";"page9",#N/A,FALSE,"Labor Inputs";"page10",#N/A,FALSE,"Reduction Comparison";"page11",#N/A,FALSE,"Cypress labor";"page12",#N/A,FALSE,"ROCKET labor";"page13",#N/A,FALSE,"EXEC";"page14",#N/A,FALSE,"LEG";"page15",#N/A,FALSE,"XREL";"page16",#N/A,FALSE,"FIN";"page17",#N/A,FALSE,"HR";"page18",#N/A,FALSE,"IR";"page19",#N/A,FALSE,"A&amp;S";"page20",#N/A,FALSE,"RET";"page21",#N/A,FALSE,"CUS";"page22",#N/A,FALSE,"PRO";"page23",#N/A,FALSE,"TRANS";"page24",#N/A,FALSE,"DIST";"page25",#N/A,FALSE,"EST";"page26",#N/A,FALSE,"COAL";"page27",#N/A,FALSE,"OIL &amp; GAS";"page28",#N/A,FALSE,"GAS SUPPLY";"page29",#N/A,FALSE,"NUC";"page30",#N/A,FALSE,"NONREG"}</definedName>
    <definedName name="wrn.STMT._.OF._.CASH._.FLOWS." hidden="1">{"STMT OF CASH FLOWS",#N/A,FALSE,"Cash Flows Indirect"}</definedName>
    <definedName name="wrn.Stmts_Only." hidden="1">{#N/A,#N/A,FALSE,"Index";#N/A,#N/A,FALSE,"Earnings";#N/A,#N/A,FALSE,"Earnings by project";#N/A,#N/A,FALSE,"Balance Sheet";#N/A,#N/A,FALSE,"Cash Flow";#N/A,#N/A,FALSE,"G&amp;A";#N/A,#N/A,FALSE,"Capex";#N/A,#N/A,FALSE,"Graphs";#N/A,#N/A,FALSE,"Highlights"}</definedName>
    <definedName name="wrn.Strengths._.Weaknesses." hidden="1">{#N/A,#N/A,FALSE,"Strengths &amp; Weaknesses"}</definedName>
    <definedName name="wrn.Strom._.W1." hidden="1">{#N/A,#N/A,FALSE,"Strom W1"}</definedName>
    <definedName name="wrn.Strom._.W2." hidden="1">{#N/A,#N/A,FALSE,"Strom W2"}</definedName>
    <definedName name="wrn.Subs." hidden="1">{#N/A,#N/A,FALSE,"Austria";#N/A,#N/A,FALSE,"Belgium";#N/A,#N/A,FALSE,"Czech";#N/A,#N/A,FALSE,"Denmark";#N/A,#N/A,FALSE,"Finland";#N/A,#N/A,FALSE,"France";#N/A,#N/A,FALSE,"Germany";#N/A,#N/A,FALSE,"Greece";#N/A,#N/A,FALSE,"Hungary";#N/A,#N/A,FALSE,"Israel";#N/A,#N/A,FALSE,"Italy";#N/A,#N/A,FALSE,"Neth";#N/A,#N/A,FALSE,"Norway";#N/A,#N/A,FALSE,"Poland";#N/A,#N/A,FALSE,"Slovenia";#N/A,#N/A,FALSE,"Sth Afr";#N/A,#N/A,FALSE,"Spain";#N/A,#N/A,FALSE,"Switz";#N/A,#N/A,FALSE,"Sweden";#N/A,#N/A,FALSE,"Turkey";#N/A,#N/A,FALSE,"UK";#N/A,#N/A,FALSE,"Pan Europe Belgium";#N/A,#N/A,FALSE,"Pan Europe France";#N/A,#N/A,FALSE,"Pan Europe Germany";#N/A,#N/A,FALSE,"Pan Europe Italy";#N/A,#N/A,FALSE,"Pan Europe Sweden";#N/A,#N/A,FALSE,"Pan Europe UK"}</definedName>
    <definedName name="wrn.SUM._.OF._.UNIT._.3." hidden="1">{#N/A,#N/A,FALSE,"INPUTDATA";#N/A,#N/A,FALSE,"SUMMARY";#N/A,#N/A,FALSE,"CTAREP";#N/A,#N/A,FALSE,"CTBREP";#N/A,#N/A,FALSE,"PMG4ST86";#N/A,#N/A,FALSE,"TURBEFF";#N/A,#N/A,FALSE,"Condenser Performance"}</definedName>
    <definedName name="wrn.summaries." hidden="1">{#N/A,#N/A,FALSE,"YTD SALES";#N/A,#N/A,FALSE,"MONTH SALES";#N/A,#N/A,FALSE,"YTD PROFIT";#N/A,#N/A,FALSE,"MONTH PROFIT";#N/A,#N/A,FALSE,"MONTH PROFIT %";#N/A,#N/A,FALSE,"YTD AWARDS";#N/A,#N/A,FALSE,"MONTH AWARDS";#N/A,#N/A,FALSE,"FUNDED BACKLOG";#N/A,#N/A,FALSE,"CONTRACT BACKLOG";#N/A,#N/A,FALSE,"CONTRACT AWARDS";#N/A,#N/A,FALSE,"CONTRACT VALUES";#N/A,#N/A,FALSE,"YTD WIP";#N/A,#N/A,FALSE,"MONTH WIP";#N/A,#N/A,FALSE,"GROSS INVENTORY";#N/A,#N/A,FALSE,"PP";#N/A,#N/A,FALSE,"NET INVENTORY";#N/A,#N/A,FALSE,"RECEIVABLES"}</definedName>
    <definedName name="wrn.Summary." hidden="1">{#N/A,#N/A,FALSE,"Furnish";#N/A,#N/A,FALSE,"Labor Productivity";#N/A,#N/A,FALSE,"Producer";#N/A,#N/A,FALSE,"PM Productivity";#N/A,#N/A,FALSE,"Regions &amp; Delivered";#N/A,#N/A,FALSE,"Product &amp; Delivered";#N/A,#N/A,FALSE,"Delivered Cost";#N/A,#N/A,FALSE,"Cash Cost"}</definedName>
    <definedName name="wrn.Summary._.Basic." hidden="1">{"Summary Basic",#N/A,FALSE,"Accrual Summary";"Summary Basic",#N/A,FALSE,"Accrual-Detail";"Summary Basic",#N/A,FALSE,"Cash Summary";"Summary Basic",#N/A,FALSE,"Cash-Detail"}</definedName>
    <definedName name="wrn.Summary._.report." hidden="1">{"Sales summary",#N/A,FALSE,"Sales summary";"Project summary",#N/A,FALSE,"Proforma";"Straight sale",#N/A,FALSE,"Contingent &amp; straight sale";"Flip sale",#N/A,FALSE,"Flip sale";"DTE w/contingent flip",#N/A,FALSE,"Contingent Sale with Flip"}</definedName>
    <definedName name="wrn.Summary._.Report._.by._.Month." hidden="1">{#N/A,#N/A,TRUE,"Cover Page";#N/A,#N/A,TRUE,"Summary Stats Month";#N/A,#N/A,TRUE,"Balance Sheet Month";#N/A,#N/A,TRUE,"Cash Flow Month";#N/A,#N/A,TRUE,"Income Statement Month";#N/A,#N/A,TRUE,"CAPEX Month";#N/A,#N/A,TRUE,"Headcount Summary Month";#N/A,#N/A,TRUE,"Assumptions"}</definedName>
    <definedName name="wrn.Summary._.Report._.by._.Year." hidden="1">{#N/A,#N/A,TRUE,"Cover Page";#N/A,#N/A,TRUE,"Summary Stats Annual";#N/A,#N/A,TRUE,"Balance Sheet Annual";#N/A,#N/A,TRUE,"Cash Flow Annual";#N/A,#N/A,TRUE,"Income Statement Annual";#N/A,#N/A,TRUE,"CAPEX Annual";#N/A,#N/A,TRUE,"Assumptions"}</definedName>
    <definedName name="wrn.summary._.schedules." hidden="1">{"summary1",#N/A,FALSE,"Summary of Values";"summary2",#N/A,FALSE,"Summary of Values"}</definedName>
    <definedName name="wrn.SUMNPV." hidden="1">{"Sumnpv",#N/A,FALSE,"List"}</definedName>
    <definedName name="wrn.TARGET._.DCF." hidden="1">{"targetdcf",#N/A,FALSE,"Merger consequences";"TARGETASSU",#N/A,FALSE,"Merger consequences";"TERMINAL VALUE",#N/A,FALSE,"Merger consequences"}</definedName>
    <definedName name="wrn.Tarifas." hidden="1">{"vista1",#N/A,FALSE,"Tarifas_Teoricas_May_97";"vista2",#N/A,FALSE,"Tarifas_Teoricas_May_97";"vista1",#N/A,FALSE,"Tarifas_Barra_May_97";"vista2",#N/A,FALSE,"Tarifas_Barra_May_97"}</definedName>
    <definedName name="wrn.TAXES." hidden="1">{"Taxes",#N/A,FALSE,"Taxes"}</definedName>
    <definedName name="wrn.Taxes._.Title._.Insurance." hidden="1">{#N/A,#N/A,FALSE,"Taxes, Insurance, Title"}</definedName>
    <definedName name="wrn.taxesv1" hidden="1">{"Taxes",#N/A,FALSE,"Taxes"}</definedName>
    <definedName name="wrn.TB._.ALL._.ACCTS." hidden="1">{"BALANCE SHEET ACCTS",#N/A,TRUE,"Working Trial Balance";"INCOME STMT ACCTS",#N/A,TRUE,"Working Trial Balance"}</definedName>
    <definedName name="wrn.TB._.BALANCE._.SHEET." hidden="1">{"BALANCE SHEET ACCTS",#N/A,FALSE,"Working Trial Balance"}</definedName>
    <definedName name="wrn.TB._.EXPLANATIONS." hidden="1">{"EXPLANATIONS",#N/A,FALSE,"Working Trial Balance"}</definedName>
    <definedName name="wrn.TB._.INCOME._.STMT." hidden="1">{"INCOME STMT ACCTS",#N/A,FALSE,"Working Trial Balance"}</definedName>
    <definedName name="wrn.tb_all_accts2" hidden="1">{"BALANCE SHEET ACCTS",#N/A,TRUE,"Working Trial Balance";"INCOME STMT ACCTS",#N/A,TRUE,"Working Trial Balance"}</definedName>
    <definedName name="wrn.tcs2." hidden="1">{"tcs1",#N/A,FALSE,"Contra Patch"}</definedName>
    <definedName name="wrn.technology." hidden="1">{"developed valuation",#N/A,FALSE,"Valuation Analysis";"developed income statement",#N/A,FALSE,"Abbreviated Income Statement";"inprocess valuation",#N/A,FALSE,"Valuation Analysis";"inprocess income statement",#N/A,FALSE,"Abbreviated Income Statement"}</definedName>
    <definedName name="wrn.tel2." hidden="1">{#N/A,#N/A,FALSE,"FS_Summary";#N/A,#N/A,FALSE,"Tel_Summary";#N/A,#N/A,FALSE,"Tomahawk";#N/A,#N/A,FALSE,"Medical Marketing";#N/A,#N/A,FALSE,"DIMAC";#N/A,#N/A,FALSE,"Epsilon";#N/A,#N/A,FALSE,"Direct";#N/A,#N/A,FALSE,"DIMAC(2)"}</definedName>
    <definedName name="wrn.telem." hidden="1">{#N/A,#N/A,FALSE,"FS_Summary";#N/A,#N/A,FALSE,"Tomahawk";#N/A,#N/A,FALSE,"Medical Marketing";#N/A,#N/A,FALSE,"Epsilon";#N/A,#N/A,FALSE,"DIMAC";#N/A,#N/A,FALSE,"Direct";#N/A,#N/A,FALSE,"DIMAC(2)"}</definedName>
    <definedName name="wrn.TERMINAL._.VALUE." hidden="1">{"terminal value",#N/A,FALSE,"TV_Payback"}</definedName>
    <definedName name="wrn.test" hidden="1">{#N/A,#N/A,FALSE,"EOC";#N/A,#N/A,FALSE,"Distributor";#N/A,#N/A,FALSE,"Manufacturing";#N/A,#N/A,FALSE,"Service"}</definedName>
    <definedName name="wrn.test." hidden="1">{#N/A,#N/A,FALSE,"Div lists (adjust)"}</definedName>
    <definedName name="wrn.test1." hidden="1">{"Income Statement",#N/A,FALSE,"CFMODEL";"Balance Sheet",#N/A,FALSE,"CFMODEL"}</definedName>
    <definedName name="wrn.test1._1" hidden="1">{"Income Statement",#N/A,FALSE,"CFMODEL";"Balance Sheet",#N/A,FALSE,"CFMODEL"}</definedName>
    <definedName name="wrn.test2." hidden="1">{"SourcesUses",#N/A,TRUE,"CFMODEL";"TransOverview",#N/A,TRUE,"CFMODEL"}</definedName>
    <definedName name="wrn.test2._1" hidden="1">{"SourcesUses",#N/A,TRUE,"CFMODEL";"TransOverview",#N/A,TRUE,"CFMODEL"}</definedName>
    <definedName name="wrn.test3." hidden="1">{"SourcesUses",#N/A,TRUE,#N/A;"TransOverview",#N/A,TRUE,"CFMODEL"}</definedName>
    <definedName name="wrn.test3._1" hidden="1">{"SourcesUses",#N/A,TRUE,#N/A;"TransOverview",#N/A,TRUE,"CFMODEL"}</definedName>
    <definedName name="wrn.test4." hidden="1">{"SourcesUses",#N/A,TRUE,"FundsFlow";"TransOverview",#N/A,TRUE,"FundsFlow"}</definedName>
    <definedName name="wrn.test4._1" hidden="1">{"SourcesUses",#N/A,TRUE,"FundsFlow";"TransOverview",#N/A,TRUE,"FundsFlow"}</definedName>
    <definedName name="wrn.Textron." hidden="1">{#N/A,#N/A,FALSE,"IS";#N/A,#N/A,FALSE,"SG";#N/A,#N/A,FALSE,"FF";#N/A,#N/A,FALSE,"BS";#N/A,#N/A,FALSE,"DCF";#N/A,#N/A,FALSE,"EVA";#N/A,#N/A,FALSE,"Air";#N/A,#N/A,FALSE,"Car";#N/A,#N/A,FALSE,"Ind";#N/A,#N/A,FALSE,"Sys";#N/A,#N/A,FALSE,"Fin";#N/A,#N/A,FALSE,"Prl";#N/A,#N/A,FALSE,"Ces";#N/A,#N/A,FALSE,"Bell";#N/A,#N/A,FALSE,"Com1";#N/A,#N/A,FALSE,"Com2";#N/A,#N/A,FALSE,"IBES";#N/A,#N/A,FALSE,"EV hist"}</definedName>
    <definedName name="wrn.TheWholeEnchilada." hidden="1">{"CSheet",#N/A,FALSE,"C";"SmCap",#N/A,FALSE,"VAL1";"GulfCoast",#N/A,FALSE,"VAL1";"nav",#N/A,FALSE,"NAV";"Summary",#N/A,FALSE,"NAV"}</definedName>
    <definedName name="wrn.TMCALL." hidden="1">{"tmccash",#N/A,FALSE,"INCX";"tmcinc",#N/A,FALSE,"INCX";"tmcpretx",#N/A,FALSE,"INCX";"tmcadrev",#N/A,FALSE,"INCX";"tmcbooks",#N/A,FALSE,"INCX"}</definedName>
    <definedName name="wrn.tobacco_charts." hidden="1">{#N/A,#N/A,FALSE,"L&amp;M Performance";#N/A,#N/A,FALSE,"Brand Performance";#N/A,#N/A,FALSE,"Marlboro Performance"}</definedName>
    <definedName name="wrn.TODO."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wrn.TOOL."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wrn.Total." hidden="1">{#N/A,#N/A,FALSE,"Trans-Sum";#N/A,#N/A,FALSE,"Accr-Dilu2";#N/A,#N/A,FALSE,"Contribution";#N/A,#N/A,FALSE,"Combined";#N/A,#N/A,FALSE,"ASTF";#N/A,#N/A,FALSE,"BRA";#N/A,#N/A,FALSE,"Bra_C";#N/A,#N/A,FALSE,"AcqMults";#N/A,#N/A,FALSE,"CompMults";#N/A,#N/A,FALSE,"DCF";#N/A,#N/A,FALSE,"WACC";#N/A,#N/A,FALSE,"LBO";#N/A,#N/A,FALSE,"Summary";#N/A,#N/A,FALSE,"StructSum"}</definedName>
    <definedName name="wrn.Total._.Business."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Market._.Report." hidden="1">{#N/A,#N/A,FALSE,"Sales Graph";#N/A,#N/A,FALSE,"BUC Graph";#N/A,#N/A,FALSE,"P&amp;L - YTD"}</definedName>
    <definedName name="wrn.Total._.Proved." hidden="1">{"Total",#N/A,FALSE,"Total Proved";"PDP",#N/A,FALSE,"Total Proved";"PNP",#N/A,FALSE,"Total Proved";"PUD",#N/A,FALSE,"Total Proved"}</definedName>
    <definedName name="wrn.Total._.Proved._.plus._.Probable." hidden="1">{"Total",#N/A,FALSE,"Total Proved + Probable";"PDP",#N/A,FALSE,"Total Proved + Probable";"PNP",#N/A,FALSE,"Total Proved + Probable";"PUD",#N/A,FALSE,"Total Proved + Probable";"Prob",#N/A,FALSE,"Total Proved + Probable"}</definedName>
    <definedName name="wrn.Totals." hidden="1">{#N/A,#N/A,TRUE,"TOTAL";#N/A,#N/A,TRUE,"Total Pipes"}</definedName>
    <definedName name="wrn.trademark._.and._.trade._.name." hidden="1">{"trademark1",#N/A,FALSE,"Trademark(s) and Trade Name(s)"}</definedName>
    <definedName name="wrn.TransPrcd_123." hidden="1">{#N/A,#N/A,TRUE,"TransPrcd 1";#N/A,#N/A,TRUE,"TransPrcd 2";#N/A,#N/A,TRUE,"TransPrcd 3"}</definedName>
    <definedName name="wrn.trball." hidden="1">{"trbcash",#N/A,FALSE,"INCPF";"trbinc",#N/A,FALSE,"INCPF";"trbchic",#N/A,FALSE,"INCPF";"trbadrev",#N/A,FALSE,"INCPF";"trbstns",#N/A,FALSE,"INCPF";"trbtvstns",#N/A,FALSE,"INCPF"}</definedName>
    <definedName name="wrn.Typhoon." hidden="1">{"Agg Output",#N/A,FALSE,"Operational Drivers Output";"NW Output",#N/A,FALSE,"Operational Drivers Output";"South Output",#N/A,FALSE,"Operational Drivers Output";"Central Output",#N/A,FALSE,"Operational Drivers Output"}</definedName>
    <definedName name="wrn.typical." hidden="1">{"typical",#N/A,FALSE,"Typical Absence"}</definedName>
    <definedName name="wrn.U.S.._.Industries._.Inc.." hidden="1">{#N/A,#N/A,TRUE,"IS";#N/A,#N/A,TRUE,"SG";#N/A,#N/A,TRUE,"FF";#N/A,#N/A,TRUE,"BS";#N/A,#N/A,TRUE,"DCF";#N/A,#N/A,TRUE,"Int";#N/A,#N/A,TRUE,"Consumer";#N/A,#N/A,TRUE,"Building";#N/A,#N/A,TRUE,"Industrial"}</definedName>
    <definedName name="wrn.Underwriting._.Analysis." hidden="1">{#N/A,#N/A,FALSE,"Underwriting Analysis"}</definedName>
    <definedName name="wrn.Unit._.Financials." hidden="1">{#N/A,"1",TRUE,"Financials";#N/A,"2",TRUE,"Financials";#N/A,"3",TRUE,"Financials";#N/A,"4",TRUE,"Financials";#N/A,"5",TRUE,"Financials";#N/A,"6",TRUE,"Financials";#N/A,"7",TRUE,"Financials";#N/A,"8",TRUE,"Financials";#N/A,"9",TRUE,"Financials";#N/A,"11",TRUE,"Financials";#N/A,"10",TRUE,"Financials";#N/A,"12",TRUE,"Financials";#N/A,"13",TRUE,"Financials";#N/A,"14",TRUE,"Financials";#N/A,"15",TRUE,"Financials";#N/A,"16",TRUE,"Financials";#N/A,"17",TRUE,"Financials";#N/A,"18",TRUE,"Financials";#N/A,"19",TRUE,"Financials";#N/A,"20",TRUE,"Financials";#N/A,"21",TRUE,"Financials";#N/A,"22",TRUE,"Financials";#N/A,"23",TRUE,"Financials";#N/A,"24",TRUE,"Financials";#N/A,"25",TRUE,"Financials";#N/A,"26",TRUE,"Financials";#N/A,"27",TRUE,"Financials";#N/A,"28",TRUE,"Financials";#N/A,"29",TRUE,"Financials";#N/A,"30",TRUE,"Financials";#N/A,"31",TRUE,"Financials";#N/A,"32",TRUE,"Financials";#N/A,"33",TRUE,"Financials";#N/A,"34",TRUE,"Financials";#N/A,"35",TRUE,"Financials";#N/A,"36",TRUE,"Financials";#N/A,"37",TRUE,"Financials";#N/A,"38",TRUE,"Financials";#N/A,"39",TRUE,"Financials";#N/A,"40",TRUE,"Financials";#N/A,"41",TRUE,"Financials";#N/A,"42",TRUE,"Financials";#N/A,"43",TRUE,"Financials";#N/A,"44",TRUE,"Financials";#N/A,"45",TRUE,"Financials";#N/A,"46",TRUE,"Financials";#N/A,"47",TRUE,"Financials";#N/A,"48",TRUE,"Financials";#N/A,"49",TRUE,"Financials";#N/A,"50",TRUE,"Financials";#N/A,"51",TRUE,"Financials";#N/A,"52",TRUE,"Financials";#N/A,"53",TRUE,"Financials";#N/A,"54",TRUE,"Financials";#N/A,"55",TRUE,"Financials";#N/A,"56",TRUE,"Financials";#N/A,"59",TRUE,"Financials";#N/A,"57",TRUE,"Financials";#N/A,"58",TRUE,"Financials";#N/A,"60",TRUE,"Financials";#N/A,"61",TRUE,"Financials";#N/A,"62",TRUE,"Financials";#N/A,"63",TRUE,"Financials";#N/A,"64",TRUE,"Financials";#N/A,"65",TRUE,"Financials";#N/A,"66",TRUE,"Financials";#N/A,"67",TRUE,"Financials";#N/A,"68",TRUE,"Financials";#N/A,"69",TRUE,"Financials";#N/A,"70",TRUE,"Financials";#N/A,"71",TRUE,"Financials";#N/A,"72",TRUE,"Financials";#N/A,"73",TRUE,"Financials";#N/A,"74",TRUE,"Financials";#N/A,"75",TRUE,"Financials";#N/A,"76",TRUE,"Financials";#N/A,"77",TRUE,"Financials";#N/A,"78",TRUE,"Financials";#N/A,"79",TRUE,"Financials";#N/A,"80",TRUE,"Financials"}</definedName>
    <definedName name="wrn.Unit._.Financials._1" hidden="1">{#N/A,"1",TRUE,"Financials";#N/A,"2",TRUE,"Financials";#N/A,"3",TRUE,"Financials";#N/A,"4",TRUE,"Financials";#N/A,"5",TRUE,"Financials";#N/A,"6",TRUE,"Financials";#N/A,"7",TRUE,"Financials";#N/A,"8",TRUE,"Financials";#N/A,"9",TRUE,"Financials";#N/A,"11",TRUE,"Financials";#N/A,"10",TRUE,"Financials";#N/A,"12",TRUE,"Financials";#N/A,"13",TRUE,"Financials";#N/A,"14",TRUE,"Financials";#N/A,"15",TRUE,"Financials";#N/A,"16",TRUE,"Financials";#N/A,"17",TRUE,"Financials";#N/A,"18",TRUE,"Financials";#N/A,"19",TRUE,"Financials";#N/A,"20",TRUE,"Financials";#N/A,"21",TRUE,"Financials";#N/A,"22",TRUE,"Financials";#N/A,"23",TRUE,"Financials";#N/A,"24",TRUE,"Financials";#N/A,"25",TRUE,"Financials";#N/A,"26",TRUE,"Financials";#N/A,"27",TRUE,"Financials";#N/A,"28",TRUE,"Financials";#N/A,"29",TRUE,"Financials";#N/A,"30",TRUE,"Financials";#N/A,"31",TRUE,"Financials";#N/A,"32",TRUE,"Financials";#N/A,"33",TRUE,"Financials";#N/A,"34",TRUE,"Financials";#N/A,"35",TRUE,"Financials";#N/A,"36",TRUE,"Financials";#N/A,"37",TRUE,"Financials";#N/A,"38",TRUE,"Financials";#N/A,"39",TRUE,"Financials";#N/A,"40",TRUE,"Financials";#N/A,"41",TRUE,"Financials";#N/A,"42",TRUE,"Financials";#N/A,"43",TRUE,"Financials";#N/A,"44",TRUE,"Financials";#N/A,"45",TRUE,"Financials";#N/A,"46",TRUE,"Financials";#N/A,"47",TRUE,"Financials";#N/A,"48",TRUE,"Financials";#N/A,"49",TRUE,"Financials";#N/A,"50",TRUE,"Financials";#N/A,"51",TRUE,"Financials";#N/A,"52",TRUE,"Financials";#N/A,"53",TRUE,"Financials";#N/A,"54",TRUE,"Financials";#N/A,"55",TRUE,"Financials";#N/A,"56",TRUE,"Financials";#N/A,"59",TRUE,"Financials";#N/A,"57",TRUE,"Financials";#N/A,"58",TRUE,"Financials";#N/A,"60",TRUE,"Financials";#N/A,"61",TRUE,"Financials";#N/A,"62",TRUE,"Financials";#N/A,"63",TRUE,"Financials";#N/A,"64",TRUE,"Financials";#N/A,"65",TRUE,"Financials";#N/A,"66",TRUE,"Financials";#N/A,"67",TRUE,"Financials";#N/A,"68",TRUE,"Financials";#N/A,"69",TRUE,"Financials";#N/A,"70",TRUE,"Financials";#N/A,"71",TRUE,"Financials";#N/A,"72",TRUE,"Financials";#N/A,"73",TRUE,"Financials";#N/A,"74",TRUE,"Financials";#N/A,"75",TRUE,"Financials";#N/A,"76",TRUE,"Financials";#N/A,"77",TRUE,"Financials";#N/A,"78",TRUE,"Financials";#N/A,"79",TRUE,"Financials";#N/A,"80",TRUE,"Financials"}</definedName>
    <definedName name="wrn.Unit._.Price._.Bkdown." hidden="1">{#N/A,#N/A,FALSE,"Unit Prices";#N/A,#N/A,FALSE,"Unit Prices"}</definedName>
    <definedName name="wrn.upstairs." hidden="1">{"histincome",#N/A,FALSE,"hyfins";"closing balance",#N/A,FALSE,"hyfins"}</definedName>
    <definedName name="wrn.US_A1." hidden="1">{"US_A1",#N/A,FALSE,"FINAL FORM"}</definedName>
    <definedName name="wrn.US_A23." hidden="1">{"US_A23",#N/A,FALSE,"FINAL FORM"}</definedName>
    <definedName name="wrn.US_DOLLAR." hidden="1">{"US_DOLLAR",#N/A,FALSE,"FINAL FORM"}</definedName>
    <definedName name="wrn.US_MEMO." hidden="1">{"US_MEMO",#N/A,FALSE,"FINAL FORM";"US_MEMO",#N/A,FALSE,"FINAL FORM"}</definedName>
    <definedName name="wrn.USGC._.Forecast." hidden="1">{#N/A,#N/A,FALSE,"I-1";#N/A,#N/A,FALSE,"I-2";#N/A,#N/A,FALSE,"Forecast, NYH";#N/A,#N/A,FALSE,"Forecast - Gulf";#N/A,#N/A,FALSE,"Ratios";#N/A,#N/A,FALSE,"Yields, Bpd";#N/A,#N/A,FALSE,"Yields, %";#N/A,#N/A,FALSE,"Crude_USGC";#N/A,#N/A,FALSE,"Prices, Gulf";#N/A,#N/A,FALSE,"Prices, NYH";#N/A,#N/A,FALSE,"Differentials"}</definedName>
    <definedName name="wrn.USIM_Data." hidden="1">{#N/A,#N/A,FALSE,"Expenditures";#N/A,#N/A,FALSE,"Property Placed In-Service";#N/A,#N/A,FALSE,"Removals";#N/A,#N/A,FALSE,"Retirements";#N/A,#N/A,FALSE,"CWIP Balances";#N/A,#N/A,FALSE,"CWIP_Expend_Ratios";#N/A,#N/A,FALSE,"CWIP_Yr_End";#N/A,#N/A,FALSE,"Nuc_Fuel";#N/A,#N/A,FALSE,"New_Gen";#N/A,#N/A,FALSE,"New_Trans";#N/A,#N/A,FALSE,"DSM";#N/A,#N/A,FALSE,"Factors"}</definedName>
    <definedName name="wrn.USIM_Data_Abbrev." hidden="1">{#N/A,#N/A,FALSE,"Expenditures";#N/A,#N/A,FALSE,"Property Placed In-Service";#N/A,#N/A,FALSE,"Removals";#N/A,#N/A,FALSE,"Retirements";#N/A,#N/A,FALSE,"CWIP Balances";#N/A,#N/A,FALSE,"CWIP_Expend_Ratios";#N/A,#N/A,FALSE,"CWIP_Yr_End"}</definedName>
    <definedName name="wrn.USIM_Data_Abbrev3." hidden="1">{#N/A,#N/A,FALSE,"Expenditures";#N/A,#N/A,FALSE,"Property Placed In-Service";#N/A,#N/A,FALSE,"CWIP Balances"}</definedName>
    <definedName name="wrn.VALUATION." hidden="1">{#N/A,#N/A,FALSE,"Pooling";#N/A,#N/A,FALSE,"income";#N/A,#N/A,FALSE,"valuation"}</definedName>
    <definedName name="wrn.Verteilung._.FPO._.V100." hidden="1">{"Verteilung FPO V100",#N/A,FALSE,"Verteilg FPO _ V100"}</definedName>
    <definedName name="wrn.Wacc." hidden="1">{"Area1",#N/A,FALSE,"OREWACC";"Area2",#N/A,FALSE,"OREWACC"}</definedName>
    <definedName name="wrn.Wärme._.W1." hidden="1">{#N/A,#N/A,FALSE,"Wärme W1"}</definedName>
    <definedName name="wrn.Wärme._.W2." hidden="1">{#N/A,#N/A,FALSE,"Wärme W2"}</definedName>
    <definedName name="wrn.Western._.District._.1997._.Capital._.Budget." hidden="1">{#N/A,#N/A,FALSE,"EXP97"}</definedName>
    <definedName name="wrn.wicor." hidden="1">{#N/A,#N/A,FALSE,"FACTSHEETS";#N/A,#N/A,FALSE,"pump";#N/A,#N/A,FALSE,"filter"}</definedName>
    <definedName name="wrn.work._.paper._.shcedules." hidden="1">{"summary1",#N/A,FALSE,"Summary of Values";"summary2",#N/A,FALSE,"Summary of Values";"weighted average returns",#N/A,FALSE,"WACC and WARA";"fixed asset detail",#N/A,FALSE,"Fixed Asset Detail"}</definedName>
    <definedName name="wrn.WORKING._.CAPITAL." hidden="1">{"working capital",#N/A,FALSE,"Bal. Sht.- Work Cap"}</definedName>
    <definedName name="wrn.Working._.Party._.List." hidden="1">{#N/A,#N/A,FALSE,"Working List"}</definedName>
    <definedName name="wrn.wpoall." hidden="1">{"wpocash",#N/A,FALSE,"WPOALLT";"wpoinc",#N/A,FALSE,"WPOALLT";"wpoexcl",#N/A,FALSE,"WPOALLT";"wpocable",#N/A,FALSE,"WPOALLT";"wpobroad",#N/A,FALSE,"WPOALLT";"wpopost",#N/A,FALSE,"WPOALLT";"wponwsweek",#N/A,FALSE,"WPOALLT"}</definedName>
    <definedName name="wrn.WSTS._.Trade._.Statistics." hidden="1">{#N/A,#N/A,FALSE,"Table of Contents";#N/A,#N/A,FALSE,"Overview";#N/A,#N/A,FALSE,"Data"}</definedName>
    <definedName name="wrn.WW._.Stm." hidden="1">{"page 1 ww",#N/A,FALSE,"World Wide P1";"page 2 ww",#N/A,FALSE,"World Wide P2";"page 3 ww",#N/A,FALSE,"World Wide P3";"page 4 ww",#N/A,FALSE,"Funding Co";"page 5 ww",#N/A,FALSE,"Gestao";"REstate",#N/A,FALSE,"Real Estate"}</definedName>
    <definedName name="wrn.Y" hidden="1">{#N/A,#N/A,FALSE,"EOC YTD ACTUAL";#N/A,#N/A,FALSE,"Distributor YTD Actual";#N/A,#N/A,FALSE,"Manufacturing YTD Actual";#N/A,#N/A,FALSE,"Service YTD Actual"}</definedName>
    <definedName name="wrn.Yahoo." hidden="1">{#N/A,#N/A,FALSE,"Inc. St.";#N/A,#N/A,FALSE,"FYear";#N/A,#N/A,FALSE,"Revs.";#N/A,#N/A,FALSE,"RevsYear";#N/A,#N/A,FALSE,"Balance";#N/A,#N/A,FALSE,"CompVal";#N/A,#N/A,FALSE,"Val.";#N/A,#N/A,FALSE,"DCFval"}</definedName>
    <definedName name="wrn.Yield." hidden="1">{"Yield",#N/A,FALSE,"Yield"}</definedName>
    <definedName name="wrn.YTD._.Reporting." hidden="1">{#N/A,#N/A,FALSE,"EOC YTD ACTUAL";#N/A,#N/A,FALSE,"Distributor YTD Actual";#N/A,#N/A,FALSE,"Manufacturing YTD Actual";#N/A,#N/A,FALSE,"Service YTD Actual"}</definedName>
    <definedName name="wrn_clp_debt_2" hidden="1">{"clp_ltd_doc",#N/A,FALSE,"CLP";"clp_om_doc",#N/A,FALSE,"CLP";"clp_ra_doc",#N/A,FALSE,"CLP";"clp_rb_doc",#N/A,FALSE,"CLP";"clp_rev_doc",#N/A,FALSE,"CLP";"clp_tax_doc",#N/A,FALSE,"CLP";"clp_wc_doc",#N/A,FALSE,"CLP";"clp_power_doc",#N/A,FALSE,"CLP"}</definedName>
    <definedName name="wrn_clp_det" hidden="1">{"clp_ltd_doc",#N/A,FALSE,"CLP";"clp_om_doc",#N/A,FALSE,"CLP";"clp_ra_doc",#N/A,FALSE,"CLP";"clp_rb_doc",#N/A,FALSE,"CLP";"clp_rev_doc",#N/A,FALSE,"CLP";"clp_tax_doc",#N/A,FALSE,"CLP";"clp_wc_doc",#N/A,FALSE,"CLP";"clp_power_doc",#N/A,FALSE,"CLP"}</definedName>
    <definedName name="wrn_eva" hidden="1">{"EVA",#N/A,FALSE,"EVA";"WACC",#N/A,FALSE,"WACC"}</definedName>
    <definedName name="wrn_otpt" hidden="1">{"DCF","UPSIDE CASE",FALSE,"Sheet1";"DCF","BASE CASE",FALSE,"Sheet1";"DCF","DOWNSIDE CASE",FALSE,"Sheet1"}</definedName>
    <definedName name="wrn_stmt_cf_2" hidden="1">{"STMT OF CASH FLOWS",#N/A,FALSE,"Cash Flows Indirect"}</definedName>
    <definedName name="wrn_tb_bs_2" hidden="1">{"BALANCE SHEET ACCTS",#N/A,FALSE,"Working Trial Balance"}</definedName>
    <definedName name="wrn_tb_is" hidden="1">{"INCOME STMT ACCTS",#N/A,FALSE,"Working Trial Balance"}</definedName>
    <definedName name="wrn1.Bewegungsbilanz" hidden="1">{#N/A,#N/A,FALSE,"Mittelherkunft";#N/A,#N/A,FALSE,"Mittelverwendung"}</definedName>
    <definedName name="wrn1.test" hidden="1">{#N/A,#N/A,FALSE,"Div lists (adjust)"}</definedName>
    <definedName name="wrn1.test1" hidden="1">{#N/A,#N/A,FALSE,"Div lists (adjust)"}</definedName>
    <definedName name="wrn2.all" hidden="1">{"summary 1",#N/A,TRUE,"Summary";"summary 2",#N/A,TRUE,"Summary";"chart",#N/A,TRUE,"summary chart";"model",#N/A,TRUE,"Model";"capital",#N/A,TRUE,"Capital";"maint",#N/A,TRUE,"Maintenance"}</definedName>
    <definedName name="wrn2.Basic" hidden="1">{#N/A,#N/A,FALSE,"e-Svc Level";#N/A,#N/A,FALSE,"e-Hosted";#N/A,#N/A,FALSE,"e-Licensed";#N/A,#N/A,FALSE,"Assumptions"}</definedName>
    <definedName name="wrn2.Basic." hidden="1">{#N/A,#N/A,FALSE,"e-Svc Level";#N/A,#N/A,FALSE,"e-Hosted";#N/A,#N/A,FALSE,"e-Licensed";#N/A,#N/A,FALSE,"Assumptions"}</definedName>
    <definedName name="wrn3." hidden="1">{"summary 1",#N/A,TRUE,"Summary";"summary 2",#N/A,TRUE,"Summary";"chart",#N/A,TRUE,"summary chart";"model",#N/A,TRUE,"Model";"capital",#N/A,TRUE,"Capital";"maint",#N/A,TRUE,"Maintenance"}</definedName>
    <definedName name="wrn3.all" hidden="1">{"summary 1",#N/A,TRUE,"Summary";"summary 2",#N/A,TRUE,"Summary";"chart",#N/A,TRUE,"summary chart";"model",#N/A,TRUE,"Model";"capital",#N/A,TRUE,"Capital";"maint",#N/A,TRUE,"Maintenance"}</definedName>
    <definedName name="wrna.prod" hidden="1">{#N/A,#N/A,FALSE,"1";#N/A,#N/A,FALSE,"2";#N/A,#N/A,FALSE,"16 - 17";#N/A,#N/A,FALSE,"18 - 19";#N/A,#N/A,FALSE,"26";#N/A,#N/A,FALSE,"27";#N/A,#N/A,FALSE,"28"}</definedName>
    <definedName name="wrnAll_Worksheets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l" hidden="1">{#N/A,#N/A,FALSE,"Results";#N/A,#N/A,FALSE,"Input Data";#N/A,#N/A,FALSE,"Generation Calculation";#N/A,#N/A,FALSE,"Unit Heat Rate Calculation";#N/A,#N/A,FALSE,"Final FWH Extraction Flow";#N/A,#N/A,FALSE,"BEFF.XLS";#N/A,#N/A,FALSE,"TURBEFF.XLS";#N/A,#N/A,FALSE,"Condenser Performance";#N/A,#N/A,FALSE,"Stage Pressure Correction";#N/A,#N/A,FALSE,"Electrical Loss Correction";#N/A,#N/A,FALSE,"Throttle P &amp; T Correction";#N/A,#N/A,FALSE,"Final FWH TTD Correction";#N/A,#N/A,FALSE,"Reheat T &amp; dP Correction";#N/A,#N/A,FALSE,"Auxiliary Steam &amp; Extr Corr";#N/A,#N/A,FALSE,"SHS &amp; RHS Correction";#N/A,#N/A,FALSE,"Change Log"}</definedName>
    <definedName name="wrnn" hidden="1">{#N/A,#N/A,FALSE,"PERSONAL";#N/A,#N/A,FALSE,"explotación";#N/A,#N/A,FALSE,"generales"}</definedName>
    <definedName name="wrntbexplans2" hidden="1">{"EXPLANATIONS",#N/A,FALSE,"Working Trial Balance"}</definedName>
    <definedName name="Wrong" hidden="1">{#N/A,#N/A,FALSE,"JA.1";#N/A,#N/A,FALSE,"JA.2";#N/A,#N/A,FALSE,"JA.3";#N/A,#N/A,FALSE,"JA.4";#N/A,#N/A,FALSE,"JA.5";#N/A,#N/A,FALSE,"JA.6";#N/A,#N/A,FALSE,"JA.7";#N/A,#N/A,FALSE,"JA.8";#N/A,#N/A,FALSE,"JA.9";#N/A,#N/A,FALSE,"JA.10";#N/A,#N/A,FALSE,"JB.1";#N/A,#N/A,FALSE,"JB.2";#N/A,#N/A,FALSE,"JB.3";#N/A,#N/A,FALSE,"JB.4";#N/A,#N/A,FALSE,"JB.5";#N/A,#N/A,FALSE,"JB.6";#N/A,#N/A,FALSE,"JB.7";#N/A,#N/A,FALSE,"JB.8";#N/A,#N/A,FALSE,"JB.9";#N/A,#N/A,FALSE,"JB.10";#N/A,#N/A,FALSE,"JC.1";#N/A,#N/A,FALSE,"JC.2";#N/A,#N/A,FALSE,"JC.3";#N/A,#N/A,FALSE,"JC.4";#N/A,#N/A,FALSE,"JC.5";#N/A,#N/A,FALSE,"JC.6";#N/A,#N/A,FALSE,"JC.7";#N/A,#N/A,FALSE,"JC.8";#N/A,#N/A,FALSE,"JC.9";#N/A,#N/A,FALSE,"JC.10";#N/A,#N/A,FALSE,"JD.1";#N/A,#N/A,FALSE,"JD.2";#N/A,#N/A,FALSE,"JD.3";#N/A,#N/A,FALSE,"JD.4";#N/A,#N/A,FALSE,"JD.5";#N/A,#N/A,FALSE,"JD.6";#N/A,#N/A,FALSE,"JD.7";#N/A,#N/A,FALSE,"JD.8";#N/A,#N/A,FALSE,"JD.9";#N/A,#N/A,FALSE,"JD.10"}</definedName>
    <definedName name="Wrong2" hidden="1">{#N/A,#N/A,FALSE,"KA.1";#N/A,#N/A,FALSE,"KA.2";#N/A,#N/A,FALSE,"KB.1";#N/A,#N/A,FALSE,"KB.2";#N/A,#N/A,FALSE,"KC.1";#N/A,#N/A,FALSE,"KC.2";#N/A,#N/A,FALSE,"KD.1";#N/A,#N/A,FALSE,"KD.2"}</definedName>
    <definedName name="WRR" hidden="1">{#N/A,#N/A,FALSE,"Pharm";#N/A,#N/A,FALSE,"WWCM"}</definedName>
    <definedName name="wrrrrr" hidden="1">{#N/A,#N/A,FALSE,"REPORT"}</definedName>
    <definedName name="wv" hidden="1">{#N/A,#N/A,FALSE,"Pharm";#N/A,#N/A,FALSE,"WWCM"}</definedName>
    <definedName name="WV_StartYear">#REF!</definedName>
    <definedName name="wvu.All._.of._.Report." hidden="1">{FALSE,TRUE,-2,-16.25,606,391.5,FALSE,FALSE,TRUE,TRUE,0,1,#N/A,1,#N/A,8.40766550522648,18.3448275862069,1,FALSE,FALSE,3,TRUE,1,FALSE,100,"Swvu.All._.of._.Report.","ACwvu.All._.of._.Report.",#N/A,FALSE,FALSE,0,0,0.5,0,2,"&amp;R&amp;7ABM/PAK
&amp;F
&amp;D
&amp;T","",TRUE,FALSE,FALSE,FALSE,1,68,#N/A,#N/A,FALSE,FALSE,#N/A,#N/A,FALSE,FALSE,FALSE,1,300,300,FALSE,FALSE,TRUE,TRUE,TRUE}</definedName>
    <definedName name="wvu.BiPolar." hidden="1">{TRUE,TRUE,43.75,1.75,539.25,324,FALSE,TRUE,TRUE,TRUE,0,1,#N/A,1,#N/A,8.78125,20.2631578947368,1,FALSE,FALSE,1,TRUE,1,FALSE,100,"Swvu.BiPolar.","ACwvu.BiPolar.",#N/A,FALSE,FALSE,0.75,0.75,1,1,2,"&amp;A","Page &amp;P",FALSE,FALSE,FALSE,FALSE,1,#N/A,1,1,FALSE,FALSE,#N/A,#N/A,FALSE,FALSE,FALSE,1,600,600,FALSE,FALSE,TRUE,TRUE,TRUE}</definedName>
    <definedName name="wvu.Comments._.MTH." hidden="1">{FALSE,TRUE,-2,-16.25,606,391.5,FALSE,FALSE,TRUE,TRUE,0,1,#N/A,1,#N/A,8.40766550522648,18.3448275862069,1,FALSE,FALSE,3,TRUE,1,FALSE,100,"Swvu.Comments._.MTH.","ACwvu.Comments._.MTH.",#N/A,FALSE,FALSE,0,0,0.5,0,2,"&amp;R&amp;7ABM/PAK
&amp;F
&amp;D
&amp;T","",TRUE,FALSE,FALSE,FALSE,1,68,#N/A,#N/A,FALSE,FALSE,"Rwvu.Comments._.MTH.",#N/A,FALSE,FALSE,FALSE,1,300,300,FALSE,FALSE,TRUE,TRUE,TRUE}</definedName>
    <definedName name="wvu.Comments._.QTR." hidden="1">{FALSE,TRUE,-2,-16.25,606,391.5,FALSE,FALSE,TRUE,TRUE,0,1,#N/A,1,#N/A,15.3728222996516,18.3448275862069,1,FALSE,FALSE,3,TRUE,1,FALSE,100,"Swvu.Comments._.QTR.","ACwvu.Comments._.QTR.",#N/A,FALSE,FALSE,0,0,0.5,0,2,"&amp;R&amp;7ABM/PAK
&amp;F
&amp;D
&amp;T","",TRUE,FALSE,FALSE,FALSE,1,68,#N/A,#N/A,FALSE,FALSE,"Rwvu.Comments._.QTR.",#N/A,FALSE,FALSE,FALSE,1,300,300,FALSE,FALSE,TRUE,TRUE,TRUE}</definedName>
    <definedName name="wvu.Comments._.YTD." hidden="1">{FALSE,TRUE,-2,-16.25,606,391.5,FALSE,FALSE,TRUE,TRUE,0,1,#N/A,1,#N/A,22.3066202090592,18.3448275862069,1,FALSE,FALSE,3,TRUE,1,FALSE,100,"Swvu.Comments._.YTD.","ACwvu.Comments._.YTD.",#N/A,FALSE,FALSE,0,0,0.5,0,2,"&amp;R&amp;7ABM/PAK
&amp;F
&amp;D
&amp;T","",TRUE,FALSE,FALSE,FALSE,1,68,#N/A,#N/A,FALSE,FALSE,"Rwvu.Comments._.YTD.",#N/A,FALSE,FALSE,FALSE,1,300,300,FALSE,FALSE,TRUE,TRUE,TRUE}</definedName>
    <definedName name="wvu.FRP_BACKLOG1." hidden="1">{TRUE,TRUE,4.75,-2,591,327,FALSE,TRUE,TRUE,TRUE,0,1,#N/A,1,#N/A,12.7454545454545,25.0666666666667,1,FALSE,FALSE,1,TRUE,1,FALSE,100,"Swvu.FRP_BACKLOG1.","ACwvu.FRP_BACKLOG1.",#N/A,FALSE,FALSE,1,1,1,0.75,2,"","&amp;L&amp;F&amp;C&amp;A&amp;R&amp;D",FALSE,FALSE,FALSE,FALSE,1,75,#N/A,#N/A,"=R1C1:R61C18","=C1:C4",#N/A,#N/A,FALSE,FALSE,TRUE,1,4294967292,300,FALSE,FALSE,TRUE,TRUE,TRUE}</definedName>
    <definedName name="wvu.FRP_backlog2." hidden="1">{TRUE,TRUE,4.75,-2,591,327,FALSE,TRUE,TRUE,TRUE,0,26,#N/A,1,#N/A,13.6909090909091,25.0666666666667,1,FALSE,FALSE,1,TRUE,1,FALSE,100,"Swvu.FRP_backlog2.","ACwvu.FRP_backlog2.",#N/A,FALSE,FALSE,1,1,1,0.75,2,"","&amp;L&amp;F&amp;C&amp;A&amp;R&amp;D",FALSE,FALSE,FALSE,FALSE,1,75,#N/A,#N/A,"=R1C1:R61C33","=C1:C4","Rwvu.FRP_backlog2.",#N/A,FALSE,FALSE,TRUE,1,4294967292,300,FALSE,FALSE,TRUE,TRUE,TRUE}</definedName>
    <definedName name="wvu.HRT." hidden="1">{TRUE,TRUE,43.75,1.75,539.25,324,FALSE,TRUE,TRUE,TRUE,0,19,#N/A,55,#N/A,9.90625,19.7777777777778,1,FALSE,FALSE,1,TRUE,1,FALSE,100,"Swvu.HRT.","ACwvu.HRT.",#N/A,FALSE,FALSE,0.25,0.25,0.25,0.25,2,"&amp;A","Page &amp;P",TRUE,FALSE,FALSE,FALSE,1,#N/A,1,1,"=R8C1:R61C19",FALSE,"Rwvu.HRT.",#N/A,FALSE,FALSE,FALSE,1,600,600,FALSE,FALSE,TRUE,TRUE,TRUE}</definedName>
    <definedName name="wvu.income_statement." hidden="1">{TRUE,TRUE,1.75,1,600,350.25,FALSE,FALSE,TRUE,TRUE,0,1,18,1,8,4,7,4,TRUE,TRUE,1,TRUE,1,TRUE,75,"Swvu.income_statement.","ACwvu.income_statement.",1,FALSE,FALSE,1.25,0.5,1.75,0.5,2,"&amp;LAvery Dennison
Operating Segment Earnings Model, $ in Mil.&amp;R&amp;f","",TRUE,FALSE,FALSE,FALSE,1,#N/A,1,1,"=R8C31:R47C54","=C1:C2,R5:R7",#N/A,#N/A,FALSE,FALSE}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lib1." hidden="1">{TRUE,TRUE,-1.25,-15.5,484.5,276.75,FALSE,TRUE,TRUE,TRUE,0,13,#N/A,29,#N/A,9.28125,19.2941176470588,1,FALSE,FALSE,3,TRUE,1,FALSE,100,"Swvu.lib1.","ACwvu.lib1.",#N/A,FALSE,FALSE,0.2,0.2,0.984251969,0.984251969,2,"&amp;F","Pagina &amp;P",TRUE,TRUE,FALSE,TRUE,1,70,#N/A,#N/A,"=R1C2:R38C18",FALSE,#N/A,"Cwvu.lib1.",FALSE,FALSE,TRUE,1,65532,65532,FALSE,FALSE,TRUE,TRUE,TRUE}</definedName>
    <definedName name="wvu.mono." hidden="1">{TRUE,TRUE,43.75,1.75,539.25,324,FALSE,TRUE,TRUE,TRUE,6,11,#N/A,42,#N/A,10.484375,20,1,FALSE,FALSE,1,TRUE,1,FALSE,100,"Swvu.mono.","ACwvu.mono.",#N/A,FALSE,FALSE,0.75,0.75,1,1,2,"&amp;A","Page &amp;P",FALSE,FALSE,FALSE,FALSE,1,#N/A,1,1,FALSE,FALSE,#N/A,#N/A,FALSE,FALSE,FALSE,1,600,600,FALSE,FALSE,TRUE,TRUE,TRUE}</definedName>
    <definedName name="wvu.MTH._.QTR._.YTD." hidden="1">{TRUE,TRUE,-1.25,-15.5,604.5,366.75,FALSE,FALSE,TRUE,TRUE,0,1,#N/A,1,#N/A,9.5609756097561,19.6363636363636,1,FALSE,FALSE,3,TRUE,1,FALSE,100,"Swvu.MTH._.QTR._.YTD.","ACwvu.MTH._.QTR._.YTD.",#N/A,FALSE,FALSE,0.15,0.15,0.75,0,2,"&amp;R&amp;8ABM/PAK, &amp;F, &amp;D, &amp;T","",FALSE,FALSE,FALSE,FALSE,2,66,#N/A,#N/A,"=R1C1:R87C23",FALSE,#N/A,#N/A,FALSE,FALSE,FALSE,1,65532,65532,FALSE,FALSE,TRUE,TRUE,TRUE}</definedName>
    <definedName name="wvu.MTH._.YTD." hidden="1">{TRUE,TRUE,-1.25,-15.5,604.5,366.75,FALSE,FALSE,TRUE,TRUE,0,1,#N/A,1,#N/A,14.4883720930233,19.6363636363636,1,FALSE,FALSE,3,TRUE,1,FALSE,100,"Swvu.MTH._.YTD.","ACwvu.MTH._.YTD.",#N/A,FALSE,FALSE,0.15,0.15,0.75,0,2,"&amp;R&amp;8ABM/PAK, &amp;F, &amp;D, &amp;T","",FALSE,FALSE,FALSE,FALSE,2,66,#N/A,#N/A,"=R1C1:R87C23",FALSE,"Rwvu.MTH._.YTD.",#N/A,FALSE,FALSE,FALSE,1,65532,65532,FALSE,FALSE,TRUE,TRUE,TRUE}</definedName>
    <definedName name="wvu.OKT4ARA." hidden="1">{TRUE,TRUE,43.75,1.75,539.25,324,FALSE,TRUE,TRUE,TRUE,0,11,#N/A,47,#N/A,10.484375,19.8888888888889,1,FALSE,FALSE,1,TRUE,1,FALSE,100,"Swvu.OKT4ARA.","ACwvu.OKT4ARA.",#N/A,FALSE,FALSE,0.75,0.75,1,1,2,"&amp;A","Page &amp;P",FALSE,FALSE,FALSE,FALSE,1,#N/A,1,1,FALSE,FALSE,#N/A,#N/A,FALSE,FALSE,FALSE,1,600,600,FALSE,FALSE,TRUE,TRUE,TRUE}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npv." hidden="1">{TRUE,TRUE,-1.25,-15.5,604.5,341.25,FALSE,TRUE,TRUE,TRUE,0,2,#N/A,33,#N/A,8.78125,23.3529411764706,1,FALSE,FALSE,3,TRUE,1,FALSE,100,"Swvu.Sumnpv.","ACwvu.Sumnpv.",#N/A,FALSE,FALSE,0.75,0.75,1,1,2,"&amp;A","Page &amp;P",FALSE,FALSE,FALSE,FALSE,1,#N/A,1,1,"=R18C2:R51C20",FALSE,"Rwvu.Sumnpv.",#N/A,FALSE,FALSE,FALSE,1,600,600,FALSE,FALSE,TRUE,TRUE,TRUE}</definedName>
    <definedName name="wvu.tcs1." hidden="1">{TRUE,TRUE,43.75,1.75,539.25,324,FALSE,TRUE,TRUE,TRUE,0,16,#N/A,53,#N/A,10.484375,19.7777777777778,1,FALSE,FALSE,1,TRUE,1,FALSE,100,"Swvu.tcs1.","ACwvu.tcs1.",#N/A,FALSE,FALSE,0.25,0.25,0.5,0.25,2,"&amp;A","Page &amp;P",FALSE,FALSE,FALSE,FALSE,1,#N/A,1,1,FALSE,FALSE,#N/A,#N/A,FALSE,FALSE,FALSE,1,600,600,FALSE,FALSE,TRUE,TRUE,TRUE}</definedName>
    <definedName name="wvu.tcs2." hidden="1">{TRUE,TRUE,43.75,1.75,539.25,324,FALSE,TRUE,TRUE,TRUE,0,16,#N/A,1,#N/A,10.484375,20.3157894736842,1,FALSE,FALSE,1,TRUE,1,FALSE,100,"Swvu.tcs2.","ACwvu.tcs2.",#N/A,FALSE,FALSE,0.25,0.25,0.5,0.25,2,"&amp;A","Page &amp;P",FALSE,FALSE,FALSE,FALSE,1,#N/A,1,1,FALSE,FALSE,#N/A,#N/A,FALSE,FALSE,FALSE,1,600,600,FALSE,FALSE,TRUE,TRUE,TRUE}</definedName>
    <definedName name="wvu.tcs3" hidden="1">{TRUE,TRUE,43.75,1.75,539.25,324,FALSE,TRUE,TRUE,TRUE,0,16,#N/A,1,#N/A,10.484375,20.3157894736842,1,FALSE,FALSE,1,TRUE,1,FALSE,100,"Swvu.tcs2.","ACwvu.tcs2.",#N/A,FALSE,FALSE,0.25,0.25,0.5,0.25,2,"&amp;A","Page &amp;P",FALSE,FALSE,FALSE,FALSE,1,#N/A,1,1,FALSE,FALSE,#N/A,#N/A,FALSE,FALSE,FALSE,1,600,600,FALSE,FALSE,TRUE,TRUE,TRUE}</definedName>
    <definedName name="wvu.typical." hidden="1">{TRUE,TRUE,43.75,1.75,539.25,324,FALSE,TRUE,TRUE,TRUE,27,14,#N/A,54,#N/A,10.296875,19.7777777777778,1,FALSE,FALSE,1,TRUE,1,FALSE,100,"Swvu.typical.","ACwvu.typical.",#N/A,FALSE,FALSE,0.75,0.75,1,1,2,"&amp;A","Page &amp;P",FALSE,FALSE,FALSE,FALSE,1,#N/A,1,1,"=R7C1:R61C19",FALSE,#N/A,#N/A,FALSE,FALSE,FALSE,1,600,600,FALSE,FALSE,TRUE,TRUE,TRUE}</definedName>
    <definedName name="ww" hidden="1">{#N/A,#N/A,FALSE,"Pharm";#N/A,#N/A,FALSE,"WWCM"}</definedName>
    <definedName name="wwee" hidden="1">{"value box",#N/A,TRUE,"DPL Inc. Fin Statements";"unlevered free cash flows",#N/A,TRUE,"DPL Inc. Fin Statements"}</definedName>
    <definedName name="www" hidden="1">{#N/A,#N/A,FALSE,"schA"}</definedName>
    <definedName name="www.cc" hidden="1">{"qtrs",#N/A,FALSE,"External Mnth-Qtr-Ytd (EBITDA)";"months",#N/A,FALSE,"External Mnth-Qtr-Ytd (EBITDA)";"qtrs",#N/A,FALSE,"External Mnth-Qtr-Ytd (EBIT)";"monthsl",#N/A,FALSE,"External Mnth-Qtr-Ytd (EBIT)";"qtrs",#N/A,FALSE,"Internal Mth-Qtr-Ytd";"months",#N/A,FALSE,"Internal Mth-Qtr-Ytd"}</definedName>
    <definedName name="www_1" hidden="1">{"Plot1",#N/A,FALSE,"Plots";"plot2",#N/A,FALSE,"Plots";"plot3",#N/A,FALSE,"Plots";"plot4",#N/A,FALSE,"Plots";"plot5",#N/A,FALSE,"Plots";"plot6",#N/A,FALSE,"Plots"}</definedName>
    <definedName name="www_2" hidden="1">{"Plot1",#N/A,FALSE,"Plots";"plot2",#N/A,FALSE,"Plots";"plot3",#N/A,FALSE,"Plots";"plot4",#N/A,FALSE,"Plots";"plot5",#N/A,FALSE,"Plots";"plot6",#N/A,FALSE,"Plots"}</definedName>
    <definedName name="www_3" hidden="1">{"Plot1",#N/A,FALSE,"Plots";"plot2",#N/A,FALSE,"Plots";"plot3",#N/A,FALSE,"Plots";"plot4",#N/A,FALSE,"Plots";"plot5",#N/A,FALSE,"Plots";"plot6",#N/A,FALSE,"Plots"}</definedName>
    <definedName name="wwww" hidden="1">{#N/A,#N/A,FALSE,"schA"}</definedName>
    <definedName name="wx" hidden="1">{#N/A,#N/A,FALSE,"Pharm";#N/A,#N/A,FALSE,"WWCM"}</definedName>
    <definedName name="x">#REF!</definedName>
    <definedName name="x_1" hidden="1">{"Page 1",#N/A,FALSE,"Sheet1";"Page 2",#N/A,FALSE,"Sheet1"}</definedName>
    <definedName name="x5x" hidden="1">#REF!</definedName>
    <definedName name="XCHK_ANCIL_REV">#REF!</definedName>
    <definedName name="XCHK_COST_RECOVERY">#REF!</definedName>
    <definedName name="XCHK_DFV_UNRL_GL_YTD">#REF!</definedName>
    <definedName name="XCHK_GENCST_TOT_OPG">#REF!</definedName>
    <definedName name="XCHK_OPG_NETGENREV">#REF!</definedName>
    <definedName name="XCHK_TRD_TOT_MARG">#REF!</definedName>
    <definedName name="xcv" hidden="1">{#N/A,#N/A,FALSE,"Pharm";#N/A,#N/A,FALSE,"WWCM"}</definedName>
    <definedName name="XREF_COLUMN_1" hidden="1">#REF!</definedName>
    <definedName name="XREF_COLUMN_2" hidden="1">#REF!</definedName>
    <definedName name="XREF_COLUMN_3" hidden="1">#REF!</definedName>
    <definedName name="XREF_COLUMN_4" hidden="1">#REF!</definedName>
    <definedName name="XREF_COLUMN_5" hidden="1">#REF!</definedName>
    <definedName name="XREF_COLUMN_6" hidden="1">#REF!</definedName>
    <definedName name="XRefActiveRow" hidden="1">#REF!</definedName>
    <definedName name="XRefColumnsCount" hidden="1">13</definedName>
    <definedName name="XRefCopy1" hidden="1">TextRefCopy1</definedName>
    <definedName name="XRefCopy1Row" hidden="1">#REF!</definedName>
    <definedName name="XRefCopy2" hidden="1">#REF!</definedName>
    <definedName name="XRefCopy3" hidden="1">#REF!</definedName>
    <definedName name="XRefCopy3Row" hidden="1">#REF!</definedName>
    <definedName name="XRefCopy4" hidden="1">#REF!</definedName>
    <definedName name="XRefCopy5" hidden="1">#REF!</definedName>
    <definedName name="XRefCopy6" hidden="1">#REF!</definedName>
    <definedName name="XRefCopy7" hidden="1">#REF!</definedName>
    <definedName name="XRefCopy8" hidden="1">#REF!</definedName>
    <definedName name="XRefCopy8Row" hidden="1">#REF!</definedName>
    <definedName name="XRefCopy9" hidden="1">#REF!</definedName>
    <definedName name="XRefCopy9Row" hidden="1">#REF!</definedName>
    <definedName name="XRefCopyRangeCount" hidden="1">64</definedName>
    <definedName name="XRefPaste1" hidden="1">#REF!</definedName>
    <definedName name="XRefPaste1Row" hidden="1">#REF!</definedName>
    <definedName name="XRefPaste2" hidden="1">#REF!</definedName>
    <definedName name="XRefPaste2Row" hidden="1">#REF!</definedName>
    <definedName name="XRefPaste3" hidden="1">#REF!</definedName>
    <definedName name="XRefPaste3Row" hidden="1">#REF!</definedName>
    <definedName name="XRefPaste4" hidden="1">#REF!</definedName>
    <definedName name="XRefPaste4Row" hidden="1">#REF!</definedName>
    <definedName name="XRefPaste5" hidden="1">#REF!</definedName>
    <definedName name="XRefPaste5Row" hidden="1">#REF!</definedName>
    <definedName name="XRefPaste6" hidden="1">#REF!</definedName>
    <definedName name="XRefPaste6Row" hidden="1">#REF!</definedName>
    <definedName name="XRefPaste7" hidden="1">#REF!</definedName>
    <definedName name="XRefPaste7Row" hidden="1">#REF!</definedName>
    <definedName name="XRefPasteRangeCount" hidden="1">42</definedName>
    <definedName name="xx">#N/A</definedName>
    <definedName name="XXX"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xxx.detail" hidden="1">{"detail305",#N/A,FALSE,"BI-305"}</definedName>
    <definedName name="xxx.directory" hidden="1">{"summary",#N/A,FALSE,"PCR DIRECTORY"}</definedName>
    <definedName name="xxx2" hidden="1">{"clp_bs_doc",#N/A,FALSE,"CLP";"clp_is_doc",#N/A,FALSE,"CLP";"clp_cf_doc",#N/A,FALSE,"CLP";"clp_fr_doc",#N/A,FALSE,"CLP"}</definedName>
    <definedName name="xxxx" hidden="1">{#N/A,#N/A,FALSE,"Sheet1";#N/A,#N/A,FALSE,"Sheet2";#N/A,#N/A,FALSE,"Sheet3";#N/A,#N/A,FALSE,"Sheet4";#N/A,#N/A,FALSE,"Sheet5";#N/A,#N/A,FALSE,"Sheet6"}</definedName>
    <definedName name="xxxxx" hidden="1">{#N/A,#N/A,FALSE,"Pharm";#N/A,#N/A,FALSE,"WWCM"}</definedName>
    <definedName name="xxxxxx" hidden="1">{#N/A,#N/A,FALSE,"Offshore 2002 Comparative Fore ";#N/A,#N/A,FALSE,"Offshore Div 6";#N/A,#N/A,FALSE,"Deepwater Div 9"}</definedName>
    <definedName name="xxxxxxx" hidden="1">{"clp_bs_doc",#N/A,FALSE,"CLP";"clp_is_doc",#N/A,FALSE,"CLP";"clp_cf_doc",#N/A,FALSE,"CLP";"clp_fr_doc",#N/A,FALSE,"CLP"}</definedName>
    <definedName name="xxxxxxxxx2" hidden="1">{"clp_bs_doc",#N/A,FALSE,"CLP";"clp_is_doc",#N/A,FALSE,"CLP";"clp_cf_doc",#N/A,FALSE,"CLP";"clp_fr_doc",#N/A,FALSE,"CLP"}</definedName>
    <definedName name="xxxxxxxxxx" hidden="1">{#N/A,#N/A,FALSE,"Int'l 2002 Comparative Fore";#N/A,#N/A,FALSE,"Int'l - Consolidated";#N/A,#N/A,FALSE,"Co 05 - Tunisia";#N/A,#N/A,FALSE,"Co 06 - Machala Power";#N/A,#N/A,FALSE,"Co. 07 - Samedan of  N Africa";#N/A,#N/A,FALSE,"Co. 08 - Samedan Transfer Sub";#N/A,#N/A,FALSE,"Co. 11 - Samedan Mediterranean";#N/A,#N/A,FALSE,"Co. 12 - Samedan International";#N/A,#N/A,FALSE,"Co. 13 - China";#N/A,#N/A,FALSE,"Co. 14 - EDC Portugal";#N/A,#N/A,FALSE,"Co. 17 - EDC Argentina (Home)";#N/A,#N/A,FALSE,"Co. 18 - EDC Argentina (Branch)";#N/A,#N/A,FALSE,"Co. 19 - EDC Ecuador";#N/A,#N/A,FALSE,"Co. 21 - U.K. Limited";#N/A,#N/A,FALSE,"Co. 22 - EDC Europe ";#N/A,#N/A,FALSE,"Co. 23 - EDC Australia";#N/A,#N/A,FALSE,"Co. 28 - EDC Denmark";#N/A,#N/A,FALSE,"Co. 38 - Viet Nam";#N/A,#N/A,FALSE,"Co. 39-Ireland";#N/A,#N/A,FALSE,"Co.61 - Netherlands"}</definedName>
    <definedName name="xxxxxxxxxxxx" hidden="1">{#N/A,#N/A,FALSE,"NGM Consolidated";#N/A,#N/A,FALSE,"NGM";#N/A,#N/A,FALSE,"NGP"}</definedName>
    <definedName name="xxxxxxxxxxxxxxxxxxxxx" hidden="1">{#N/A,#N/A,FALSE,"NTI";#N/A,#N/A,FALSE,"Co 04 - Pipeline Corp";#N/A,#N/A,FALSE,"Gasdel Pipeline";#N/A,#N/A,FALSE,"Producers Service Inc";#N/A,#N/A,FALSE,"HGC Inc";#N/A,#N/A,FALSE,"HIPS Inc"}</definedName>
    <definedName name="xxxxxxxxxxxxxxxxxxxxxxxxxx" hidden="1">{#N/A,#N/A,FALSE,"NAI";#N/A,#N/A,FALSE,"NAI Eliminations";#N/A,#N/A,FALSE,"Ardmore";#N/A,#N/A,FALSE,"NPM Inc";#N/A,#N/A,FALSE,"Co 45 - Royalty Corp";#N/A,#N/A,FALSE,"Samedan Eliminations (10-49)"}</definedName>
    <definedName name="xyz" hidden="1">{"inctax94",#N/A,FALSE,"1994";"inctax95",#N/A,FALSE,"1995"}</definedName>
    <definedName name="xz4_MM" hidden="1">{0,0,0,0;0,0,0,0;0,0,0,0;0,0,0,0;0,0,0,0;0,0,0,0}</definedName>
    <definedName name="y">#REF!</definedName>
    <definedName name="Y2K" hidden="1">{"PAGE1_97",#N/A,TRUE,"1997";"PAGE2_97",#N/A,TRUE,"1997";"PAGE3_97",#N/A,TRUE,"1997";"PAGE4_97",#N/A,TRUE,"1997"}</definedName>
    <definedName name="Y2KMaintenance" hidden="1">{"PAGE1",#N/A,TRUE,"1996";"PAGE2",#N/A,TRUE,"1996";"PAGE3",#N/A,TRUE,"1996";"PAGE4",#N/A,TRUE,"1996"}</definedName>
    <definedName name="ye">#REF!</definedName>
    <definedName name="YE_AIR_Target">#REF!</definedName>
    <definedName name="YE_Budget_AB_Spills">#REF!</definedName>
    <definedName name="YE_Budget_Availability">#REF!</definedName>
    <definedName name="YE_Budget_C_Spills">#REF!</definedName>
    <definedName name="YE_Development_Capital_Budget">#REF!</definedName>
    <definedName name="YE_Hydro_Budget_TWh">#REF!</definedName>
    <definedName name="YE_Hydro_Staff_Budget">#REF!</definedName>
    <definedName name="YE_Operational_Capital_Budget">#REF!</definedName>
    <definedName name="YE_Staff_Budget">#REF!</definedName>
    <definedName name="YE_Thermal_Budget_TWh">#REF!</definedName>
    <definedName name="YE_Thermal_OMA_Budegt">#REF!</definedName>
    <definedName name="YE_Thermal_Staff_Budget">#REF!</definedName>
    <definedName name="YE_Total_OMA_Budget">#REF!</definedName>
    <definedName name="YE_Total_Operational_OMA_Budget">#REF!</definedName>
    <definedName name="year">#REF!</definedName>
    <definedName name="YEAR2009">#REF!</definedName>
    <definedName name="YEARHIGH" hidden="1">"YEARHIGH"</definedName>
    <definedName name="YEARLOW" hidden="1">"YEARLOW"</definedName>
    <definedName name="YEdate">#REF!</definedName>
    <definedName name="YEtitle">#REF!</definedName>
    <definedName name="yr" hidden="1">39686.6865509259</definedName>
    <definedName name="Yr1_ProjCap">#REF!</definedName>
    <definedName name="Yr1_ProjMFA">#REF!</definedName>
    <definedName name="Yr1_ProjOMA">#REF!</definedName>
    <definedName name="Yr2_ProjCap">#REF!</definedName>
    <definedName name="Yr2_ProjMFA">#REF!</definedName>
    <definedName name="Yr2_ProjOMA">#REF!</definedName>
    <definedName name="Yr3_ProjCap">#REF!</definedName>
    <definedName name="Yr3_ProjMFA">#REF!</definedName>
    <definedName name="Yr3_ProjOMA">#REF!</definedName>
    <definedName name="Yr4_ProjCap">#REF!</definedName>
    <definedName name="Yr4_ProjMFA">#REF!</definedName>
    <definedName name="Yr4_ProjOMA">#REF!</definedName>
    <definedName name="Yr5_ProjCap">#REF!</definedName>
    <definedName name="Yr5_ProjMFA">#REF!</definedName>
    <definedName name="Yr5_ProjOMA">#REF!</definedName>
    <definedName name="YREND">#REF!</definedName>
    <definedName name="YRENDSUM">#REF!</definedName>
    <definedName name="YTD" hidden="1">{#N/A,#N/A,FALSE,"TPC"}</definedName>
    <definedName name="YTD_A_Actuals">#REF!</definedName>
    <definedName name="YTD_ActAncillaryByStation">#REF!</definedName>
    <definedName name="YTD_Actual_LY">#REF!</definedName>
    <definedName name="YTD_AGC">#REF!</definedName>
    <definedName name="YTD_AGC_Actual">#REF!</definedName>
    <definedName name="YTD_AGC_Budget">#REF!</definedName>
    <definedName name="YTD_AncillaryByType_Actual">#REF!</definedName>
    <definedName name="YTD_AncRev">#REF!</definedName>
    <definedName name="YTD_AncRev_Bud">#REF!</definedName>
    <definedName name="YTD_AncRev_Bud_Detail">#REF!</definedName>
    <definedName name="YTD_AQEW">#REF!</definedName>
    <definedName name="YTD_B_Actuals">#REF!</definedName>
    <definedName name="YTD_BlackStart_Actual">#REF!</definedName>
    <definedName name="YTD_BlackStart_Budget">#REF!</definedName>
    <definedName name="YTD_BP">#REF!</definedName>
    <definedName name="YTD_BP_LQ">#REF!</definedName>
    <definedName name="YTD_BS">#REF!</definedName>
    <definedName name="YTD_Budget_GenCostDetail">#REF!</definedName>
    <definedName name="YTD_CNP_Bud">#REF!</definedName>
    <definedName name="YTD_Contract_Rev">#REF!</definedName>
    <definedName name="YTD_Costs">#REF!</definedName>
    <definedName name="YTD_Efficiency_GWH">#REF!</definedName>
    <definedName name="YTD_GenCost_Bud">#REF!</definedName>
    <definedName name="YTD_HESA">#REF!</definedName>
    <definedName name="YTD_HydroNonRegGWh_Bud">#REF!</definedName>
    <definedName name="YTD_HydroNonRegRev_Bud">#REF!</definedName>
    <definedName name="YTD_HydroNonRegRev_Bud_Before">#REF!</definedName>
    <definedName name="YTD_HydroRegGWh_Bud">#REF!</definedName>
    <definedName name="YTD_HydroRegRev_Bud">#REF!</definedName>
    <definedName name="YTD_HydroRegRev_Bud_Before">#REF!</definedName>
    <definedName name="YTD_MCR_Hours">#REF!</definedName>
    <definedName name="YTD_MtM">#REF!</definedName>
    <definedName name="YTD_MWh_Bud">#REF!</definedName>
    <definedName name="YTD_NewHydroRegMWh">#REF!</definedName>
    <definedName name="YTD_NewReg_Hydro_Rev">#REF!</definedName>
    <definedName name="YTD_NewRegStation_Rev">#REF!</definedName>
    <definedName name="YTD_NonReg_Station_Rev">#REF!</definedName>
    <definedName name="YTD_OEFC_CM">#REF!</definedName>
    <definedName name="YTD_OEFC_LM">#REF!</definedName>
    <definedName name="YTD_ONPA_Bud">#REF!</definedName>
    <definedName name="YTD_Op_Perf_Summary">#REF!</definedName>
    <definedName name="YTD_OPGET_Bk">#REF!</definedName>
    <definedName name="YTD_OPGET_Market_B">#REF!</definedName>
    <definedName name="YTD_OPGET_Market_S">#REF!</definedName>
    <definedName name="YTD_OPGET_Purchases">#REF!</definedName>
    <definedName name="YTD_OPGET_Sales">#REF!</definedName>
    <definedName name="YTD_OR">#REF!</definedName>
    <definedName name="YTD_OR_Actual">#REF!</definedName>
    <definedName name="YTD_OR_Budget">#REF!</definedName>
    <definedName name="YTD_Other">#REF!</definedName>
    <definedName name="YTD_Other_Rev">#REF!</definedName>
    <definedName name="YTD_ReactivePower_Actual">#REF!</definedName>
    <definedName name="YTD_ReactivePower_Budget">#REF!</definedName>
    <definedName name="YTD_Reg_Hydro_Rev">#REF!</definedName>
    <definedName name="YTD_Reg_Station_Rev">#REF!</definedName>
    <definedName name="YTD_RegHydro_Bud_Detail">#REF!</definedName>
    <definedName name="YTD_Reliability">#REF!</definedName>
    <definedName name="YTD_Rev_Budget">#REF!</definedName>
    <definedName name="YTD_RMR_Actual">#REF!</definedName>
    <definedName name="YTD_RMR_Budget">#REF!</definedName>
    <definedName name="YTD_RP">#REF!</definedName>
    <definedName name="YTD_Trading_Budget">#REF!</definedName>
    <definedName name="YTD2007">#REF!</definedName>
    <definedName name="ytd2007a">#REF!</definedName>
    <definedName name="YTDBudget">#REF!</definedName>
    <definedName name="YTDRebateRecovery">#REF!</definedName>
    <definedName name="ytryt" hidden="1">#REF!</definedName>
    <definedName name="yu" hidden="1">#REF!</definedName>
    <definedName name="yuio" hidden="1">{"MMERINO",#N/A,FALSE,"1) Income Statement (2)"}</definedName>
    <definedName name="yuio_1" hidden="1">{"MMERINO",#N/A,FALSE,"1) Income Statement (2)"}</definedName>
    <definedName name="yuio_2" hidden="1">{"MMERINO",#N/A,FALSE,"1) Income Statement (2)"}</definedName>
    <definedName name="yuio_3" hidden="1">{"MMERINO",#N/A,FALSE,"1) Income Statement (2)"}</definedName>
    <definedName name="yuio_4" hidden="1">{"MMERINO",#N/A,FALSE,"1) Income Statement (2)"}</definedName>
    <definedName name="yuio_5" hidden="1">{"MMERINO",#N/A,FALSE,"1) Income Statement (2)"}</definedName>
    <definedName name="yuuuiuy" hidden="1">{#N/A,#N/A,FALSE,"Income Statement";#N/A,#N/A,FALSE,"Balance Sheet";#N/A,#N/A,FALSE,"Cash Flows";#N/A,#N/A,FALSE,"Ratios"}</definedName>
    <definedName name="yx" hidden="1">{#N/A,#N/A,FALSE,"Layout GuV"}</definedName>
    <definedName name="yy" hidden="1">{"clp_bs_doc",#N/A,FALSE,"CLP";"clp_is_doc",#N/A,FALSE,"CLP";"clp_cf_doc",#N/A,FALSE,"CLP";"clp_fr_doc",#N/A,FALSE,"CLP"}</definedName>
    <definedName name="yyeryyrtuurt" hidden="1">#REF!</definedName>
    <definedName name="yyy" hidden="1">{#N/A,#N/A,FALSE,"Other";#N/A,#N/A,FALSE,"Ace";#N/A,#N/A,FALSE,"Derm"}</definedName>
    <definedName name="z" hidden="1">#REF!</definedName>
    <definedName name="z_1" hidden="1">{"Page 1",#N/A,FALSE,"Sheet1";"Page 2",#N/A,FALSE,"Sheet1"}</definedName>
    <definedName name="Z_104A9A10_1599_11D2_A26F_08000939C87E_.wvu.Cols" hidden="1">#REF!</definedName>
    <definedName name="Z_104A9A11_1599_11D2_A26F_08000939C87E_.wvu.Cols" hidden="1">#REF!,#REF!</definedName>
    <definedName name="Z_104A9A12_1599_11D2_A26F_08000939C87E_.wvu.Cols" hidden="1">#REF!</definedName>
    <definedName name="Z_104A9A14_1599_11D2_A26F_08000939C87E_.wvu.Cols" hidden="1">#REF!</definedName>
    <definedName name="Z_293F9608_6186_11D1_8188_004C06C10000_.wvu.Cols" hidden="1">#REF!</definedName>
    <definedName name="Z_2DE5EA60_7A3A_11D2_AE76_0080C7A84E90_.wvu.Cols" hidden="1">#REF!</definedName>
    <definedName name="Z_2DE5EA60_7A3A_11D2_AE76_0080C7A84E90_.wvu.PrintArea" hidden="1">#REF!</definedName>
    <definedName name="Z_2DE5EA60_7A3A_11D2_AE76_0080C7A84E90_.wvu.Rows" hidden="1">#REF!</definedName>
    <definedName name="Z_3F84D7F5_9C87_11D5_BA56_00508BDABC29_.wvu.Cols" hidden="1">#REF!</definedName>
    <definedName name="Z_3F84D7F5_9C87_11D5_BA56_00508BDABC29_.wvu.PrintArea" hidden="1">#REF!</definedName>
    <definedName name="Z_3F84D7F5_9C87_11D5_BA56_00508BDABC29_.wvu.PrintTitles" hidden="1">#REF!</definedName>
    <definedName name="Z_4BFE5353_FBAD_11D1_B4C6_080009444397_.wvu.Cols" hidden="1">#REF!</definedName>
    <definedName name="Z_4BFE5354_FBAD_11D1_B4C6_080009444397_.wvu.Cols" hidden="1">#REF!,#REF!</definedName>
    <definedName name="Z_4BFE5355_FBAD_11D1_B4C6_080009444397_.wvu.Cols" hidden="1">#REF!</definedName>
    <definedName name="Z_4BFE5357_FBAD_11D1_B4C6_080009444397_.wvu.Cols" hidden="1">#REF!</definedName>
    <definedName name="Z_5D420C21_0476_11D2_A26F_08000939C87E_.wvu.Cols" hidden="1">#REF!</definedName>
    <definedName name="Z_5D420C22_0476_11D2_A26F_08000939C87E_.wvu.Cols" hidden="1">#REF!,#REF!</definedName>
    <definedName name="Z_5D420C23_0476_11D2_A26F_08000939C87E_.wvu.Cols" hidden="1">#REF!</definedName>
    <definedName name="Z_5D420C25_0476_11D2_A26F_08000939C87E_.wvu.Cols" hidden="1">#REF!</definedName>
    <definedName name="Z_63BC5971_0464_11D2_A26F_08000939C87E_.wvu.Cols" hidden="1">#REF!</definedName>
    <definedName name="Z_63BC5972_0464_11D2_A26F_08000939C87E_.wvu.Cols" hidden="1">#REF!,#REF!</definedName>
    <definedName name="Z_63BC5973_0464_11D2_A26F_08000939C87E_.wvu.Cols" hidden="1">#REF!</definedName>
    <definedName name="Z_63BC5975_0464_11D2_A26F_08000939C87E_.wvu.Cols" hidden="1">#REF!</definedName>
    <definedName name="Z_76ADF601_0D2C_11D2_A26F_08000939C87E_.wvu.Cols" hidden="1">#REF!</definedName>
    <definedName name="Z_76ADF602_0D2C_11D2_A26F_08000939C87E_.wvu.Cols" hidden="1">#REF!,#REF!</definedName>
    <definedName name="Z_76ADF603_0D2C_11D2_A26F_08000939C87E_.wvu.Cols" hidden="1">#REF!</definedName>
    <definedName name="Z_76ADF605_0D2C_11D2_A26F_08000939C87E_.wvu.Cols" hidden="1">#REF!</definedName>
    <definedName name="Z_76ADF629_0D2C_11D2_A26F_08000939C87E_.wvu.Cols" hidden="1">#REF!</definedName>
    <definedName name="Z_76ADF62A_0D2C_11D2_A26F_08000939C87E_.wvu.Cols" hidden="1">#REF!,#REF!</definedName>
    <definedName name="Z_76ADF62B_0D2C_11D2_A26F_08000939C87E_.wvu.Cols" hidden="1">#REF!</definedName>
    <definedName name="Z_76ADF62D_0D2C_11D2_A26F_08000939C87E_.wvu.Cols" hidden="1">#REF!</definedName>
    <definedName name="Z_78846D24_6B2D_11D1_8188_004C06C10000_.wvu.Cols" hidden="1">#REF!</definedName>
    <definedName name="Z_8046B824_005E_11D2_B4C6_080009444397_.wvu.Cols" hidden="1">#REF!</definedName>
    <definedName name="Z_8046B825_005E_11D2_B4C6_080009444397_.wvu.Cols" hidden="1">#REF!,#REF!</definedName>
    <definedName name="Z_8046B826_005E_11D2_B4C6_080009444397_.wvu.Cols" hidden="1">#REF!</definedName>
    <definedName name="Z_8046B828_005E_11D2_B4C6_080009444397_.wvu.Cols" hidden="1">#REF!</definedName>
    <definedName name="Z_8723E284_6CA3_11D1_8188_004C06C10000_.wvu.Cols" hidden="1">#REF!</definedName>
    <definedName name="Z_AB95D681_165A_11D2_A26F_08000939C87E_.wvu.Cols" hidden="1">#REF!</definedName>
    <definedName name="Z_AB95D682_165A_11D2_A26F_08000939C87E_.wvu.Cols" hidden="1">#REF!,#REF!</definedName>
    <definedName name="Z_AB95D683_165A_11D2_A26F_08000939C87E_.wvu.Cols" hidden="1">#REF!</definedName>
    <definedName name="Z_AB95D685_165A_11D2_A26F_08000939C87E_.wvu.Cols" hidden="1">#REF!</definedName>
    <definedName name="Z_B1CF3279_F94D_11D1_B4C5_080009444397_.wvu.Cols" hidden="1">#REF!</definedName>
    <definedName name="Z_B1CF327A_F94D_11D1_B4C5_080009444397_.wvu.Cols" hidden="1">#REF!,#REF!</definedName>
    <definedName name="Z_B1CF327B_F94D_11D1_B4C5_080009444397_.wvu.Cols" hidden="1">#REF!</definedName>
    <definedName name="Z_B1CF327D_F94D_11D1_B4C5_080009444397_.wvu.Cols" hidden="1">#REF!</definedName>
    <definedName name="Z_B1CF328D_F94D_11D1_B4C5_080009444397_.wvu.Cols" hidden="1">#REF!</definedName>
    <definedName name="Z_B1CF328E_F94D_11D1_B4C5_080009444397_.wvu.Cols" hidden="1">#REF!,#REF!</definedName>
    <definedName name="Z_B1CF328F_F94D_11D1_B4C5_080009444397_.wvu.Cols" hidden="1">#REF!</definedName>
    <definedName name="Z_B1CF3291_F94D_11D1_B4C5_080009444397_.wvu.Cols" hidden="1">#REF!</definedName>
    <definedName name="Z_BF2C0042_0093_11D2_A26D_08000939C87E_.wvu.Cols" hidden="1">#REF!</definedName>
    <definedName name="Z_BF2C0043_0093_11D2_A26D_08000939C87E_.wvu.Cols" hidden="1">#REF!,#REF!</definedName>
    <definedName name="Z_BF2C0044_0093_11D2_A26D_08000939C87E_.wvu.Cols" hidden="1">#REF!</definedName>
    <definedName name="Z_BF2C0046_0093_11D2_A26D_08000939C87E_.wvu.Cols" hidden="1">#REF!</definedName>
    <definedName name="z_CIO_Group">#REF!</definedName>
    <definedName name="z_Classif">#REF!</definedName>
    <definedName name="Z_F0C6DC45_FF98_11D1_B4C6_080009444397_.wvu.Cols" hidden="1">#REF!</definedName>
    <definedName name="Z_F0C6DC46_FF98_11D1_B4C6_080009444397_.wvu.Cols" hidden="1">#REF!,#REF!</definedName>
    <definedName name="Z_F0C6DC47_FF98_11D1_B4C6_080009444397_.wvu.Cols" hidden="1">#REF!</definedName>
    <definedName name="Z_F0C6DC49_FF98_11D1_B4C6_080009444397_.wvu.Cols" hidden="1">#REF!</definedName>
    <definedName name="Z_F538F0A4_79C7_11D5_A064_00B0D0C83D88_.wvu.Rows" hidden="1">#REF!,#REF!,#REF!,#REF!</definedName>
    <definedName name="z_G_L_Account_in_SAP">#REF!</definedName>
    <definedName name="z_Labour_Cat">#REF!</definedName>
    <definedName name="z_PO_Type">#REF!</definedName>
    <definedName name="z_Project">#REF!</definedName>
    <definedName name="z_PSA_Status">#REF!</definedName>
    <definedName name="z_Supervisor">#REF!</definedName>
    <definedName name="z_Vendor">#REF!</definedName>
    <definedName name="ZAPATA" hidden="1">{"DetallexDep",#N/A,FALSE,"Giovanna (x DEPT)"}</definedName>
    <definedName name="zhu" hidden="1">{#N/A,#N/A,FALSE,"REPORT"}</definedName>
    <definedName name="zhutr" hidden="1">{#N/A,#N/A,FALSE,"REPORT"}</definedName>
    <definedName name="ZSZ"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x" hidden="1">{#N/A,#N/A,TRUE,"Coverpage";#N/A,#N/A,TRUE,"Income Statement US$";#N/A,#N/A,TRUE,"US$ -Revenue by Month ";#N/A,#N/A,TRUE,"Fuel US$";#N/A,#N/A,TRUE,"US$ Operating Costs";#N/A,#N/A,TRUE,"US$ Other Costs";#N/A,#N/A,TRUE,"US$Cash Flow";#N/A,#N/A,TRUE,"Headcount";#N/A,#N/A,TRUE,"1999 IS"}</definedName>
    <definedName name="zx_1" hidden="1">{#N/A,#N/A,TRUE,"Coverpage";#N/A,#N/A,TRUE,"Income Statement US$";#N/A,#N/A,TRUE,"US$ -Revenue by Month ";#N/A,#N/A,TRUE,"Fuel US$";#N/A,#N/A,TRUE,"US$ Operating Costs";#N/A,#N/A,TRUE,"US$ Other Costs";#N/A,#N/A,TRUE,"US$Cash Flow";#N/A,#N/A,TRUE,"Headcount";#N/A,#N/A,TRUE,"1999 IS"}</definedName>
    <definedName name="zx_2" hidden="1">{#N/A,#N/A,TRUE,"Coverpage";#N/A,#N/A,TRUE,"Income Statement US$";#N/A,#N/A,TRUE,"US$ -Revenue by Month ";#N/A,#N/A,TRUE,"Fuel US$";#N/A,#N/A,TRUE,"US$ Operating Costs";#N/A,#N/A,TRUE,"US$ Other Costs";#N/A,#N/A,TRUE,"US$Cash Flow";#N/A,#N/A,TRUE,"Headcount";#N/A,#N/A,TRUE,"1999 IS"}</definedName>
    <definedName name="zx_3" hidden="1">{#N/A,#N/A,TRUE,"Coverpage";#N/A,#N/A,TRUE,"Income Statement US$";#N/A,#N/A,TRUE,"US$ -Revenue by Month ";#N/A,#N/A,TRUE,"Fuel US$";#N/A,#N/A,TRUE,"US$ Operating Costs";#N/A,#N/A,TRUE,"US$ Other Costs";#N/A,#N/A,TRUE,"US$Cash Flow";#N/A,#N/A,TRUE,"Headcount";#N/A,#N/A,TRUE,"1999 IS"}</definedName>
    <definedName name="zx_4" hidden="1">{#N/A,#N/A,TRUE,"Coverpage";#N/A,#N/A,TRUE,"Income Statement US$";#N/A,#N/A,TRUE,"US$ -Revenue by Month ";#N/A,#N/A,TRUE,"Fuel US$";#N/A,#N/A,TRUE,"US$ Operating Costs";#N/A,#N/A,TRUE,"US$ Other Costs";#N/A,#N/A,TRUE,"US$Cash Flow";#N/A,#N/A,TRUE,"Headcount";#N/A,#N/A,TRUE,"1999 IS"}</definedName>
    <definedName name="zx_5" hidden="1">{#N/A,#N/A,TRUE,"Coverpage";#N/A,#N/A,TRUE,"Income Statement US$";#N/A,#N/A,TRUE,"US$ -Revenue by Month ";#N/A,#N/A,TRUE,"Fuel US$";#N/A,#N/A,TRUE,"US$ Operating Costs";#N/A,#N/A,TRUE,"US$ Other Costs";#N/A,#N/A,TRUE,"US$Cash Flow";#N/A,#N/A,TRUE,"Headcount";#N/A,#N/A,TRUE,"1999 IS"}</definedName>
    <definedName name="zxcv" hidden="1">{"MMERINO",#N/A,FALSE,"1) Income Statement (2)"}</definedName>
    <definedName name="zxcv_1" hidden="1">{"MMERINO",#N/A,FALSE,"1) Income Statement (2)"}</definedName>
    <definedName name="zxcv_2" hidden="1">{"MMERINO",#N/A,FALSE,"1) Income Statement (2)"}</definedName>
    <definedName name="zxcv_3" hidden="1">{"MMERINO",#N/A,FALSE,"1) Income Statement (2)"}</definedName>
    <definedName name="zxcv_4" hidden="1">{"MMERINO",#N/A,FALSE,"1) Income Statement (2)"}</definedName>
    <definedName name="zxcv_5" hidden="1">{"MMERINO",#N/A,FALSE,"1) Income Statement (2)"}</definedName>
    <definedName name="zxgvsdfgs" hidden="1">#N/A</definedName>
    <definedName name="zz" hidden="1">{#N/A,#N/A,FALSE,"Mittelherkunft";#N/A,#N/A,FALSE,"Mittelverwendung"}</definedName>
    <definedName name="zza4pg" hidden="1">{#N/A,#N/A,FALSE,"REPORT"}</definedName>
    <definedName name="zzee" hidden="1">{#N/A,#N/A,FALSE,"Pharm";#N/A,#N/A,FALSE,"WWCM"}</definedName>
    <definedName name="ZZZ">#REF!</definedName>
    <definedName name="zzzz" hidden="1">{"LC_A14",#N/A,FALSE,"FINAL FORM"}</definedName>
    <definedName name="zzzzz" hidden="1">{#N/A,#N/A,FALSE,"REPORT"}</definedName>
    <definedName name="고" hidden="1">{#N/A,#N/A,FALSE,"REPORT"}</definedName>
    <definedName name="ㄶㅇ노ㅗㄶ호" hidden="1">{#N/A,#N/A,FALSE,"REPORT"}</definedName>
    <definedName name="미애" hidden="1">{#N/A,#N/A,FALSE,"REPORT"}</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6" i="279" l="1"/>
  <c r="F66" i="279"/>
  <c r="E66" i="279"/>
  <c r="H62" i="279"/>
  <c r="G59" i="279"/>
  <c r="F59" i="279"/>
  <c r="E59" i="279"/>
  <c r="H55" i="279"/>
  <c r="I55" i="279" s="1"/>
  <c r="G52" i="279"/>
  <c r="F52" i="279"/>
  <c r="E52" i="279"/>
  <c r="H48" i="279"/>
  <c r="G45" i="279"/>
  <c r="F45" i="279"/>
  <c r="E45" i="279"/>
  <c r="H41" i="279"/>
  <c r="G38" i="279"/>
  <c r="F38" i="279"/>
  <c r="E38" i="279"/>
  <c r="H34" i="279"/>
  <c r="G31" i="279"/>
  <c r="F31" i="279"/>
  <c r="E31" i="279"/>
  <c r="H27" i="279"/>
  <c r="G24" i="279"/>
  <c r="F24" i="279"/>
  <c r="E24" i="279"/>
  <c r="D24" i="279"/>
  <c r="H22" i="279"/>
  <c r="I22" i="279" s="1"/>
  <c r="B22" i="279"/>
  <c r="B24" i="279" s="1"/>
  <c r="B27" i="279" s="1"/>
  <c r="B28" i="279" s="1"/>
  <c r="B29" i="279" s="1"/>
  <c r="B31" i="279" s="1"/>
  <c r="B34" i="279" s="1"/>
  <c r="B35" i="279" s="1"/>
  <c r="B36" i="279" s="1"/>
  <c r="B38" i="279" s="1"/>
  <c r="B41" i="279" s="1"/>
  <c r="B42" i="279" s="1"/>
  <c r="B43" i="279" s="1"/>
  <c r="B45" i="279" s="1"/>
  <c r="B48" i="279" s="1"/>
  <c r="B49" i="279" s="1"/>
  <c r="B50" i="279" s="1"/>
  <c r="B52" i="279" s="1"/>
  <c r="B55" i="279" s="1"/>
  <c r="B56" i="279" s="1"/>
  <c r="B57" i="279" s="1"/>
  <c r="B59" i="279" s="1"/>
  <c r="B62" i="279" s="1"/>
  <c r="B63" i="279" s="1"/>
  <c r="B64" i="279" s="1"/>
  <c r="B66" i="279" s="1"/>
  <c r="H21" i="279"/>
  <c r="B21" i="279"/>
  <c r="I20" i="279"/>
  <c r="H20" i="279"/>
  <c r="H52" i="278"/>
  <c r="G52" i="278"/>
  <c r="I48" i="278"/>
  <c r="H45" i="278"/>
  <c r="G45" i="278"/>
  <c r="I41" i="278"/>
  <c r="H38" i="278"/>
  <c r="G38" i="278"/>
  <c r="I34" i="278"/>
  <c r="H31" i="278"/>
  <c r="G31" i="278"/>
  <c r="I27" i="278"/>
  <c r="I24" i="278"/>
  <c r="H24" i="278"/>
  <c r="G24" i="278"/>
  <c r="D24" i="278"/>
  <c r="I22" i="278"/>
  <c r="J22" i="278" s="1"/>
  <c r="I21" i="278"/>
  <c r="D28" i="278" s="1"/>
  <c r="B21" i="278"/>
  <c r="B22" i="278" s="1"/>
  <c r="B24" i="278" s="1"/>
  <c r="B27" i="278" s="1"/>
  <c r="B28" i="278" s="1"/>
  <c r="B29" i="278" s="1"/>
  <c r="B31" i="278" s="1"/>
  <c r="B34" i="278" s="1"/>
  <c r="B35" i="278" s="1"/>
  <c r="B36" i="278" s="1"/>
  <c r="B38" i="278" s="1"/>
  <c r="B41" i="278" s="1"/>
  <c r="B42" i="278" s="1"/>
  <c r="B43" i="278" s="1"/>
  <c r="B45" i="278" s="1"/>
  <c r="B48" i="278" s="1"/>
  <c r="B49" i="278" s="1"/>
  <c r="B50" i="278" s="1"/>
  <c r="B52" i="278" s="1"/>
  <c r="I20" i="278"/>
  <c r="J20" i="278" s="1"/>
  <c r="F44" i="277"/>
  <c r="E44" i="277"/>
  <c r="G40" i="277"/>
  <c r="F37" i="277"/>
  <c r="E37" i="277"/>
  <c r="B37" i="277"/>
  <c r="B40" i="277" s="1"/>
  <c r="B41" i="277" s="1"/>
  <c r="B42" i="277" s="1"/>
  <c r="B44" i="277" s="1"/>
  <c r="G33" i="277"/>
  <c r="H33" i="277" s="1"/>
  <c r="F30" i="277"/>
  <c r="E30" i="277"/>
  <c r="D27" i="277"/>
  <c r="B27" i="277"/>
  <c r="B28" i="277" s="1"/>
  <c r="B30" i="277" s="1"/>
  <c r="B33" i="277" s="1"/>
  <c r="B34" i="277" s="1"/>
  <c r="B35" i="277" s="1"/>
  <c r="H26" i="277"/>
  <c r="G26" i="277"/>
  <c r="F23" i="277"/>
  <c r="E23" i="277"/>
  <c r="D23" i="277"/>
  <c r="G21" i="277"/>
  <c r="B21" i="277"/>
  <c r="B23" i="277" s="1"/>
  <c r="B26" i="277" s="1"/>
  <c r="H20" i="277"/>
  <c r="G20" i="277"/>
  <c r="B20" i="277"/>
  <c r="G19" i="277"/>
  <c r="H19" i="277" s="1"/>
  <c r="F64" i="276"/>
  <c r="E64" i="276"/>
  <c r="G62" i="276"/>
  <c r="G61" i="276"/>
  <c r="G60" i="276"/>
  <c r="G64" i="276" s="1"/>
  <c r="G57" i="276"/>
  <c r="F57" i="276"/>
  <c r="E57" i="276"/>
  <c r="G55" i="276"/>
  <c r="G54" i="276"/>
  <c r="G53" i="276"/>
  <c r="G50" i="276"/>
  <c r="F50" i="276"/>
  <c r="E50" i="276"/>
  <c r="G48" i="276"/>
  <c r="G47" i="276"/>
  <c r="G46" i="276"/>
  <c r="I43" i="276"/>
  <c r="F43" i="276"/>
  <c r="E43" i="276"/>
  <c r="G41" i="276"/>
  <c r="G40" i="276"/>
  <c r="G39" i="276"/>
  <c r="G43" i="276" s="1"/>
  <c r="F36" i="276"/>
  <c r="E36" i="276"/>
  <c r="G34" i="276"/>
  <c r="G33" i="276"/>
  <c r="G32" i="276"/>
  <c r="G36" i="276" s="1"/>
  <c r="F29" i="276"/>
  <c r="E29" i="276"/>
  <c r="G27" i="276"/>
  <c r="G26" i="276"/>
  <c r="G29" i="276" s="1"/>
  <c r="G25" i="276"/>
  <c r="F22" i="276"/>
  <c r="E22" i="276"/>
  <c r="D22" i="276"/>
  <c r="H20" i="276"/>
  <c r="D27" i="276" s="1"/>
  <c r="G20" i="276"/>
  <c r="B20" i="276"/>
  <c r="B22" i="276" s="1"/>
  <c r="B25" i="276" s="1"/>
  <c r="B26" i="276" s="1"/>
  <c r="B27" i="276" s="1"/>
  <c r="B29" i="276" s="1"/>
  <c r="B32" i="276" s="1"/>
  <c r="B33" i="276" s="1"/>
  <c r="B34" i="276" s="1"/>
  <c r="B36" i="276" s="1"/>
  <c r="B39" i="276" s="1"/>
  <c r="B40" i="276" s="1"/>
  <c r="B41" i="276" s="1"/>
  <c r="B43" i="276" s="1"/>
  <c r="B46" i="276" s="1"/>
  <c r="B47" i="276" s="1"/>
  <c r="B48" i="276" s="1"/>
  <c r="B50" i="276" s="1"/>
  <c r="B53" i="276" s="1"/>
  <c r="B54" i="276" s="1"/>
  <c r="B55" i="276" s="1"/>
  <c r="B57" i="276" s="1"/>
  <c r="B60" i="276" s="1"/>
  <c r="B61" i="276" s="1"/>
  <c r="B62" i="276" s="1"/>
  <c r="B64" i="276" s="1"/>
  <c r="G19" i="276"/>
  <c r="H19" i="276" s="1"/>
  <c r="D26" i="276" s="1"/>
  <c r="B19" i="276"/>
  <c r="G18" i="276"/>
  <c r="G22" i="276" s="1"/>
  <c r="F50" i="275"/>
  <c r="E50" i="275"/>
  <c r="G48" i="275"/>
  <c r="G47" i="275"/>
  <c r="G46" i="275"/>
  <c r="G50" i="275" s="1"/>
  <c r="F43" i="275"/>
  <c r="E43" i="275"/>
  <c r="G41" i="275"/>
  <c r="G40" i="275"/>
  <c r="G39" i="275"/>
  <c r="G43" i="275" s="1"/>
  <c r="F36" i="275"/>
  <c r="E36" i="275"/>
  <c r="G34" i="275"/>
  <c r="G36" i="275" s="1"/>
  <c r="G33" i="275"/>
  <c r="G32" i="275"/>
  <c r="F29" i="275"/>
  <c r="E29" i="275"/>
  <c r="G27" i="275"/>
  <c r="G26" i="275"/>
  <c r="G29" i="275" s="1"/>
  <c r="G25" i="275"/>
  <c r="G22" i="275"/>
  <c r="F22" i="275"/>
  <c r="E22" i="275"/>
  <c r="D22" i="275"/>
  <c r="G20" i="275"/>
  <c r="H20" i="275" s="1"/>
  <c r="G19" i="275"/>
  <c r="H19" i="275" s="1"/>
  <c r="B19" i="275"/>
  <c r="B20" i="275" s="1"/>
  <c r="B22" i="275" s="1"/>
  <c r="B25" i="275" s="1"/>
  <c r="B26" i="275" s="1"/>
  <c r="B27" i="275" s="1"/>
  <c r="B29" i="275" s="1"/>
  <c r="B32" i="275" s="1"/>
  <c r="B33" i="275" s="1"/>
  <c r="B34" i="275" s="1"/>
  <c r="B36" i="275" s="1"/>
  <c r="B39" i="275" s="1"/>
  <c r="B40" i="275" s="1"/>
  <c r="B41" i="275" s="1"/>
  <c r="B43" i="275" s="1"/>
  <c r="B46" i="275" s="1"/>
  <c r="B47" i="275" s="1"/>
  <c r="B48" i="275" s="1"/>
  <c r="B50" i="275" s="1"/>
  <c r="G18" i="275"/>
  <c r="H18" i="275" s="1"/>
  <c r="F42" i="274"/>
  <c r="E42" i="274"/>
  <c r="G40" i="274"/>
  <c r="G39" i="274"/>
  <c r="G38" i="274"/>
  <c r="G42" i="274" s="1"/>
  <c r="F35" i="274"/>
  <c r="E35" i="274"/>
  <c r="G33" i="274"/>
  <c r="G32" i="274"/>
  <c r="G35" i="274" s="1"/>
  <c r="G31" i="274"/>
  <c r="F28" i="274"/>
  <c r="E28" i="274"/>
  <c r="G26" i="274"/>
  <c r="G25" i="274"/>
  <c r="G24" i="274"/>
  <c r="G28" i="274" s="1"/>
  <c r="F21" i="274"/>
  <c r="E21" i="274"/>
  <c r="D21" i="274"/>
  <c r="G19" i="274"/>
  <c r="H19" i="274" s="1"/>
  <c r="G18" i="274"/>
  <c r="H18" i="274" s="1"/>
  <c r="B18" i="274"/>
  <c r="B19" i="274" s="1"/>
  <c r="B21" i="274" s="1"/>
  <c r="B24" i="274" s="1"/>
  <c r="B25" i="274" s="1"/>
  <c r="B26" i="274" s="1"/>
  <c r="B28" i="274" s="1"/>
  <c r="B31" i="274" s="1"/>
  <c r="B32" i="274" s="1"/>
  <c r="B33" i="274" s="1"/>
  <c r="B35" i="274" s="1"/>
  <c r="B38" i="274" s="1"/>
  <c r="B39" i="274" s="1"/>
  <c r="B40" i="274" s="1"/>
  <c r="B42" i="274" s="1"/>
  <c r="G17" i="274"/>
  <c r="G21" i="274" s="1"/>
  <c r="L63" i="273"/>
  <c r="B60" i="273"/>
  <c r="B63" i="273" s="1"/>
  <c r="L59" i="273"/>
  <c r="I59" i="273"/>
  <c r="F59" i="273"/>
  <c r="B59" i="273"/>
  <c r="E57" i="273"/>
  <c r="E60" i="273" s="1"/>
  <c r="B57" i="273"/>
  <c r="L55" i="273"/>
  <c r="I55" i="273"/>
  <c r="F55" i="273"/>
  <c r="K53" i="273"/>
  <c r="J53" i="273"/>
  <c r="I53" i="273"/>
  <c r="H53" i="273"/>
  <c r="H57" i="273" s="1"/>
  <c r="H60" i="273" s="1"/>
  <c r="G53" i="273"/>
  <c r="G57" i="273" s="1"/>
  <c r="G60" i="273" s="1"/>
  <c r="F53" i="273"/>
  <c r="E53" i="273"/>
  <c r="D53" i="273"/>
  <c r="L52" i="273"/>
  <c r="I52" i="273"/>
  <c r="F52" i="273"/>
  <c r="B52" i="273"/>
  <c r="L51" i="273"/>
  <c r="L53" i="273" s="1"/>
  <c r="I51" i="273"/>
  <c r="F51" i="273"/>
  <c r="K48" i="273"/>
  <c r="K57" i="273" s="1"/>
  <c r="K60" i="273" s="1"/>
  <c r="J48" i="273"/>
  <c r="J57" i="273" s="1"/>
  <c r="J60" i="273" s="1"/>
  <c r="H48" i="273"/>
  <c r="G48" i="273"/>
  <c r="E48" i="273"/>
  <c r="D48" i="273"/>
  <c r="D57" i="273" s="1"/>
  <c r="D60" i="273" s="1"/>
  <c r="L47" i="273"/>
  <c r="I47" i="273"/>
  <c r="F47" i="273"/>
  <c r="F48" i="273" s="1"/>
  <c r="F57" i="273" s="1"/>
  <c r="F60" i="273" s="1"/>
  <c r="L46" i="273"/>
  <c r="L48" i="273" s="1"/>
  <c r="L57" i="273" s="1"/>
  <c r="L60" i="273" s="1"/>
  <c r="I46" i="273"/>
  <c r="F46" i="273"/>
  <c r="L45" i="273"/>
  <c r="I45" i="273"/>
  <c r="I48" i="273" s="1"/>
  <c r="I57" i="273" s="1"/>
  <c r="I60" i="273" s="1"/>
  <c r="F45" i="273"/>
  <c r="L31" i="273"/>
  <c r="I31" i="273"/>
  <c r="F31" i="273"/>
  <c r="K29" i="273"/>
  <c r="K32" i="273" s="1"/>
  <c r="J29" i="273"/>
  <c r="J32" i="273" s="1"/>
  <c r="L27" i="273"/>
  <c r="I27" i="273"/>
  <c r="F27" i="273"/>
  <c r="B27" i="273"/>
  <c r="B29" i="273" s="1"/>
  <c r="B31" i="273" s="1"/>
  <c r="B32" i="273" s="1"/>
  <c r="B45" i="273" s="1"/>
  <c r="B46" i="273" s="1"/>
  <c r="B47" i="273" s="1"/>
  <c r="L26" i="273"/>
  <c r="I26" i="273"/>
  <c r="F26" i="273"/>
  <c r="K24" i="273"/>
  <c r="J24" i="273"/>
  <c r="H24" i="273"/>
  <c r="H29" i="273" s="1"/>
  <c r="H32" i="273" s="1"/>
  <c r="G24" i="273"/>
  <c r="G29" i="273" s="1"/>
  <c r="G32" i="273" s="1"/>
  <c r="E24" i="273"/>
  <c r="E29" i="273" s="1"/>
  <c r="E32" i="273" s="1"/>
  <c r="D24" i="273"/>
  <c r="D29" i="273" s="1"/>
  <c r="D32" i="273" s="1"/>
  <c r="L23" i="273"/>
  <c r="I23" i="273"/>
  <c r="F23" i="273"/>
  <c r="L22" i="273"/>
  <c r="I22" i="273"/>
  <c r="F22" i="273"/>
  <c r="B22" i="273"/>
  <c r="B23" i="273" s="1"/>
  <c r="L21" i="273"/>
  <c r="L24" i="273" s="1"/>
  <c r="L29" i="273" s="1"/>
  <c r="L32" i="273" s="1"/>
  <c r="I21" i="273"/>
  <c r="I24" i="273" s="1"/>
  <c r="I29" i="273" s="1"/>
  <c r="I32" i="273" s="1"/>
  <c r="F21" i="273"/>
  <c r="F24" i="273" s="1"/>
  <c r="F29" i="273" s="1"/>
  <c r="F32" i="273" s="1"/>
  <c r="D55" i="272"/>
  <c r="F55" i="272" s="1"/>
  <c r="D54" i="272"/>
  <c r="F54" i="272" s="1"/>
  <c r="F56" i="272" s="1"/>
  <c r="F49" i="272"/>
  <c r="D49" i="272"/>
  <c r="D48" i="272"/>
  <c r="F48" i="272" s="1"/>
  <c r="F50" i="272" s="1"/>
  <c r="F43" i="272"/>
  <c r="D43" i="272"/>
  <c r="F42" i="272"/>
  <c r="F44" i="272" s="1"/>
  <c r="D42" i="272"/>
  <c r="D37" i="272"/>
  <c r="F37" i="272" s="1"/>
  <c r="F38" i="272" s="1"/>
  <c r="D36" i="272"/>
  <c r="F36" i="272" s="1"/>
  <c r="F31" i="272"/>
  <c r="F30" i="272"/>
  <c r="F32" i="272" s="1"/>
  <c r="F26" i="272"/>
  <c r="F25" i="272"/>
  <c r="F24" i="272"/>
  <c r="F20" i="272"/>
  <c r="F19" i="272"/>
  <c r="F18" i="272"/>
  <c r="B18" i="272"/>
  <c r="B19" i="272" s="1"/>
  <c r="B20" i="272" s="1"/>
  <c r="B23" i="272" s="1"/>
  <c r="B24" i="272" s="1"/>
  <c r="B25" i="272" s="1"/>
  <c r="B26" i="272" s="1"/>
  <c r="B29" i="272" s="1"/>
  <c r="B30" i="272" s="1"/>
  <c r="B31" i="272" s="1"/>
  <c r="B32" i="272" s="1"/>
  <c r="B35" i="272" s="1"/>
  <c r="B36" i="272" s="1"/>
  <c r="B37" i="272" s="1"/>
  <c r="B38" i="272" s="1"/>
  <c r="B41" i="272" s="1"/>
  <c r="B42" i="272" s="1"/>
  <c r="B43" i="272" s="1"/>
  <c r="B44" i="272" s="1"/>
  <c r="B47" i="272" s="1"/>
  <c r="B48" i="272" s="1"/>
  <c r="B49" i="272" s="1"/>
  <c r="B50" i="272" s="1"/>
  <c r="B53" i="272" s="1"/>
  <c r="B54" i="272" s="1"/>
  <c r="B55" i="272" s="1"/>
  <c r="B56" i="272" s="1"/>
  <c r="F43" i="271"/>
  <c r="F44" i="271" s="1"/>
  <c r="D43" i="271"/>
  <c r="D42" i="271"/>
  <c r="F42" i="271" s="1"/>
  <c r="F38" i="271"/>
  <c r="D37" i="271"/>
  <c r="F37" i="271" s="1"/>
  <c r="D36" i="271"/>
  <c r="F36" i="271" s="1"/>
  <c r="F32" i="271"/>
  <c r="D31" i="271"/>
  <c r="F31" i="271" s="1"/>
  <c r="D30" i="271"/>
  <c r="F30" i="271" s="1"/>
  <c r="D25" i="271"/>
  <c r="F25" i="271" s="1"/>
  <c r="D24" i="271"/>
  <c r="F24" i="271" s="1"/>
  <c r="F26" i="271" s="1"/>
  <c r="B23" i="271"/>
  <c r="B24" i="271" s="1"/>
  <c r="B25" i="271" s="1"/>
  <c r="B26" i="271" s="1"/>
  <c r="B29" i="271" s="1"/>
  <c r="B30" i="271" s="1"/>
  <c r="B31" i="271" s="1"/>
  <c r="B32" i="271" s="1"/>
  <c r="B35" i="271" s="1"/>
  <c r="B36" i="271" s="1"/>
  <c r="B37" i="271" s="1"/>
  <c r="B38" i="271" s="1"/>
  <c r="B41" i="271" s="1"/>
  <c r="B42" i="271" s="1"/>
  <c r="B43" i="271" s="1"/>
  <c r="B44" i="271" s="1"/>
  <c r="F19" i="271"/>
  <c r="F20" i="271" s="1"/>
  <c r="B19" i="271"/>
  <c r="B20" i="271" s="1"/>
  <c r="F18" i="271"/>
  <c r="F55" i="270"/>
  <c r="D55" i="270"/>
  <c r="F54" i="270"/>
  <c r="F56" i="270" s="1"/>
  <c r="D54" i="270"/>
  <c r="D49" i="270"/>
  <c r="F49" i="270" s="1"/>
  <c r="F50" i="270" s="1"/>
  <c r="F48" i="270"/>
  <c r="D48" i="270"/>
  <c r="F44" i="270"/>
  <c r="F43" i="270"/>
  <c r="D43" i="270"/>
  <c r="D42" i="270"/>
  <c r="F42" i="270" s="1"/>
  <c r="F37" i="270"/>
  <c r="D37" i="270"/>
  <c r="D36" i="270"/>
  <c r="F36" i="270" s="1"/>
  <c r="F38" i="270" s="1"/>
  <c r="F31" i="270"/>
  <c r="D31" i="270"/>
  <c r="F30" i="270"/>
  <c r="F32" i="270" s="1"/>
  <c r="D30" i="270"/>
  <c r="D25" i="270"/>
  <c r="F25" i="270" s="1"/>
  <c r="F26" i="270" s="1"/>
  <c r="F24" i="270"/>
  <c r="D24" i="270"/>
  <c r="B23" i="270"/>
  <c r="B24" i="270" s="1"/>
  <c r="B25" i="270" s="1"/>
  <c r="B26" i="270" s="1"/>
  <c r="B29" i="270" s="1"/>
  <c r="B30" i="270" s="1"/>
  <c r="B31" i="270" s="1"/>
  <c r="B32" i="270" s="1"/>
  <c r="B35" i="270" s="1"/>
  <c r="B36" i="270" s="1"/>
  <c r="B37" i="270" s="1"/>
  <c r="B38" i="270" s="1"/>
  <c r="B41" i="270" s="1"/>
  <c r="B42" i="270" s="1"/>
  <c r="B43" i="270" s="1"/>
  <c r="B44" i="270" s="1"/>
  <c r="B47" i="270" s="1"/>
  <c r="B48" i="270" s="1"/>
  <c r="B49" i="270" s="1"/>
  <c r="B50" i="270" s="1"/>
  <c r="B53" i="270" s="1"/>
  <c r="B54" i="270" s="1"/>
  <c r="B55" i="270" s="1"/>
  <c r="B56" i="270" s="1"/>
  <c r="F20" i="270"/>
  <c r="F19" i="270"/>
  <c r="B19" i="270"/>
  <c r="B20" i="270" s="1"/>
  <c r="F18" i="270"/>
  <c r="B18" i="270"/>
  <c r="G186" i="269"/>
  <c r="G189" i="269" s="1"/>
  <c r="F186" i="269"/>
  <c r="F189" i="269" s="1"/>
  <c r="B186" i="269"/>
  <c r="B188" i="269" s="1"/>
  <c r="B189" i="269" s="1"/>
  <c r="B192" i="269" s="1"/>
  <c r="G182" i="269"/>
  <c r="F182" i="269"/>
  <c r="E182" i="269"/>
  <c r="G177" i="269"/>
  <c r="F177" i="269"/>
  <c r="E177" i="269"/>
  <c r="E186" i="269" s="1"/>
  <c r="E189" i="269" s="1"/>
  <c r="B176" i="269"/>
  <c r="B175" i="269"/>
  <c r="E164" i="269"/>
  <c r="B164" i="269"/>
  <c r="B167" i="269" s="1"/>
  <c r="B163" i="269"/>
  <c r="E161" i="269"/>
  <c r="B161" i="269"/>
  <c r="G157" i="269"/>
  <c r="F157" i="269"/>
  <c r="E157" i="269"/>
  <c r="G152" i="269"/>
  <c r="F152" i="269"/>
  <c r="E152" i="269"/>
  <c r="B150" i="269"/>
  <c r="B151" i="269" s="1"/>
  <c r="G139" i="269"/>
  <c r="B138" i="269"/>
  <c r="B139" i="269" s="1"/>
  <c r="B142" i="269" s="1"/>
  <c r="G136" i="269"/>
  <c r="B136" i="269"/>
  <c r="G132" i="269"/>
  <c r="F132" i="269"/>
  <c r="E132" i="269"/>
  <c r="E136" i="269" s="1"/>
  <c r="E139" i="269" s="1"/>
  <c r="G127" i="269"/>
  <c r="F127" i="269"/>
  <c r="E127" i="269"/>
  <c r="B125" i="269"/>
  <c r="B126" i="269" s="1"/>
  <c r="B117" i="269"/>
  <c r="B113" i="269"/>
  <c r="B114" i="269" s="1"/>
  <c r="E111" i="269"/>
  <c r="E114" i="269" s="1"/>
  <c r="B111" i="269"/>
  <c r="G107" i="269"/>
  <c r="F107" i="269"/>
  <c r="E107" i="269"/>
  <c r="G102" i="269"/>
  <c r="F102" i="269"/>
  <c r="F111" i="269" s="1"/>
  <c r="F114" i="269" s="1"/>
  <c r="E102" i="269"/>
  <c r="B100" i="269"/>
  <c r="B101" i="269" s="1"/>
  <c r="D88" i="269"/>
  <c r="G86" i="269"/>
  <c r="G89" i="269" s="1"/>
  <c r="E86" i="269"/>
  <c r="E89" i="269" s="1"/>
  <c r="B86" i="269"/>
  <c r="B88" i="269" s="1"/>
  <c r="B89" i="269" s="1"/>
  <c r="B92" i="269" s="1"/>
  <c r="G82" i="269"/>
  <c r="F82" i="269"/>
  <c r="E82" i="269"/>
  <c r="D81" i="269"/>
  <c r="B81" i="269"/>
  <c r="G77" i="269"/>
  <c r="F77" i="269"/>
  <c r="F86" i="269" s="1"/>
  <c r="F89" i="269" s="1"/>
  <c r="E77" i="269"/>
  <c r="B75" i="269"/>
  <c r="B76" i="269" s="1"/>
  <c r="D67" i="269"/>
  <c r="B64" i="269"/>
  <c r="B67" i="269" s="1"/>
  <c r="H63" i="269"/>
  <c r="I63" i="269" s="1"/>
  <c r="D63" i="269"/>
  <c r="B63" i="269"/>
  <c r="F61" i="269"/>
  <c r="F64" i="269" s="1"/>
  <c r="E61" i="269"/>
  <c r="E64" i="269" s="1"/>
  <c r="B61" i="269"/>
  <c r="D59" i="269"/>
  <c r="G57" i="269"/>
  <c r="F57" i="269"/>
  <c r="E57" i="269"/>
  <c r="I56" i="269"/>
  <c r="H56" i="269"/>
  <c r="B56" i="269"/>
  <c r="D55" i="269"/>
  <c r="G52" i="269"/>
  <c r="G61" i="269" s="1"/>
  <c r="G64" i="269" s="1"/>
  <c r="F52" i="269"/>
  <c r="E52" i="269"/>
  <c r="D50" i="269"/>
  <c r="B50" i="269"/>
  <c r="B51" i="269" s="1"/>
  <c r="I42" i="269"/>
  <c r="H42" i="269"/>
  <c r="G39" i="269"/>
  <c r="H38" i="269"/>
  <c r="I38" i="269" s="1"/>
  <c r="B38" i="269"/>
  <c r="B39" i="269" s="1"/>
  <c r="B42" i="269" s="1"/>
  <c r="G36" i="269"/>
  <c r="E36" i="269"/>
  <c r="E39" i="269" s="1"/>
  <c r="D36" i="269"/>
  <c r="D39" i="269" s="1"/>
  <c r="B36" i="269"/>
  <c r="I34" i="269"/>
  <c r="H34" i="269"/>
  <c r="G32" i="269"/>
  <c r="F32" i="269"/>
  <c r="E32" i="269"/>
  <c r="D32" i="269"/>
  <c r="H31" i="269"/>
  <c r="I31" i="269" s="1"/>
  <c r="B31" i="269"/>
  <c r="H30" i="269"/>
  <c r="G27" i="269"/>
  <c r="F27" i="269"/>
  <c r="F36" i="269" s="1"/>
  <c r="F39" i="269" s="1"/>
  <c r="E27" i="269"/>
  <c r="D27" i="269"/>
  <c r="H26" i="269"/>
  <c r="D51" i="269" s="1"/>
  <c r="I25" i="269"/>
  <c r="H25" i="269"/>
  <c r="B25" i="269"/>
  <c r="B26" i="269" s="1"/>
  <c r="I24" i="269"/>
  <c r="H24" i="269"/>
  <c r="B24" i="269"/>
  <c r="B113" i="268"/>
  <c r="B114" i="268" s="1"/>
  <c r="B111" i="268"/>
  <c r="B112" i="268" s="1"/>
  <c r="H104" i="268"/>
  <c r="H107" i="268" s="1"/>
  <c r="G104" i="268"/>
  <c r="G107" i="268" s="1"/>
  <c r="F104" i="268"/>
  <c r="F107" i="268" s="1"/>
  <c r="H99" i="268"/>
  <c r="G99" i="268"/>
  <c r="F99" i="268"/>
  <c r="E99" i="268"/>
  <c r="E104" i="268" s="1"/>
  <c r="E107" i="268" s="1"/>
  <c r="F89" i="268"/>
  <c r="E89" i="268"/>
  <c r="H86" i="268"/>
  <c r="H89" i="268" s="1"/>
  <c r="G86" i="268"/>
  <c r="G89" i="268" s="1"/>
  <c r="F86" i="268"/>
  <c r="E86" i="268"/>
  <c r="B84" i="268"/>
  <c r="B86" i="268" s="1"/>
  <c r="B88" i="268" s="1"/>
  <c r="B89" i="268" s="1"/>
  <c r="B96" i="268" s="1"/>
  <c r="B97" i="268" s="1"/>
  <c r="B98" i="268" s="1"/>
  <c r="B101" i="268" s="1"/>
  <c r="B102" i="268" s="1"/>
  <c r="B104" i="268" s="1"/>
  <c r="B106" i="268" s="1"/>
  <c r="B107" i="268" s="1"/>
  <c r="H81" i="268"/>
  <c r="G81" i="268"/>
  <c r="F81" i="268"/>
  <c r="E81" i="268"/>
  <c r="E71" i="268"/>
  <c r="H68" i="268"/>
  <c r="H71" i="268" s="1"/>
  <c r="B66" i="268"/>
  <c r="B68" i="268" s="1"/>
  <c r="B70" i="268" s="1"/>
  <c r="B71" i="268" s="1"/>
  <c r="B78" i="268" s="1"/>
  <c r="B79" i="268" s="1"/>
  <c r="B80" i="268" s="1"/>
  <c r="H63" i="268"/>
  <c r="G63" i="268"/>
  <c r="G68" i="268" s="1"/>
  <c r="G71" i="268" s="1"/>
  <c r="F63" i="268"/>
  <c r="F68" i="268" s="1"/>
  <c r="F71" i="268" s="1"/>
  <c r="E63" i="268"/>
  <c r="E68" i="268" s="1"/>
  <c r="D62" i="268"/>
  <c r="I61" i="268"/>
  <c r="D79" i="268" s="1"/>
  <c r="B53" i="268"/>
  <c r="B60" i="268" s="1"/>
  <c r="B61" i="268" s="1"/>
  <c r="B62" i="268" s="1"/>
  <c r="F50" i="268"/>
  <c r="F53" i="268" s="1"/>
  <c r="B50" i="268"/>
  <c r="B52" i="268" s="1"/>
  <c r="D48" i="268"/>
  <c r="I48" i="268" s="1"/>
  <c r="D66" i="268" s="1"/>
  <c r="B48" i="268"/>
  <c r="D47" i="268"/>
  <c r="H45" i="268"/>
  <c r="H50" i="268" s="1"/>
  <c r="H53" i="268" s="1"/>
  <c r="G45" i="268"/>
  <c r="G50" i="268" s="1"/>
  <c r="G53" i="268" s="1"/>
  <c r="F45" i="268"/>
  <c r="E45" i="268"/>
  <c r="E50" i="268" s="1"/>
  <c r="E53" i="268" s="1"/>
  <c r="J44" i="268"/>
  <c r="D43" i="268"/>
  <c r="I43" i="268" s="1"/>
  <c r="D61" i="268" s="1"/>
  <c r="D42" i="268"/>
  <c r="D35" i="268"/>
  <c r="I34" i="268"/>
  <c r="J34" i="268" s="1"/>
  <c r="H32" i="268"/>
  <c r="H35" i="268" s="1"/>
  <c r="E32" i="268"/>
  <c r="E35" i="268" s="1"/>
  <c r="I30" i="268"/>
  <c r="J30" i="268" s="1"/>
  <c r="B30" i="268"/>
  <c r="B32" i="268" s="1"/>
  <c r="B34" i="268" s="1"/>
  <c r="B35" i="268" s="1"/>
  <c r="B42" i="268" s="1"/>
  <c r="B43" i="268" s="1"/>
  <c r="B44" i="268" s="1"/>
  <c r="J29" i="268"/>
  <c r="I29" i="268"/>
  <c r="H27" i="268"/>
  <c r="G27" i="268"/>
  <c r="G32" i="268" s="1"/>
  <c r="G35" i="268" s="1"/>
  <c r="F27" i="268"/>
  <c r="F32" i="268" s="1"/>
  <c r="F35" i="268" s="1"/>
  <c r="E27" i="268"/>
  <c r="D27" i="268"/>
  <c r="D32" i="268" s="1"/>
  <c r="I26" i="268"/>
  <c r="D44" i="268" s="1"/>
  <c r="I44" i="268" s="1"/>
  <c r="J25" i="268"/>
  <c r="I25" i="268"/>
  <c r="I27" i="268" s="1"/>
  <c r="I32" i="268" s="1"/>
  <c r="B25" i="268"/>
  <c r="B26" i="268" s="1"/>
  <c r="J24" i="268"/>
  <c r="I24" i="268"/>
  <c r="I31" i="267"/>
  <c r="I29" i="267"/>
  <c r="I28" i="267"/>
  <c r="I26" i="267"/>
  <c r="I24" i="267"/>
  <c r="I23" i="267"/>
  <c r="I22" i="267"/>
  <c r="I21" i="267"/>
  <c r="I20" i="267"/>
  <c r="I19" i="267"/>
  <c r="I18" i="267"/>
  <c r="I17" i="267"/>
  <c r="I16" i="267"/>
  <c r="I15" i="267"/>
  <c r="G140" i="266"/>
  <c r="G136" i="266"/>
  <c r="B134" i="266"/>
  <c r="B136" i="266" s="1"/>
  <c r="B137" i="266" s="1"/>
  <c r="B140" i="266" s="1"/>
  <c r="G132" i="266"/>
  <c r="F130" i="266"/>
  <c r="E130" i="266"/>
  <c r="G129" i="266"/>
  <c r="B129" i="266"/>
  <c r="G128" i="266"/>
  <c r="G130" i="266" s="1"/>
  <c r="F125" i="266"/>
  <c r="E125" i="266"/>
  <c r="E134" i="266" s="1"/>
  <c r="E137" i="266" s="1"/>
  <c r="G124" i="266"/>
  <c r="B124" i="266"/>
  <c r="G123" i="266"/>
  <c r="B123" i="266"/>
  <c r="G122" i="266"/>
  <c r="G125" i="266" s="1"/>
  <c r="G115" i="266"/>
  <c r="G111" i="266"/>
  <c r="B109" i="266"/>
  <c r="B111" i="266" s="1"/>
  <c r="B112" i="266" s="1"/>
  <c r="B115" i="266" s="1"/>
  <c r="G107" i="266"/>
  <c r="G105" i="266"/>
  <c r="F105" i="266"/>
  <c r="E105" i="266"/>
  <c r="G104" i="266"/>
  <c r="B104" i="266"/>
  <c r="G103" i="266"/>
  <c r="F100" i="266"/>
  <c r="E100" i="266"/>
  <c r="E109" i="266" s="1"/>
  <c r="E112" i="266" s="1"/>
  <c r="G99" i="266"/>
  <c r="B99" i="266"/>
  <c r="G98" i="266"/>
  <c r="B98" i="266"/>
  <c r="G97" i="266"/>
  <c r="G90" i="266"/>
  <c r="B87" i="266"/>
  <c r="B90" i="266" s="1"/>
  <c r="G86" i="266"/>
  <c r="B84" i="266"/>
  <c r="B86" i="266" s="1"/>
  <c r="G82" i="266"/>
  <c r="G80" i="266"/>
  <c r="F80" i="266"/>
  <c r="E80" i="266"/>
  <c r="G79" i="266"/>
  <c r="B79" i="266"/>
  <c r="G78" i="266"/>
  <c r="F75" i="266"/>
  <c r="F84" i="266" s="1"/>
  <c r="F87" i="266" s="1"/>
  <c r="E75" i="266"/>
  <c r="E84" i="266" s="1"/>
  <c r="E87" i="266" s="1"/>
  <c r="G74" i="266"/>
  <c r="B74" i="266"/>
  <c r="G73" i="266"/>
  <c r="B73" i="266"/>
  <c r="G72" i="266"/>
  <c r="G65" i="266"/>
  <c r="F62" i="266"/>
  <c r="B62" i="266"/>
  <c r="B65" i="266" s="1"/>
  <c r="G61" i="266"/>
  <c r="B61" i="266"/>
  <c r="F59" i="266"/>
  <c r="E59" i="266"/>
  <c r="E62" i="266" s="1"/>
  <c r="B59" i="266"/>
  <c r="G57" i="266"/>
  <c r="F55" i="266"/>
  <c r="E55" i="266"/>
  <c r="G54" i="266"/>
  <c r="B54" i="266"/>
  <c r="G53" i="266"/>
  <c r="F50" i="266"/>
  <c r="E50" i="266"/>
  <c r="G49" i="266"/>
  <c r="B49" i="266"/>
  <c r="G48" i="266"/>
  <c r="D48" i="266"/>
  <c r="B48" i="266"/>
  <c r="G47" i="266"/>
  <c r="G40" i="266"/>
  <c r="H40" i="266" s="1"/>
  <c r="B37" i="266"/>
  <c r="B40" i="266" s="1"/>
  <c r="G36" i="266"/>
  <c r="H36" i="266" s="1"/>
  <c r="B36" i="266"/>
  <c r="F34" i="266"/>
  <c r="F37" i="266" s="1"/>
  <c r="E34" i="266"/>
  <c r="E37" i="266" s="1"/>
  <c r="B34" i="266"/>
  <c r="G32" i="266"/>
  <c r="H32" i="266" s="1"/>
  <c r="I32" i="266" s="1"/>
  <c r="F30" i="266"/>
  <c r="E30" i="266"/>
  <c r="D30" i="266"/>
  <c r="G29" i="266"/>
  <c r="H28" i="266"/>
  <c r="G28" i="266"/>
  <c r="F25" i="266"/>
  <c r="E25" i="266"/>
  <c r="D25" i="266"/>
  <c r="G24" i="266"/>
  <c r="H23" i="266"/>
  <c r="I23" i="266" s="1"/>
  <c r="G23" i="266"/>
  <c r="B23" i="266"/>
  <c r="B24" i="266" s="1"/>
  <c r="H22" i="266"/>
  <c r="D47" i="266" s="1"/>
  <c r="H47" i="266" s="1"/>
  <c r="G22" i="266"/>
  <c r="E52" i="265"/>
  <c r="E46" i="265"/>
  <c r="E54" i="265" s="1"/>
  <c r="J29" i="265"/>
  <c r="J27" i="265"/>
  <c r="J26" i="265"/>
  <c r="J25" i="265"/>
  <c r="J24" i="265"/>
  <c r="J23" i="265"/>
  <c r="J21" i="265"/>
  <c r="J20" i="265"/>
  <c r="J19" i="265"/>
  <c r="J18" i="265"/>
  <c r="J17" i="265"/>
  <c r="J16" i="265"/>
  <c r="J15" i="265"/>
  <c r="G155" i="264"/>
  <c r="B155" i="264"/>
  <c r="E152" i="264"/>
  <c r="G151" i="264"/>
  <c r="B151" i="264"/>
  <c r="B152" i="264" s="1"/>
  <c r="E149" i="264"/>
  <c r="B149" i="264"/>
  <c r="G147" i="264"/>
  <c r="G145" i="264"/>
  <c r="F145" i="264"/>
  <c r="E145" i="264"/>
  <c r="H144" i="264"/>
  <c r="G144" i="264"/>
  <c r="G143" i="264"/>
  <c r="G140" i="264"/>
  <c r="G149" i="264" s="1"/>
  <c r="G152" i="264" s="1"/>
  <c r="F140" i="264"/>
  <c r="F149" i="264" s="1"/>
  <c r="F152" i="264" s="1"/>
  <c r="E140" i="264"/>
  <c r="G139" i="264"/>
  <c r="G138" i="264"/>
  <c r="B138" i="264"/>
  <c r="B139" i="264" s="1"/>
  <c r="G137" i="264"/>
  <c r="G130" i="264"/>
  <c r="H130" i="264" s="1"/>
  <c r="B130" i="264"/>
  <c r="G126" i="264"/>
  <c r="F124" i="264"/>
  <c r="F127" i="264" s="1"/>
  <c r="B124" i="264"/>
  <c r="G122" i="264"/>
  <c r="F120" i="264"/>
  <c r="E120" i="264"/>
  <c r="H119" i="264"/>
  <c r="I119" i="264" s="1"/>
  <c r="G119" i="264"/>
  <c r="G118" i="264"/>
  <c r="G120" i="264" s="1"/>
  <c r="F115" i="264"/>
  <c r="E115" i="264"/>
  <c r="E124" i="264" s="1"/>
  <c r="E127" i="264" s="1"/>
  <c r="G114" i="264"/>
  <c r="G113" i="264"/>
  <c r="G115" i="264" s="1"/>
  <c r="G124" i="264" s="1"/>
  <c r="G127" i="264" s="1"/>
  <c r="G112" i="264"/>
  <c r="G104" i="264"/>
  <c r="B102" i="264"/>
  <c r="B104" i="264" s="1"/>
  <c r="B105" i="264" s="1"/>
  <c r="B112" i="264" s="1"/>
  <c r="B113" i="264" s="1"/>
  <c r="B114" i="264" s="1"/>
  <c r="G100" i="264"/>
  <c r="B100" i="264"/>
  <c r="G99" i="264"/>
  <c r="F97" i="264"/>
  <c r="F102" i="264" s="1"/>
  <c r="F105" i="264" s="1"/>
  <c r="E97" i="264"/>
  <c r="E102" i="264" s="1"/>
  <c r="E105" i="264" s="1"/>
  <c r="G96" i="264"/>
  <c r="G95" i="264"/>
  <c r="G94" i="264"/>
  <c r="G97" i="264" s="1"/>
  <c r="G102" i="264" s="1"/>
  <c r="G105" i="264" s="1"/>
  <c r="B87" i="264"/>
  <c r="B94" i="264" s="1"/>
  <c r="B95" i="264" s="1"/>
  <c r="B96" i="264" s="1"/>
  <c r="G86" i="264"/>
  <c r="G82" i="264"/>
  <c r="B82" i="264"/>
  <c r="B84" i="264" s="1"/>
  <c r="B86" i="264" s="1"/>
  <c r="G81" i="264"/>
  <c r="F79" i="264"/>
  <c r="F84" i="264" s="1"/>
  <c r="F87" i="264" s="1"/>
  <c r="E79" i="264"/>
  <c r="E84" i="264" s="1"/>
  <c r="E87" i="264" s="1"/>
  <c r="G78" i="264"/>
  <c r="G77" i="264"/>
  <c r="G76" i="264"/>
  <c r="G79" i="264" s="1"/>
  <c r="G84" i="264" s="1"/>
  <c r="G87" i="264" s="1"/>
  <c r="G68" i="264"/>
  <c r="B68" i="264"/>
  <c r="B69" i="264" s="1"/>
  <c r="B76" i="264" s="1"/>
  <c r="B77" i="264" s="1"/>
  <c r="B78" i="264" s="1"/>
  <c r="F66" i="264"/>
  <c r="F69" i="264" s="1"/>
  <c r="B66" i="264"/>
  <c r="G64" i="264"/>
  <c r="B64" i="264"/>
  <c r="G63" i="264"/>
  <c r="G61" i="264"/>
  <c r="F61" i="264"/>
  <c r="E61" i="264"/>
  <c r="E66" i="264" s="1"/>
  <c r="E69" i="264" s="1"/>
  <c r="G60" i="264"/>
  <c r="G59" i="264"/>
  <c r="G58" i="264"/>
  <c r="G50" i="264"/>
  <c r="H50" i="264" s="1"/>
  <c r="D68" i="264" s="1"/>
  <c r="B50" i="264"/>
  <c r="B51" i="264" s="1"/>
  <c r="B58" i="264" s="1"/>
  <c r="B59" i="264" s="1"/>
  <c r="B60" i="264" s="1"/>
  <c r="G46" i="264"/>
  <c r="B46" i="264"/>
  <c r="B48" i="264" s="1"/>
  <c r="G45" i="264"/>
  <c r="H45" i="264" s="1"/>
  <c r="D63" i="264" s="1"/>
  <c r="F43" i="264"/>
  <c r="F48" i="264" s="1"/>
  <c r="F51" i="264" s="1"/>
  <c r="E43" i="264"/>
  <c r="E48" i="264" s="1"/>
  <c r="E51" i="264" s="1"/>
  <c r="G42" i="264"/>
  <c r="G41" i="264"/>
  <c r="G40" i="264"/>
  <c r="G43" i="264" s="1"/>
  <c r="G48" i="264" s="1"/>
  <c r="G51" i="264" s="1"/>
  <c r="E33" i="264"/>
  <c r="H32" i="264"/>
  <c r="D50" i="264" s="1"/>
  <c r="I50" i="264" s="1"/>
  <c r="G32" i="264"/>
  <c r="E30" i="264"/>
  <c r="G28" i="264"/>
  <c r="H28" i="264" s="1"/>
  <c r="B28" i="264"/>
  <c r="B30" i="264" s="1"/>
  <c r="B32" i="264" s="1"/>
  <c r="B33" i="264" s="1"/>
  <c r="B40" i="264" s="1"/>
  <c r="B41" i="264" s="1"/>
  <c r="B42" i="264" s="1"/>
  <c r="G27" i="264"/>
  <c r="H27" i="264" s="1"/>
  <c r="D45" i="264" s="1"/>
  <c r="I25" i="264"/>
  <c r="F25" i="264"/>
  <c r="F30" i="264" s="1"/>
  <c r="F33" i="264" s="1"/>
  <c r="E25" i="264"/>
  <c r="D25" i="264"/>
  <c r="D30" i="264" s="1"/>
  <c r="D33" i="264" s="1"/>
  <c r="G24" i="264"/>
  <c r="G25" i="264" s="1"/>
  <c r="G30" i="264" s="1"/>
  <c r="G33" i="264" s="1"/>
  <c r="H23" i="264"/>
  <c r="D41" i="264" s="1"/>
  <c r="G23" i="264"/>
  <c r="B23" i="264"/>
  <c r="B24" i="264" s="1"/>
  <c r="H22" i="264"/>
  <c r="D40" i="264" s="1"/>
  <c r="G22" i="264"/>
  <c r="I60" i="263"/>
  <c r="G60" i="263"/>
  <c r="E60" i="263"/>
  <c r="J58" i="263"/>
  <c r="H58" i="263"/>
  <c r="G58" i="263"/>
  <c r="F58" i="263"/>
  <c r="E58" i="263"/>
  <c r="D58" i="263"/>
  <c r="I56" i="263"/>
  <c r="G56" i="263"/>
  <c r="D56" i="263"/>
  <c r="E56" i="263" s="1"/>
  <c r="I55" i="263"/>
  <c r="I58" i="263" s="1"/>
  <c r="G55" i="263"/>
  <c r="E55" i="263"/>
  <c r="D55" i="263"/>
  <c r="M48" i="263"/>
  <c r="K48" i="263"/>
  <c r="I48" i="263"/>
  <c r="G48" i="263"/>
  <c r="E48" i="263"/>
  <c r="H46" i="263"/>
  <c r="I46" i="263" s="1"/>
  <c r="N42" i="263"/>
  <c r="N46" i="263" s="1"/>
  <c r="L42" i="263"/>
  <c r="L46" i="263" s="1"/>
  <c r="K46" i="263" s="1"/>
  <c r="J42" i="263"/>
  <c r="J46" i="263" s="1"/>
  <c r="H42" i="263"/>
  <c r="D42" i="263"/>
  <c r="D46" i="263" s="1"/>
  <c r="M41" i="263"/>
  <c r="K41" i="263"/>
  <c r="I41" i="263"/>
  <c r="I42" i="263" s="1"/>
  <c r="F41" i="263"/>
  <c r="G41" i="263" s="1"/>
  <c r="E41" i="263"/>
  <c r="M40" i="263"/>
  <c r="M42" i="263" s="1"/>
  <c r="M46" i="263" s="1"/>
  <c r="K40" i="263"/>
  <c r="K42" i="263" s="1"/>
  <c r="I40" i="263"/>
  <c r="F40" i="263"/>
  <c r="E40" i="263"/>
  <c r="N33" i="263"/>
  <c r="H33" i="263"/>
  <c r="F33" i="263"/>
  <c r="D33" i="263"/>
  <c r="E33" i="263" s="1"/>
  <c r="N29" i="263"/>
  <c r="L29" i="263"/>
  <c r="L33" i="263" s="1"/>
  <c r="J29" i="263"/>
  <c r="J33" i="263" s="1"/>
  <c r="H29" i="263"/>
  <c r="G29" i="263"/>
  <c r="F29" i="263"/>
  <c r="E29" i="263"/>
  <c r="M28" i="263"/>
  <c r="K28" i="263"/>
  <c r="I28" i="263"/>
  <c r="G28" i="263"/>
  <c r="D28" i="263"/>
  <c r="E28" i="263" s="1"/>
  <c r="M27" i="263"/>
  <c r="M29" i="263" s="1"/>
  <c r="K27" i="263"/>
  <c r="I27" i="263"/>
  <c r="G27" i="263"/>
  <c r="E27" i="263"/>
  <c r="D27" i="263"/>
  <c r="D29" i="263" s="1"/>
  <c r="N20" i="263"/>
  <c r="H20" i="263"/>
  <c r="I20" i="263" s="1"/>
  <c r="N16" i="263"/>
  <c r="L16" i="263"/>
  <c r="L20" i="263" s="1"/>
  <c r="J16" i="263"/>
  <c r="J20" i="263" s="1"/>
  <c r="G20" i="263" s="1"/>
  <c r="H16" i="263"/>
  <c r="F16" i="263"/>
  <c r="F20" i="263" s="1"/>
  <c r="E20" i="263" s="1"/>
  <c r="D16" i="263"/>
  <c r="D20" i="263" s="1"/>
  <c r="B16" i="263"/>
  <c r="B18" i="263" s="1"/>
  <c r="B20" i="263" s="1"/>
  <c r="B27" i="263" s="1"/>
  <c r="B28" i="263" s="1"/>
  <c r="B29" i="263" s="1"/>
  <c r="B31" i="263" s="1"/>
  <c r="B33" i="263" s="1"/>
  <c r="B40" i="263" s="1"/>
  <c r="B41" i="263" s="1"/>
  <c r="B42" i="263" s="1"/>
  <c r="B44" i="263" s="1"/>
  <c r="B46" i="263" s="1"/>
  <c r="B48" i="263" s="1"/>
  <c r="B55" i="263" s="1"/>
  <c r="B56" i="263" s="1"/>
  <c r="B58" i="263" s="1"/>
  <c r="B60" i="263" s="1"/>
  <c r="M15" i="263"/>
  <c r="K15" i="263"/>
  <c r="I15" i="263"/>
  <c r="G15" i="263"/>
  <c r="E15" i="263"/>
  <c r="B15" i="263"/>
  <c r="M14" i="263"/>
  <c r="M16" i="263" s="1"/>
  <c r="K14" i="263"/>
  <c r="K16" i="263" s="1"/>
  <c r="I14" i="263"/>
  <c r="I16" i="263" s="1"/>
  <c r="G14" i="263"/>
  <c r="G16" i="263" s="1"/>
  <c r="E14" i="263"/>
  <c r="L70" i="262"/>
  <c r="I70" i="262"/>
  <c r="F70" i="262"/>
  <c r="K67" i="262"/>
  <c r="E67" i="262"/>
  <c r="D67" i="262"/>
  <c r="L66" i="262"/>
  <c r="I66" i="262"/>
  <c r="F66" i="262"/>
  <c r="B66" i="262"/>
  <c r="B67" i="262" s="1"/>
  <c r="B70" i="262" s="1"/>
  <c r="K64" i="262"/>
  <c r="G64" i="262"/>
  <c r="G67" i="262" s="1"/>
  <c r="B64" i="262"/>
  <c r="L62" i="262"/>
  <c r="I62" i="262"/>
  <c r="F62" i="262"/>
  <c r="L60" i="262"/>
  <c r="K60" i="262"/>
  <c r="J60" i="262"/>
  <c r="J64" i="262" s="1"/>
  <c r="J67" i="262" s="1"/>
  <c r="H60" i="262"/>
  <c r="G60" i="262"/>
  <c r="E60" i="262"/>
  <c r="D60" i="262"/>
  <c r="L59" i="262"/>
  <c r="I59" i="262"/>
  <c r="F59" i="262"/>
  <c r="F60" i="262" s="1"/>
  <c r="B59" i="262"/>
  <c r="L58" i="262"/>
  <c r="I58" i="262"/>
  <c r="I60" i="262" s="1"/>
  <c r="F58" i="262"/>
  <c r="K55" i="262"/>
  <c r="J55" i="262"/>
  <c r="H55" i="262"/>
  <c r="H64" i="262" s="1"/>
  <c r="H67" i="262" s="1"/>
  <c r="G55" i="262"/>
  <c r="F55" i="262"/>
  <c r="F64" i="262" s="1"/>
  <c r="F67" i="262" s="1"/>
  <c r="E55" i="262"/>
  <c r="E64" i="262" s="1"/>
  <c r="D55" i="262"/>
  <c r="D64" i="262" s="1"/>
  <c r="L54" i="262"/>
  <c r="I54" i="262"/>
  <c r="F54" i="262"/>
  <c r="B54" i="262"/>
  <c r="L53" i="262"/>
  <c r="L55" i="262" s="1"/>
  <c r="L64" i="262" s="1"/>
  <c r="L67" i="262" s="1"/>
  <c r="I53" i="262"/>
  <c r="F53" i="262"/>
  <c r="B53" i="262"/>
  <c r="L52" i="262"/>
  <c r="I52" i="262"/>
  <c r="I55" i="262" s="1"/>
  <c r="I64" i="262" s="1"/>
  <c r="I67" i="262" s="1"/>
  <c r="F52" i="262"/>
  <c r="L39" i="262"/>
  <c r="I39" i="262"/>
  <c r="F39" i="262"/>
  <c r="K36" i="262"/>
  <c r="L35" i="262"/>
  <c r="I35" i="262"/>
  <c r="F35" i="262"/>
  <c r="B35" i="262"/>
  <c r="B36" i="262" s="1"/>
  <c r="B39" i="262" s="1"/>
  <c r="H33" i="262"/>
  <c r="H36" i="262" s="1"/>
  <c r="D33" i="262"/>
  <c r="D36" i="262" s="1"/>
  <c r="B33" i="262"/>
  <c r="L31" i="262"/>
  <c r="I31" i="262"/>
  <c r="F31" i="262"/>
  <c r="K29" i="262"/>
  <c r="J29" i="262"/>
  <c r="I29" i="262"/>
  <c r="H29" i="262"/>
  <c r="G29" i="262"/>
  <c r="E29" i="262"/>
  <c r="D29" i="262"/>
  <c r="L28" i="262"/>
  <c r="I28" i="262"/>
  <c r="F28" i="262"/>
  <c r="B28" i="262"/>
  <c r="L27" i="262"/>
  <c r="I27" i="262"/>
  <c r="F27" i="262"/>
  <c r="F29" i="262" s="1"/>
  <c r="L24" i="262"/>
  <c r="K24" i="262"/>
  <c r="K33" i="262" s="1"/>
  <c r="J24" i="262"/>
  <c r="J33" i="262" s="1"/>
  <c r="J36" i="262" s="1"/>
  <c r="H24" i="262"/>
  <c r="G24" i="262"/>
  <c r="G33" i="262" s="1"/>
  <c r="G36" i="262" s="1"/>
  <c r="F24" i="262"/>
  <c r="F33" i="262" s="1"/>
  <c r="F36" i="262" s="1"/>
  <c r="E24" i="262"/>
  <c r="E33" i="262" s="1"/>
  <c r="E36" i="262" s="1"/>
  <c r="D24" i="262"/>
  <c r="L23" i="262"/>
  <c r="I23" i="262"/>
  <c r="F23" i="262"/>
  <c r="B23" i="262"/>
  <c r="L22" i="262"/>
  <c r="I22" i="262"/>
  <c r="F22" i="262"/>
  <c r="B22" i="262"/>
  <c r="L21" i="262"/>
  <c r="I21" i="262"/>
  <c r="I24" i="262" s="1"/>
  <c r="I33" i="262" s="1"/>
  <c r="I36" i="262" s="1"/>
  <c r="F21" i="262"/>
  <c r="D28" i="277" l="1"/>
  <c r="G23" i="277"/>
  <c r="H21" i="277"/>
  <c r="D31" i="278"/>
  <c r="I28" i="278"/>
  <c r="D35" i="278" s="1"/>
  <c r="I24" i="279"/>
  <c r="H24" i="279"/>
  <c r="D28" i="279"/>
  <c r="I21" i="279"/>
  <c r="J41" i="278"/>
  <c r="H23" i="277"/>
  <c r="G27" i="277"/>
  <c r="D30" i="277"/>
  <c r="H27" i="277"/>
  <c r="J48" i="278"/>
  <c r="H40" i="277"/>
  <c r="J34" i="278"/>
  <c r="D29" i="279"/>
  <c r="I27" i="279"/>
  <c r="I41" i="279"/>
  <c r="J21" i="278"/>
  <c r="J24" i="278" s="1"/>
  <c r="J27" i="278"/>
  <c r="I34" i="279"/>
  <c r="I48" i="279"/>
  <c r="I62" i="279"/>
  <c r="D29" i="278"/>
  <c r="D26" i="275"/>
  <c r="I19" i="275"/>
  <c r="I20" i="275"/>
  <c r="D27" i="275"/>
  <c r="I18" i="274"/>
  <c r="D25" i="274"/>
  <c r="D26" i="274"/>
  <c r="I19" i="274"/>
  <c r="H26" i="276"/>
  <c r="D33" i="276" s="1"/>
  <c r="D25" i="275"/>
  <c r="H22" i="275"/>
  <c r="H27" i="276"/>
  <c r="D34" i="276" s="1"/>
  <c r="H34" i="276" s="1"/>
  <c r="D41" i="276" s="1"/>
  <c r="H41" i="276" s="1"/>
  <c r="D48" i="276" s="1"/>
  <c r="I20" i="276"/>
  <c r="I22" i="276" s="1"/>
  <c r="H17" i="274"/>
  <c r="H18" i="276"/>
  <c r="H63" i="264"/>
  <c r="D81" i="264" s="1"/>
  <c r="I63" i="264"/>
  <c r="D46" i="264"/>
  <c r="I28" i="264"/>
  <c r="H51" i="269"/>
  <c r="D76" i="269" s="1"/>
  <c r="I51" i="269"/>
  <c r="I68" i="264"/>
  <c r="H68" i="264"/>
  <c r="D86" i="264" s="1"/>
  <c r="I40" i="266"/>
  <c r="D65" i="266"/>
  <c r="I33" i="263"/>
  <c r="K33" i="263"/>
  <c r="I66" i="268"/>
  <c r="D84" i="268" s="1"/>
  <c r="J66" i="268"/>
  <c r="I40" i="264"/>
  <c r="D43" i="264"/>
  <c r="D48" i="264" s="1"/>
  <c r="D51" i="264" s="1"/>
  <c r="H40" i="264"/>
  <c r="I67" i="269"/>
  <c r="I42" i="268"/>
  <c r="D45" i="268"/>
  <c r="D50" i="268" s="1"/>
  <c r="D53" i="266"/>
  <c r="I28" i="266"/>
  <c r="J42" i="268"/>
  <c r="J61" i="268"/>
  <c r="H55" i="269"/>
  <c r="I62" i="268"/>
  <c r="D80" i="268" s="1"/>
  <c r="I26" i="269"/>
  <c r="I27" i="269" s="1"/>
  <c r="E16" i="263"/>
  <c r="M20" i="263"/>
  <c r="K20" i="263"/>
  <c r="I41" i="264"/>
  <c r="H41" i="264"/>
  <c r="D59" i="264" s="1"/>
  <c r="I36" i="266"/>
  <c r="D61" i="266"/>
  <c r="F109" i="266"/>
  <c r="F112" i="266" s="1"/>
  <c r="G134" i="266"/>
  <c r="G137" i="266" s="1"/>
  <c r="I35" i="268"/>
  <c r="J43" i="268"/>
  <c r="F136" i="269"/>
  <c r="F139" i="269" s="1"/>
  <c r="G33" i="263"/>
  <c r="H24" i="264"/>
  <c r="D42" i="264" s="1"/>
  <c r="H24" i="266"/>
  <c r="G25" i="266"/>
  <c r="D52" i="268"/>
  <c r="H50" i="269"/>
  <c r="D75" i="269" s="1"/>
  <c r="D57" i="269"/>
  <c r="I88" i="269"/>
  <c r="H88" i="269"/>
  <c r="D113" i="269" s="1"/>
  <c r="I48" i="266"/>
  <c r="H48" i="266"/>
  <c r="D73" i="266" s="1"/>
  <c r="J48" i="268"/>
  <c r="H29" i="266"/>
  <c r="G30" i="266"/>
  <c r="G66" i="264"/>
  <c r="G69" i="264" s="1"/>
  <c r="D57" i="266"/>
  <c r="G100" i="266"/>
  <c r="G109" i="266" s="1"/>
  <c r="G112" i="266" s="1"/>
  <c r="D72" i="266"/>
  <c r="H27" i="269"/>
  <c r="H36" i="269" s="1"/>
  <c r="H39" i="269" s="1"/>
  <c r="H81" i="269"/>
  <c r="D106" i="269" s="1"/>
  <c r="L33" i="262"/>
  <c r="L36" i="262" s="1"/>
  <c r="I29" i="263"/>
  <c r="M33" i="263"/>
  <c r="K29" i="263"/>
  <c r="E42" i="263"/>
  <c r="I79" i="268"/>
  <c r="D97" i="268" s="1"/>
  <c r="H32" i="269"/>
  <c r="I30" i="269"/>
  <c r="I32" i="269" s="1"/>
  <c r="F42" i="263"/>
  <c r="F46" i="263" s="1"/>
  <c r="E46" i="263" s="1"/>
  <c r="H67" i="269"/>
  <c r="D92" i="269" s="1"/>
  <c r="L29" i="262"/>
  <c r="G40" i="263"/>
  <c r="G42" i="263" s="1"/>
  <c r="I45" i="264"/>
  <c r="I32" i="264"/>
  <c r="G50" i="266"/>
  <c r="G55" i="266"/>
  <c r="J47" i="268"/>
  <c r="I47" i="268"/>
  <c r="D65" i="268" s="1"/>
  <c r="I59" i="269"/>
  <c r="H59" i="269"/>
  <c r="D84" i="269" s="1"/>
  <c r="D155" i="264"/>
  <c r="I130" i="264"/>
  <c r="G46" i="263"/>
  <c r="I27" i="264"/>
  <c r="I30" i="264" s="1"/>
  <c r="I33" i="264" s="1"/>
  <c r="F134" i="266"/>
  <c r="F137" i="266" s="1"/>
  <c r="D34" i="266"/>
  <c r="D37" i="266" s="1"/>
  <c r="J26" i="268"/>
  <c r="J27" i="268" s="1"/>
  <c r="J32" i="268" s="1"/>
  <c r="J35" i="268" s="1"/>
  <c r="G75" i="266"/>
  <c r="G84" i="266" s="1"/>
  <c r="G87" i="266" s="1"/>
  <c r="G111" i="269"/>
  <c r="G114" i="269" s="1"/>
  <c r="F161" i="269"/>
  <c r="F164" i="269" s="1"/>
  <c r="G161" i="269"/>
  <c r="G164" i="269" s="1"/>
  <c r="D49" i="269"/>
  <c r="I22" i="259"/>
  <c r="G22" i="259"/>
  <c r="F22" i="259"/>
  <c r="D22" i="259"/>
  <c r="J16" i="259"/>
  <c r="J22" i="259" s="1"/>
  <c r="I16" i="259"/>
  <c r="H16" i="259"/>
  <c r="H22" i="259" s="1"/>
  <c r="G16" i="259"/>
  <c r="F16" i="259"/>
  <c r="E16" i="259"/>
  <c r="E22" i="259" s="1"/>
  <c r="D16" i="259"/>
  <c r="B15" i="259"/>
  <c r="B16" i="259" s="1"/>
  <c r="B18" i="259" s="1"/>
  <c r="B19" i="259" s="1"/>
  <c r="B20" i="259" s="1"/>
  <c r="B22" i="259" s="1"/>
  <c r="H37" i="258"/>
  <c r="G37" i="258"/>
  <c r="F37" i="258"/>
  <c r="E37" i="258"/>
  <c r="H31" i="258"/>
  <c r="G31" i="258"/>
  <c r="F31" i="258"/>
  <c r="E31" i="258"/>
  <c r="D31" i="258"/>
  <c r="D37" i="258" s="1"/>
  <c r="J22" i="258"/>
  <c r="H22" i="258"/>
  <c r="G22" i="258"/>
  <c r="E22" i="258"/>
  <c r="D22" i="258"/>
  <c r="J16" i="258"/>
  <c r="I16" i="258"/>
  <c r="I22" i="258" s="1"/>
  <c r="H16" i="258"/>
  <c r="G16" i="258"/>
  <c r="F16" i="258"/>
  <c r="F22" i="258" s="1"/>
  <c r="E16" i="258"/>
  <c r="D16" i="258"/>
  <c r="B15" i="258"/>
  <c r="B16" i="258" s="1"/>
  <c r="B18" i="258" s="1"/>
  <c r="B19" i="258" s="1"/>
  <c r="B20" i="258" s="1"/>
  <c r="B22" i="258" s="1"/>
  <c r="B29" i="258" s="1"/>
  <c r="B30" i="258" s="1"/>
  <c r="B31" i="258" s="1"/>
  <c r="B33" i="258" s="1"/>
  <c r="B34" i="258" s="1"/>
  <c r="B35" i="258" s="1"/>
  <c r="B37" i="258" s="1"/>
  <c r="I35" i="278" l="1"/>
  <c r="J28" i="278"/>
  <c r="H29" i="279"/>
  <c r="D36" i="279" s="1"/>
  <c r="D34" i="277"/>
  <c r="I29" i="278"/>
  <c r="J29" i="278"/>
  <c r="J31" i="278"/>
  <c r="G28" i="277"/>
  <c r="D35" i="277" s="1"/>
  <c r="D31" i="279"/>
  <c r="H28" i="279"/>
  <c r="I28" i="279"/>
  <c r="I26" i="276"/>
  <c r="I29" i="276" s="1"/>
  <c r="I26" i="274"/>
  <c r="H26" i="274"/>
  <c r="D33" i="274" s="1"/>
  <c r="H25" i="274"/>
  <c r="D32" i="274" s="1"/>
  <c r="H33" i="276"/>
  <c r="D40" i="276" s="1"/>
  <c r="H40" i="276" s="1"/>
  <c r="D47" i="276" s="1"/>
  <c r="D25" i="276"/>
  <c r="H22" i="276"/>
  <c r="I21" i="274"/>
  <c r="D29" i="275"/>
  <c r="H25" i="275"/>
  <c r="D24" i="274"/>
  <c r="H21" i="274"/>
  <c r="I27" i="275"/>
  <c r="H27" i="275"/>
  <c r="D34" i="275" s="1"/>
  <c r="H48" i="276"/>
  <c r="D55" i="276" s="1"/>
  <c r="I22" i="275"/>
  <c r="I27" i="276"/>
  <c r="H26" i="275"/>
  <c r="D33" i="275" s="1"/>
  <c r="H33" i="275" s="1"/>
  <c r="D40" i="275" s="1"/>
  <c r="D54" i="266"/>
  <c r="I29" i="266"/>
  <c r="I24" i="266"/>
  <c r="I25" i="266" s="1"/>
  <c r="D49" i="266"/>
  <c r="H30" i="266"/>
  <c r="H106" i="269"/>
  <c r="D131" i="269" s="1"/>
  <c r="H53" i="266"/>
  <c r="D55" i="266"/>
  <c r="H65" i="266"/>
  <c r="D90" i="266" s="1"/>
  <c r="H90" i="266" s="1"/>
  <c r="D115" i="266" s="1"/>
  <c r="H115" i="266" s="1"/>
  <c r="D140" i="266" s="1"/>
  <c r="I97" i="268"/>
  <c r="J97" i="268"/>
  <c r="H73" i="266"/>
  <c r="D98" i="266" s="1"/>
  <c r="I155" i="264"/>
  <c r="H155" i="264"/>
  <c r="D53" i="268"/>
  <c r="H49" i="269"/>
  <c r="I49" i="269"/>
  <c r="I52" i="269" s="1"/>
  <c r="I61" i="269" s="1"/>
  <c r="I64" i="269" s="1"/>
  <c r="D52" i="269"/>
  <c r="D61" i="269" s="1"/>
  <c r="D64" i="269" s="1"/>
  <c r="I92" i="269"/>
  <c r="H92" i="269"/>
  <c r="D117" i="269" s="1"/>
  <c r="I81" i="269"/>
  <c r="H25" i="264"/>
  <c r="H30" i="264" s="1"/>
  <c r="H33" i="264" s="1"/>
  <c r="J79" i="268"/>
  <c r="I45" i="268"/>
  <c r="I50" i="268" s="1"/>
  <c r="D60" i="268"/>
  <c r="H86" i="264"/>
  <c r="D104" i="264" s="1"/>
  <c r="I86" i="264"/>
  <c r="H42" i="264"/>
  <c r="D60" i="264" s="1"/>
  <c r="I30" i="266"/>
  <c r="H84" i="269"/>
  <c r="D109" i="269" s="1"/>
  <c r="H113" i="269"/>
  <c r="D138" i="269" s="1"/>
  <c r="I36" i="269"/>
  <c r="I39" i="269" s="1"/>
  <c r="H72" i="266"/>
  <c r="I80" i="268"/>
  <c r="D98" i="268" s="1"/>
  <c r="J80" i="268"/>
  <c r="I65" i="268"/>
  <c r="D83" i="268" s="1"/>
  <c r="J65" i="268"/>
  <c r="J62" i="268"/>
  <c r="D58" i="264"/>
  <c r="H76" i="269"/>
  <c r="D101" i="269" s="1"/>
  <c r="I75" i="269"/>
  <c r="H75" i="269"/>
  <c r="D100" i="269" s="1"/>
  <c r="H57" i="269"/>
  <c r="D80" i="269"/>
  <c r="G59" i="266"/>
  <c r="G62" i="266" s="1"/>
  <c r="I52" i="268"/>
  <c r="D70" i="268" s="1"/>
  <c r="J52" i="268"/>
  <c r="H57" i="266"/>
  <c r="D82" i="266" s="1"/>
  <c r="I57" i="266"/>
  <c r="I50" i="269"/>
  <c r="H61" i="266"/>
  <c r="D86" i="266" s="1"/>
  <c r="I61" i="266"/>
  <c r="I55" i="269"/>
  <c r="I57" i="269" s="1"/>
  <c r="H46" i="264"/>
  <c r="D64" i="264" s="1"/>
  <c r="H25" i="266"/>
  <c r="H34" i="266" s="1"/>
  <c r="H37" i="266" s="1"/>
  <c r="G34" i="266"/>
  <c r="G37" i="266" s="1"/>
  <c r="H59" i="264"/>
  <c r="D77" i="264" s="1"/>
  <c r="H77" i="264" s="1"/>
  <c r="D95" i="264" s="1"/>
  <c r="H95" i="264" s="1"/>
  <c r="D113" i="264" s="1"/>
  <c r="J45" i="268"/>
  <c r="J50" i="268" s="1"/>
  <c r="I84" i="268"/>
  <c r="D102" i="268" s="1"/>
  <c r="H81" i="264"/>
  <c r="D99" i="264" s="1"/>
  <c r="I31" i="279" l="1"/>
  <c r="D42" i="278"/>
  <c r="D35" i="279"/>
  <c r="H31" i="279"/>
  <c r="H36" i="279"/>
  <c r="D43" i="279" s="1"/>
  <c r="I29" i="279"/>
  <c r="G35" i="277"/>
  <c r="D42" i="277" s="1"/>
  <c r="H35" i="277"/>
  <c r="H28" i="277"/>
  <c r="H30" i="277" s="1"/>
  <c r="D36" i="278"/>
  <c r="I31" i="278"/>
  <c r="G30" i="277"/>
  <c r="J35" i="278"/>
  <c r="D37" i="277"/>
  <c r="G34" i="277"/>
  <c r="D28" i="274"/>
  <c r="H24" i="274"/>
  <c r="D32" i="275"/>
  <c r="H29" i="275"/>
  <c r="H40" i="275"/>
  <c r="D47" i="275" s="1"/>
  <c r="I26" i="275"/>
  <c r="I29" i="275" s="1"/>
  <c r="H25" i="276"/>
  <c r="D29" i="276"/>
  <c r="H47" i="276"/>
  <c r="D54" i="276" s="1"/>
  <c r="I47" i="276"/>
  <c r="I50" i="276" s="1"/>
  <c r="I55" i="276"/>
  <c r="H55" i="276"/>
  <c r="D62" i="276" s="1"/>
  <c r="I33" i="276"/>
  <c r="I36" i="276" s="1"/>
  <c r="I48" i="276"/>
  <c r="I32" i="274"/>
  <c r="H32" i="274"/>
  <c r="D39" i="274" s="1"/>
  <c r="H34" i="275"/>
  <c r="D41" i="275" s="1"/>
  <c r="I25" i="274"/>
  <c r="I28" i="274" s="1"/>
  <c r="H33" i="274"/>
  <c r="D40" i="274" s="1"/>
  <c r="I65" i="266"/>
  <c r="H140" i="266"/>
  <c r="I140" i="266" s="1"/>
  <c r="I42" i="264"/>
  <c r="I43" i="264" s="1"/>
  <c r="I48" i="264" s="1"/>
  <c r="I51" i="264" s="1"/>
  <c r="H113" i="264"/>
  <c r="D138" i="264" s="1"/>
  <c r="H138" i="264" s="1"/>
  <c r="I70" i="268"/>
  <c r="D88" i="268" s="1"/>
  <c r="H52" i="269"/>
  <c r="H61" i="269" s="1"/>
  <c r="H64" i="269" s="1"/>
  <c r="D74" i="269"/>
  <c r="I64" i="264"/>
  <c r="H64" i="264"/>
  <c r="D82" i="264" s="1"/>
  <c r="I46" i="264"/>
  <c r="I98" i="268"/>
  <c r="J98" i="268" s="1"/>
  <c r="I104" i="264"/>
  <c r="H104" i="264"/>
  <c r="D126" i="264" s="1"/>
  <c r="H131" i="269"/>
  <c r="D156" i="269" s="1"/>
  <c r="H109" i="269"/>
  <c r="D134" i="269" s="1"/>
  <c r="I109" i="269"/>
  <c r="H60" i="264"/>
  <c r="D78" i="264" s="1"/>
  <c r="I60" i="264"/>
  <c r="I83" i="268"/>
  <c r="D101" i="268" s="1"/>
  <c r="D78" i="266"/>
  <c r="I80" i="269"/>
  <c r="I82" i="269" s="1"/>
  <c r="H80" i="269"/>
  <c r="D82" i="269"/>
  <c r="I53" i="266"/>
  <c r="H100" i="269"/>
  <c r="D125" i="269" s="1"/>
  <c r="D97" i="266"/>
  <c r="D63" i="268"/>
  <c r="D68" i="268" s="1"/>
  <c r="D71" i="268" s="1"/>
  <c r="I60" i="268"/>
  <c r="I106" i="269"/>
  <c r="I53" i="268"/>
  <c r="H86" i="266"/>
  <c r="D111" i="266" s="1"/>
  <c r="H98" i="266"/>
  <c r="D123" i="266" s="1"/>
  <c r="I102" i="268"/>
  <c r="J102" i="268" s="1"/>
  <c r="I76" i="269"/>
  <c r="I73" i="266"/>
  <c r="H43" i="264"/>
  <c r="H48" i="264" s="1"/>
  <c r="H51" i="264" s="1"/>
  <c r="I59" i="264"/>
  <c r="H99" i="264"/>
  <c r="D118" i="264" s="1"/>
  <c r="I81" i="264"/>
  <c r="H101" i="269"/>
  <c r="D126" i="269" s="1"/>
  <c r="H49" i="266"/>
  <c r="D50" i="266"/>
  <c r="D59" i="266" s="1"/>
  <c r="D62" i="266" s="1"/>
  <c r="H138" i="269"/>
  <c r="D163" i="269" s="1"/>
  <c r="I34" i="266"/>
  <c r="I37" i="266" s="1"/>
  <c r="J84" i="268"/>
  <c r="I113" i="269"/>
  <c r="J53" i="268"/>
  <c r="H82" i="266"/>
  <c r="D107" i="266" s="1"/>
  <c r="H58" i="264"/>
  <c r="D61" i="264"/>
  <c r="D66" i="264" s="1"/>
  <c r="D69" i="264" s="1"/>
  <c r="I84" i="269"/>
  <c r="H117" i="269"/>
  <c r="D142" i="269" s="1"/>
  <c r="H54" i="266"/>
  <c r="D79" i="266" s="1"/>
  <c r="I42" i="278" l="1"/>
  <c r="I36" i="278"/>
  <c r="D38" i="278"/>
  <c r="G42" i="277"/>
  <c r="H42" i="277" s="1"/>
  <c r="H43" i="279"/>
  <c r="D50" i="279" s="1"/>
  <c r="D41" i="277"/>
  <c r="G37" i="277"/>
  <c r="I36" i="279"/>
  <c r="H34" i="277"/>
  <c r="H37" i="277" s="1"/>
  <c r="H35" i="279"/>
  <c r="I35" i="279"/>
  <c r="D38" i="279"/>
  <c r="D32" i="276"/>
  <c r="H29" i="276"/>
  <c r="H40" i="274"/>
  <c r="I40" i="274" s="1"/>
  <c r="I33" i="274"/>
  <c r="I35" i="274"/>
  <c r="H32" i="275"/>
  <c r="D36" i="275"/>
  <c r="H54" i="276"/>
  <c r="D61" i="276" s="1"/>
  <c r="H41" i="275"/>
  <c r="D48" i="275" s="1"/>
  <c r="I41" i="275"/>
  <c r="I34" i="275"/>
  <c r="I36" i="275" s="1"/>
  <c r="H47" i="275"/>
  <c r="I47" i="275" s="1"/>
  <c r="H39" i="274"/>
  <c r="I39" i="274"/>
  <c r="I40" i="275"/>
  <c r="D31" i="274"/>
  <c r="H28" i="274"/>
  <c r="I62" i="276"/>
  <c r="H62" i="276"/>
  <c r="D74" i="266"/>
  <c r="H50" i="266"/>
  <c r="H125" i="269"/>
  <c r="D150" i="269" s="1"/>
  <c r="I49" i="266"/>
  <c r="I50" i="266" s="1"/>
  <c r="I98" i="266"/>
  <c r="I100" i="269"/>
  <c r="H134" i="269"/>
  <c r="D159" i="269" s="1"/>
  <c r="I134" i="269"/>
  <c r="J70" i="268"/>
  <c r="I142" i="269"/>
  <c r="H142" i="269"/>
  <c r="D167" i="269" s="1"/>
  <c r="H123" i="266"/>
  <c r="I123" i="266" s="1"/>
  <c r="I88" i="268"/>
  <c r="D106" i="268" s="1"/>
  <c r="H82" i="264"/>
  <c r="D100" i="264" s="1"/>
  <c r="I82" i="264"/>
  <c r="I138" i="269"/>
  <c r="H78" i="264"/>
  <c r="D96" i="264" s="1"/>
  <c r="I78" i="264"/>
  <c r="I79" i="264" s="1"/>
  <c r="I84" i="264" s="1"/>
  <c r="I87" i="264" s="1"/>
  <c r="H61" i="264"/>
  <c r="H66" i="264" s="1"/>
  <c r="H69" i="264" s="1"/>
  <c r="D76" i="264"/>
  <c r="H156" i="269"/>
  <c r="D181" i="269" s="1"/>
  <c r="H107" i="266"/>
  <c r="D132" i="266" s="1"/>
  <c r="I101" i="269"/>
  <c r="H111" i="266"/>
  <c r="D136" i="266" s="1"/>
  <c r="I131" i="269"/>
  <c r="I82" i="266"/>
  <c r="I86" i="266"/>
  <c r="H82" i="269"/>
  <c r="D105" i="269"/>
  <c r="H126" i="264"/>
  <c r="D151" i="264" s="1"/>
  <c r="I113" i="264"/>
  <c r="I117" i="269"/>
  <c r="H74" i="269"/>
  <c r="D77" i="269"/>
  <c r="D86" i="269" s="1"/>
  <c r="D89" i="269" s="1"/>
  <c r="I58" i="264"/>
  <c r="I61" i="264" s="1"/>
  <c r="I66" i="264" s="1"/>
  <c r="I69" i="264" s="1"/>
  <c r="H163" i="269"/>
  <c r="D188" i="269" s="1"/>
  <c r="J101" i="268"/>
  <c r="I101" i="268"/>
  <c r="H97" i="266"/>
  <c r="H126" i="269"/>
  <c r="D151" i="269" s="1"/>
  <c r="I126" i="269"/>
  <c r="D120" i="264"/>
  <c r="H118" i="264"/>
  <c r="I99" i="264"/>
  <c r="D80" i="266"/>
  <c r="H78" i="266"/>
  <c r="H79" i="266"/>
  <c r="D104" i="266" s="1"/>
  <c r="D78" i="268"/>
  <c r="I63" i="268"/>
  <c r="I68" i="268" s="1"/>
  <c r="I71" i="268" s="1"/>
  <c r="H55" i="266"/>
  <c r="I54" i="266"/>
  <c r="I55" i="266" s="1"/>
  <c r="J60" i="268"/>
  <c r="J63" i="268" s="1"/>
  <c r="J68" i="268" s="1"/>
  <c r="J83" i="268"/>
  <c r="D44" i="277" l="1"/>
  <c r="H41" i="277"/>
  <c r="H44" i="277" s="1"/>
  <c r="G41" i="277"/>
  <c r="G44" i="277" s="1"/>
  <c r="I38" i="279"/>
  <c r="D42" i="279"/>
  <c r="H38" i="279"/>
  <c r="D49" i="278"/>
  <c r="H50" i="279"/>
  <c r="D57" i="279" s="1"/>
  <c r="I43" i="279"/>
  <c r="D43" i="278"/>
  <c r="I38" i="278"/>
  <c r="J36" i="278"/>
  <c r="J38" i="278" s="1"/>
  <c r="J42" i="278"/>
  <c r="I43" i="275"/>
  <c r="H48" i="275"/>
  <c r="I48" i="275" s="1"/>
  <c r="I50" i="275" s="1"/>
  <c r="H61" i="276"/>
  <c r="I61" i="276" s="1"/>
  <c r="I64" i="276" s="1"/>
  <c r="I54" i="276"/>
  <c r="I57" i="276" s="1"/>
  <c r="D35" i="274"/>
  <c r="H31" i="274"/>
  <c r="H36" i="275"/>
  <c r="D39" i="275"/>
  <c r="I42" i="274"/>
  <c r="D36" i="276"/>
  <c r="H32" i="276"/>
  <c r="D99" i="269"/>
  <c r="H77" i="269"/>
  <c r="H86" i="269" s="1"/>
  <c r="H89" i="269" s="1"/>
  <c r="D79" i="264"/>
  <c r="D84" i="264" s="1"/>
  <c r="D87" i="264" s="1"/>
  <c r="H76" i="264"/>
  <c r="H188" i="269"/>
  <c r="I188" i="269" s="1"/>
  <c r="I163" i="269"/>
  <c r="H96" i="264"/>
  <c r="D114" i="264" s="1"/>
  <c r="I96" i="264"/>
  <c r="I97" i="264" s="1"/>
  <c r="J71" i="268"/>
  <c r="I100" i="264"/>
  <c r="H100" i="264"/>
  <c r="D122" i="264" s="1"/>
  <c r="D103" i="266"/>
  <c r="H80" i="266"/>
  <c r="H167" i="269"/>
  <c r="D192" i="269" s="1"/>
  <c r="I167" i="269"/>
  <c r="I78" i="266"/>
  <c r="D143" i="264"/>
  <c r="H120" i="264"/>
  <c r="H136" i="266"/>
  <c r="I136" i="266" s="1"/>
  <c r="I159" i="269"/>
  <c r="H159" i="269"/>
  <c r="D184" i="269" s="1"/>
  <c r="I111" i="266"/>
  <c r="I118" i="264"/>
  <c r="I120" i="264" s="1"/>
  <c r="I74" i="269"/>
  <c r="I77" i="269" s="1"/>
  <c r="I86" i="269" s="1"/>
  <c r="I89" i="269" s="1"/>
  <c r="H132" i="266"/>
  <c r="I132" i="266" s="1"/>
  <c r="I59" i="266"/>
  <c r="I62" i="266" s="1"/>
  <c r="H151" i="269"/>
  <c r="D176" i="269" s="1"/>
  <c r="I107" i="266"/>
  <c r="J106" i="268"/>
  <c r="I106" i="268"/>
  <c r="H150" i="269"/>
  <c r="D175" i="269" s="1"/>
  <c r="I78" i="268"/>
  <c r="D81" i="268"/>
  <c r="D86" i="268" s="1"/>
  <c r="D89" i="268" s="1"/>
  <c r="J78" i="268"/>
  <c r="J81" i="268" s="1"/>
  <c r="J86" i="268" s="1"/>
  <c r="J89" i="268" s="1"/>
  <c r="D122" i="266"/>
  <c r="I151" i="264"/>
  <c r="H151" i="264"/>
  <c r="H181" i="269"/>
  <c r="I181" i="269" s="1"/>
  <c r="J88" i="268"/>
  <c r="I125" i="269"/>
  <c r="H104" i="266"/>
  <c r="D129" i="266" s="1"/>
  <c r="H129" i="266" s="1"/>
  <c r="I126" i="264"/>
  <c r="I156" i="269"/>
  <c r="H59" i="266"/>
  <c r="H62" i="266" s="1"/>
  <c r="I79" i="266"/>
  <c r="D107" i="269"/>
  <c r="H105" i="269"/>
  <c r="I74" i="266"/>
  <c r="I75" i="266" s="1"/>
  <c r="H74" i="266"/>
  <c r="D75" i="266"/>
  <c r="D84" i="266" s="1"/>
  <c r="D87" i="266" s="1"/>
  <c r="I43" i="278" l="1"/>
  <c r="D45" i="278"/>
  <c r="H57" i="279"/>
  <c r="D64" i="279" s="1"/>
  <c r="I50" i="279"/>
  <c r="I49" i="278"/>
  <c r="J49" i="278" s="1"/>
  <c r="H42" i="279"/>
  <c r="D45" i="279"/>
  <c r="I42" i="279"/>
  <c r="I45" i="279" s="1"/>
  <c r="D38" i="274"/>
  <c r="H35" i="274"/>
  <c r="D43" i="275"/>
  <c r="H39" i="275"/>
  <c r="D39" i="276"/>
  <c r="H36" i="276"/>
  <c r="D130" i="269"/>
  <c r="H107" i="269"/>
  <c r="I151" i="269"/>
  <c r="H79" i="264"/>
  <c r="H84" i="264" s="1"/>
  <c r="H87" i="264" s="1"/>
  <c r="D94" i="264"/>
  <c r="I105" i="269"/>
  <c r="I107" i="269" s="1"/>
  <c r="I102" i="264"/>
  <c r="I105" i="264" s="1"/>
  <c r="H176" i="269"/>
  <c r="I176" i="269" s="1"/>
  <c r="H114" i="264"/>
  <c r="D139" i="264" s="1"/>
  <c r="I114" i="264"/>
  <c r="I115" i="264" s="1"/>
  <c r="I124" i="264" s="1"/>
  <c r="I127" i="264" s="1"/>
  <c r="H143" i="264"/>
  <c r="H145" i="264" s="1"/>
  <c r="D145" i="264"/>
  <c r="H122" i="266"/>
  <c r="I80" i="266"/>
  <c r="I84" i="266" s="1"/>
  <c r="I87" i="266" s="1"/>
  <c r="H192" i="269"/>
  <c r="I192" i="269" s="1"/>
  <c r="D96" i="268"/>
  <c r="I81" i="268"/>
  <c r="I86" i="268" s="1"/>
  <c r="I89" i="268" s="1"/>
  <c r="I104" i="266"/>
  <c r="I105" i="266" s="1"/>
  <c r="I175" i="269"/>
  <c r="H175" i="269"/>
  <c r="D105" i="266"/>
  <c r="H103" i="266"/>
  <c r="I150" i="269"/>
  <c r="D102" i="269"/>
  <c r="D111" i="269" s="1"/>
  <c r="D114" i="269" s="1"/>
  <c r="I99" i="269"/>
  <c r="I102" i="269" s="1"/>
  <c r="I111" i="269" s="1"/>
  <c r="I114" i="269" s="1"/>
  <c r="H99" i="269"/>
  <c r="D99" i="266"/>
  <c r="H75" i="266"/>
  <c r="H84" i="266" s="1"/>
  <c r="H87" i="266" s="1"/>
  <c r="H184" i="269"/>
  <c r="I184" i="269"/>
  <c r="I122" i="264"/>
  <c r="H122" i="264"/>
  <c r="D147" i="264" s="1"/>
  <c r="D49" i="279" l="1"/>
  <c r="H45" i="279"/>
  <c r="D50" i="278"/>
  <c r="I45" i="278"/>
  <c r="H64" i="279"/>
  <c r="I64" i="279" s="1"/>
  <c r="I57" i="279"/>
  <c r="J43" i="278"/>
  <c r="J45" i="278" s="1"/>
  <c r="H39" i="276"/>
  <c r="D43" i="276"/>
  <c r="D46" i="275"/>
  <c r="H43" i="275"/>
  <c r="D42" i="274"/>
  <c r="H38" i="274"/>
  <c r="H42" i="274" s="1"/>
  <c r="H102" i="269"/>
  <c r="H111" i="269" s="1"/>
  <c r="H114" i="269" s="1"/>
  <c r="D124" i="269"/>
  <c r="H139" i="264"/>
  <c r="I139" i="264"/>
  <c r="I140" i="264" s="1"/>
  <c r="D97" i="264"/>
  <c r="D102" i="264" s="1"/>
  <c r="D105" i="264" s="1"/>
  <c r="H94" i="264"/>
  <c r="D128" i="266"/>
  <c r="H105" i="266"/>
  <c r="I143" i="264"/>
  <c r="I145" i="264" s="1"/>
  <c r="J96" i="268"/>
  <c r="J99" i="268" s="1"/>
  <c r="J104" i="268" s="1"/>
  <c r="J107" i="268" s="1"/>
  <c r="D99" i="268"/>
  <c r="D104" i="268" s="1"/>
  <c r="D107" i="268" s="1"/>
  <c r="I96" i="268"/>
  <c r="I99" i="268" s="1"/>
  <c r="I104" i="268" s="1"/>
  <c r="I107" i="268" s="1"/>
  <c r="H99" i="266"/>
  <c r="D100" i="266"/>
  <c r="D109" i="266" s="1"/>
  <c r="D112" i="266" s="1"/>
  <c r="H147" i="264"/>
  <c r="I147" i="264"/>
  <c r="H130" i="269"/>
  <c r="D132" i="269"/>
  <c r="I130" i="269"/>
  <c r="I132" i="269" s="1"/>
  <c r="J50" i="278" l="1"/>
  <c r="J52" i="278" s="1"/>
  <c r="I50" i="278"/>
  <c r="I52" i="278" s="1"/>
  <c r="D52" i="278"/>
  <c r="H49" i="279"/>
  <c r="I49" i="279"/>
  <c r="I52" i="279" s="1"/>
  <c r="D52" i="279"/>
  <c r="D50" i="275"/>
  <c r="H46" i="275"/>
  <c r="H50" i="275" s="1"/>
  <c r="D46" i="276"/>
  <c r="H43" i="276"/>
  <c r="D130" i="266"/>
  <c r="H128" i="266"/>
  <c r="H130" i="266" s="1"/>
  <c r="I128" i="266"/>
  <c r="I130" i="266" s="1"/>
  <c r="H132" i="269"/>
  <c r="D155" i="269"/>
  <c r="H97" i="264"/>
  <c r="H102" i="264" s="1"/>
  <c r="H105" i="264" s="1"/>
  <c r="D112" i="264"/>
  <c r="I149" i="264"/>
  <c r="I152" i="264" s="1"/>
  <c r="D124" i="266"/>
  <c r="H100" i="266"/>
  <c r="H109" i="266" s="1"/>
  <c r="H112" i="266" s="1"/>
  <c r="I99" i="266"/>
  <c r="I100" i="266" s="1"/>
  <c r="I109" i="266" s="1"/>
  <c r="I112" i="266" s="1"/>
  <c r="I124" i="269"/>
  <c r="I127" i="269" s="1"/>
  <c r="I136" i="269" s="1"/>
  <c r="I139" i="269" s="1"/>
  <c r="H124" i="269"/>
  <c r="D127" i="269"/>
  <c r="D136" i="269" s="1"/>
  <c r="D139" i="269" s="1"/>
  <c r="D56" i="279" l="1"/>
  <c r="H52" i="279"/>
  <c r="D50" i="276"/>
  <c r="H46" i="276"/>
  <c r="H124" i="266"/>
  <c r="H125" i="266" s="1"/>
  <c r="H134" i="266" s="1"/>
  <c r="H137" i="266" s="1"/>
  <c r="D125" i="266"/>
  <c r="D134" i="266" s="1"/>
  <c r="D137" i="266" s="1"/>
  <c r="H112" i="264"/>
  <c r="D115" i="264"/>
  <c r="D124" i="264" s="1"/>
  <c r="D127" i="264" s="1"/>
  <c r="D157" i="269"/>
  <c r="H155" i="269"/>
  <c r="D149" i="269"/>
  <c r="H127" i="269"/>
  <c r="H136" i="269" s="1"/>
  <c r="H139" i="269" s="1"/>
  <c r="H56" i="279" l="1"/>
  <c r="D59" i="279"/>
  <c r="D53" i="276"/>
  <c r="H50" i="276"/>
  <c r="D152" i="269"/>
  <c r="D161" i="269" s="1"/>
  <c r="D164" i="269" s="1"/>
  <c r="H149" i="269"/>
  <c r="I149" i="269"/>
  <c r="I152" i="269" s="1"/>
  <c r="D180" i="269"/>
  <c r="H157" i="269"/>
  <c r="I155" i="269"/>
  <c r="I157" i="269" s="1"/>
  <c r="H115" i="264"/>
  <c r="H124" i="264" s="1"/>
  <c r="H127" i="264" s="1"/>
  <c r="D137" i="264"/>
  <c r="I124" i="266"/>
  <c r="I125" i="266" s="1"/>
  <c r="I134" i="266" s="1"/>
  <c r="I137" i="266" s="1"/>
  <c r="D63" i="279" l="1"/>
  <c r="H59" i="279"/>
  <c r="I56" i="279"/>
  <c r="I59" i="279" s="1"/>
  <c r="D57" i="276"/>
  <c r="H53" i="276"/>
  <c r="H137" i="264"/>
  <c r="H140" i="264" s="1"/>
  <c r="H149" i="264" s="1"/>
  <c r="H152" i="264" s="1"/>
  <c r="D140" i="264"/>
  <c r="D149" i="264" s="1"/>
  <c r="D152" i="264" s="1"/>
  <c r="H180" i="269"/>
  <c r="H182" i="269" s="1"/>
  <c r="I180" i="269"/>
  <c r="I182" i="269" s="1"/>
  <c r="D182" i="269"/>
  <c r="I161" i="269"/>
  <c r="I164" i="269" s="1"/>
  <c r="D174" i="269"/>
  <c r="H152" i="269"/>
  <c r="H161" i="269" s="1"/>
  <c r="H164" i="269" s="1"/>
  <c r="H63" i="279" l="1"/>
  <c r="H66" i="279" s="1"/>
  <c r="D66" i="279"/>
  <c r="D60" i="276"/>
  <c r="H57" i="276"/>
  <c r="H174" i="269"/>
  <c r="H177" i="269" s="1"/>
  <c r="H186" i="269" s="1"/>
  <c r="H189" i="269" s="1"/>
  <c r="D177" i="269"/>
  <c r="D186" i="269" s="1"/>
  <c r="D189" i="269" s="1"/>
  <c r="I63" i="279" l="1"/>
  <c r="I66" i="279" s="1"/>
  <c r="D64" i="276"/>
  <c r="H60" i="276"/>
  <c r="H64" i="276" s="1"/>
  <c r="I174" i="269"/>
  <c r="I177" i="269" s="1"/>
  <c r="I186" i="269" s="1"/>
  <c r="I189" i="269" s="1"/>
  <c r="I14" i="256" l="1"/>
  <c r="J15" i="257"/>
  <c r="B19" i="251" l="1"/>
  <c r="B20" i="251" s="1"/>
  <c r="B22" i="251" s="1"/>
  <c r="B32" i="251" s="1"/>
  <c r="B33" i="251" s="1"/>
  <c r="B34" i="251" s="1"/>
  <c r="B36" i="251" s="1"/>
  <c r="B46" i="251" s="1"/>
  <c r="B47" i="251" s="1"/>
  <c r="B48" i="251" s="1"/>
  <c r="B50" i="251" s="1"/>
  <c r="B21" i="162"/>
  <c r="J17" i="257" l="1"/>
  <c r="J18" i="257"/>
  <c r="J19" i="257"/>
  <c r="J20" i="257"/>
  <c r="J21" i="257"/>
  <c r="J22" i="257"/>
  <c r="J23" i="257"/>
  <c r="J24" i="257"/>
  <c r="J25" i="257"/>
  <c r="J26" i="257"/>
  <c r="J27" i="257"/>
  <c r="J16" i="257"/>
  <c r="F69" i="256" l="1"/>
  <c r="B18" i="253" l="1"/>
  <c r="B19" i="253" s="1"/>
  <c r="B22" i="253" s="1"/>
  <c r="B23" i="253" s="1"/>
  <c r="B24" i="253" s="1"/>
  <c r="B27" i="253" s="1"/>
  <c r="B28" i="253" s="1"/>
  <c r="B29" i="253" s="1"/>
  <c r="B32" i="253" s="1"/>
  <c r="B33" i="253" s="1"/>
  <c r="B34" i="253" s="1"/>
  <c r="B37" i="253" s="1"/>
  <c r="B38" i="253" s="1"/>
  <c r="B39" i="253" s="1"/>
  <c r="B42" i="253" s="1"/>
  <c r="B43" i="253" s="1"/>
  <c r="B44" i="253" s="1"/>
  <c r="B47" i="253" s="1"/>
  <c r="B48" i="253" s="1"/>
  <c r="B49" i="253" s="1"/>
  <c r="B52" i="253" s="1"/>
  <c r="B53" i="253" s="1"/>
  <c r="B54" i="253" s="1"/>
  <c r="B57" i="253" s="1"/>
  <c r="B58" i="253" s="1"/>
  <c r="B59" i="253" s="1"/>
  <c r="B62" i="253" s="1"/>
  <c r="B63" i="253" s="1"/>
  <c r="B64" i="253" s="1"/>
  <c r="B67" i="253" s="1"/>
  <c r="B68" i="253" s="1"/>
  <c r="B69" i="253" s="1"/>
  <c r="B72" i="253" s="1"/>
  <c r="B73" i="253" s="1"/>
  <c r="B74" i="253" s="1"/>
  <c r="B15" i="151"/>
  <c r="B16" i="151" s="1"/>
  <c r="B18" i="151" s="1"/>
  <c r="B19" i="151" s="1"/>
  <c r="B21" i="151" s="1"/>
  <c r="B28" i="151" s="1"/>
  <c r="B29" i="151" s="1"/>
  <c r="B30" i="151" s="1"/>
  <c r="B32" i="151" s="1"/>
  <c r="B33" i="151" s="1"/>
  <c r="B35" i="151" s="1"/>
  <c r="B42" i="151" s="1"/>
  <c r="B43" i="151" s="1"/>
  <c r="B44" i="151" s="1"/>
  <c r="B46" i="151" s="1"/>
  <c r="B47" i="151" s="1"/>
  <c r="B49" i="151" s="1"/>
  <c r="B19" i="162"/>
  <c r="B22" i="162" s="1"/>
  <c r="B24" i="162" s="1"/>
  <c r="B35" i="162" l="1"/>
  <c r="B36" i="162" s="1"/>
  <c r="B38" i="162" s="1"/>
  <c r="B48" i="162" s="1"/>
  <c r="B49" i="162" s="1"/>
  <c r="B50" i="162" s="1"/>
  <c r="B52" i="162" s="1"/>
  <c r="B62" i="162" s="1"/>
  <c r="B63" i="162" s="1"/>
  <c r="B64" i="162" s="1"/>
  <c r="B66" i="162" s="1"/>
  <c r="F19" i="162"/>
  <c r="I19" i="162" l="1"/>
  <c r="L19" i="162"/>
  <c r="D73" i="253" l="1"/>
  <c r="F73" i="253" s="1"/>
  <c r="F74" i="253" s="1"/>
  <c r="D72" i="253"/>
  <c r="D68" i="253"/>
  <c r="D67" i="253"/>
  <c r="D58" i="253"/>
  <c r="D57" i="253"/>
  <c r="D53" i="253"/>
  <c r="D52" i="253"/>
  <c r="D48" i="253"/>
  <c r="D47" i="253"/>
  <c r="D43" i="253"/>
  <c r="D42" i="253"/>
  <c r="D38" i="253"/>
  <c r="D37" i="253"/>
  <c r="D33" i="253"/>
  <c r="D32" i="253"/>
  <c r="D28" i="253"/>
  <c r="D27" i="253"/>
  <c r="D23" i="253"/>
  <c r="D22" i="253"/>
  <c r="F68" i="253" l="1"/>
  <c r="D63" i="253"/>
  <c r="F63" i="253" s="1"/>
  <c r="F64" i="253" l="1"/>
  <c r="F69" i="253"/>
  <c r="F18" i="253"/>
  <c r="F58" i="253"/>
  <c r="F53" i="253"/>
  <c r="F48" i="253"/>
  <c r="F43" i="253"/>
  <c r="F59" i="253" l="1"/>
  <c r="F54" i="253"/>
  <c r="F49" i="253"/>
  <c r="F44" i="253"/>
  <c r="F19" i="253"/>
  <c r="F38" i="253" l="1"/>
  <c r="F33" i="253"/>
  <c r="F28" i="253"/>
  <c r="F23" i="253"/>
  <c r="F24" i="253" l="1"/>
  <c r="F39" i="253"/>
  <c r="F29" i="253"/>
  <c r="F34" i="253"/>
  <c r="D23" i="242" l="1"/>
  <c r="F18" i="242"/>
  <c r="F19" i="242" l="1"/>
  <c r="D52" i="242" l="1"/>
  <c r="D47" i="242"/>
  <c r="F47" i="242" s="1"/>
  <c r="F52" i="242" l="1"/>
  <c r="F22" i="162" l="1"/>
  <c r="I22" i="162" l="1"/>
  <c r="F21" i="162"/>
  <c r="L22" i="162" l="1"/>
  <c r="I21" i="162" l="1"/>
  <c r="L21" i="162" l="1"/>
  <c r="F48" i="242"/>
  <c r="F53" i="242"/>
  <c r="D37" i="242" l="1"/>
  <c r="F37" i="242" s="1"/>
  <c r="D42" i="242"/>
  <c r="F42" i="242" s="1"/>
  <c r="D28" i="242"/>
  <c r="F28" i="242" s="1"/>
  <c r="F23" i="242" l="1"/>
  <c r="F43" i="242"/>
  <c r="F29" i="242"/>
  <c r="F38" i="242"/>
  <c r="F24" i="242" l="1"/>
  <c r="E20" i="162"/>
  <c r="E24" i="162" s="1"/>
  <c r="H20" i="162" l="1"/>
  <c r="H24" i="162" s="1"/>
  <c r="D20" i="162"/>
  <c r="D24" i="162" s="1"/>
  <c r="K20" i="162" l="1"/>
  <c r="K24" i="162" s="1"/>
  <c r="G20" i="162"/>
  <c r="G24" i="162" s="1"/>
  <c r="F18" i="162"/>
  <c r="F20" i="162" s="1"/>
  <c r="F24" i="162" s="1"/>
  <c r="E38" i="162" l="1"/>
  <c r="I18" i="162" l="1"/>
  <c r="I20" i="162" s="1"/>
  <c r="I24" i="162" s="1"/>
  <c r="D16" i="151" l="1"/>
  <c r="J20" i="162"/>
  <c r="J24" i="162" s="1"/>
  <c r="H38" i="162" l="1"/>
  <c r="D21" i="151"/>
  <c r="L18" i="162"/>
  <c r="L20" i="162" s="1"/>
  <c r="L24" i="162" s="1"/>
  <c r="D38" i="162" l="1"/>
  <c r="K38" i="162" l="1"/>
  <c r="G38" i="162" l="1"/>
  <c r="E52" i="162" l="1"/>
  <c r="J38" i="162" l="1"/>
  <c r="D52" i="162" l="1"/>
  <c r="F35" i="162" l="1"/>
  <c r="I35" i="162" l="1"/>
  <c r="G52" i="162" l="1"/>
  <c r="J52" i="162" l="1"/>
  <c r="H52" i="162" l="1"/>
  <c r="F36" i="162" l="1"/>
  <c r="F38" i="162" s="1"/>
  <c r="K52" i="162" l="1"/>
  <c r="I36" i="162" l="1"/>
  <c r="I38" i="162" s="1"/>
  <c r="E16" i="151" l="1"/>
  <c r="E21" i="151" s="1"/>
  <c r="E66" i="162" l="1"/>
  <c r="H66" i="162" l="1"/>
  <c r="K66" i="162" l="1"/>
  <c r="E22" i="251" l="1"/>
  <c r="H22" i="251" l="1"/>
  <c r="K22" i="251" l="1"/>
  <c r="E36" i="251" l="1"/>
  <c r="H36" i="251" l="1"/>
  <c r="F64" i="162" l="1"/>
  <c r="L36" i="162"/>
  <c r="I64" i="162" l="1"/>
  <c r="K36" i="251"/>
  <c r="F50" i="162"/>
  <c r="L64" i="162" l="1"/>
  <c r="I50" i="162"/>
  <c r="E50" i="251" l="1"/>
  <c r="L50" i="162"/>
  <c r="F20" i="251" l="1"/>
  <c r="I20" i="251" l="1"/>
  <c r="F63" i="162" l="1"/>
  <c r="L20" i="251" l="1"/>
  <c r="L35" i="162"/>
  <c r="F34" i="251" l="1"/>
  <c r="I63" i="162"/>
  <c r="F49" i="162"/>
  <c r="F52" i="162" s="1"/>
  <c r="I49" i="162" l="1"/>
  <c r="I52" i="162" s="1"/>
  <c r="L63" i="162" l="1"/>
  <c r="D66" i="162"/>
  <c r="I34" i="251" l="1"/>
  <c r="F66" i="162"/>
  <c r="L49" i="162"/>
  <c r="L38" i="162"/>
  <c r="L34" i="251" l="1"/>
  <c r="G66" i="162"/>
  <c r="I66" i="162" l="1"/>
  <c r="F16" i="151"/>
  <c r="F21" i="151" s="1"/>
  <c r="G16" i="151" l="1"/>
  <c r="G21" i="151" s="1"/>
  <c r="F19" i="251"/>
  <c r="F48" i="251" l="1"/>
  <c r="J66" i="162"/>
  <c r="H16" i="151"/>
  <c r="H21" i="151" s="1"/>
  <c r="I19" i="251"/>
  <c r="E14" i="156" l="1"/>
  <c r="L66" i="162"/>
  <c r="L19" i="251"/>
  <c r="L33" i="251" l="1"/>
  <c r="I33" i="251"/>
  <c r="F33" i="251"/>
  <c r="D22" i="251" l="1"/>
  <c r="L52" i="162"/>
  <c r="F47" i="251"/>
  <c r="I16" i="151"/>
  <c r="I21" i="151" s="1"/>
  <c r="G14" i="156" l="1"/>
  <c r="F22" i="251" l="1"/>
  <c r="J16" i="151"/>
  <c r="I22" i="251" l="1"/>
  <c r="G22" i="251"/>
  <c r="K16" i="151"/>
  <c r="J21" i="151"/>
  <c r="I14" i="156" l="1"/>
  <c r="J22" i="251"/>
  <c r="K21" i="151"/>
  <c r="L22" i="251" l="1"/>
  <c r="K14" i="156"/>
  <c r="F30" i="151"/>
  <c r="F35" i="151" s="1"/>
  <c r="I30" i="151"/>
  <c r="I35" i="151" s="1"/>
  <c r="L16" i="151"/>
  <c r="F36" i="251" l="1"/>
  <c r="D36" i="251"/>
  <c r="J30" i="151" s="1"/>
  <c r="J35" i="151" s="1"/>
  <c r="G30" i="151"/>
  <c r="G35" i="151" s="1"/>
  <c r="D30" i="151"/>
  <c r="L21" i="151"/>
  <c r="M14" i="156" l="1"/>
  <c r="G30" i="156"/>
  <c r="D35" i="151"/>
  <c r="E22" i="156" l="1"/>
  <c r="G36" i="251"/>
  <c r="K30" i="151" s="1"/>
  <c r="K35" i="151" s="1"/>
  <c r="I36" i="251"/>
  <c r="H30" i="151"/>
  <c r="H35" i="151" s="1"/>
  <c r="E30" i="151"/>
  <c r="K22" i="156"/>
  <c r="M22" i="156" l="1"/>
  <c r="I30" i="156"/>
  <c r="J36" i="251"/>
  <c r="L30" i="151" s="1"/>
  <c r="L35" i="151" s="1"/>
  <c r="E35" i="151"/>
  <c r="L36" i="251" l="1"/>
  <c r="E30" i="156"/>
  <c r="D50" i="251" l="1"/>
  <c r="D44" i="151" s="1"/>
  <c r="D49" i="151" s="1"/>
  <c r="G22" i="156"/>
  <c r="I22" i="156"/>
  <c r="K30" i="156"/>
  <c r="M30" i="156" l="1"/>
  <c r="F50" i="251"/>
  <c r="E23" i="256" l="1"/>
  <c r="E26" i="25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HOSSEINI Ebrahim -FIN &amp; C CTRL</author>
  </authors>
  <commentList>
    <comment ref="F69" authorId="0" shapeId="0" xr:uid="{AC73C878-2DB1-4ECA-8502-23CFAA1DEEE9}">
      <text>
        <r>
          <rPr>
            <b/>
            <sz val="9"/>
            <color indexed="81"/>
            <rFont val="Tahoma"/>
            <family val="2"/>
          </rPr>
          <t>HOSSEINI Ebrahim -FIN &amp; C CTRL:</t>
        </r>
        <r>
          <rPr>
            <sz val="9"/>
            <color indexed="81"/>
            <rFont val="Tahoma"/>
            <family val="2"/>
          </rPr>
          <t xml:space="preserve">
1- June IS was $4,764.3 (this include project (LPSW 73514 $6.6M&amp;) that considered in EB-2016 as early in-service in 2018 but in fact it went in-service as part of unit 2 in June 2020.
2- Subtract $2.5M to ties to D (D2-2-9_Table 2) table of $4,761.8.
3- $4,761.8 includes June IS and closing costs that is forecasted to be in-service in Dec.
per EB-2016 in-service was $4,777.7 on mid Feb</t>
        </r>
      </text>
    </comment>
  </commentList>
</comments>
</file>

<file path=xl/sharedStrings.xml><?xml version="1.0" encoding="utf-8"?>
<sst xmlns="http://schemas.openxmlformats.org/spreadsheetml/2006/main" count="2590" uniqueCount="417">
  <si>
    <t>Numbers may not add due to rounding.</t>
  </si>
  <si>
    <t>Filed:  2025-12-12</t>
  </si>
  <si>
    <t>EB-2025-0297</t>
  </si>
  <si>
    <t>Exhibit B1</t>
  </si>
  <si>
    <t>Tab 1</t>
  </si>
  <si>
    <t>Schedule 1</t>
  </si>
  <si>
    <t xml:space="preserve"> </t>
  </si>
  <si>
    <t>Table 1</t>
  </si>
  <si>
    <r>
      <t>Prescribed Facility Rate Base - Regulated Hydroelectric</t>
    </r>
    <r>
      <rPr>
        <u/>
        <vertAlign val="superscript"/>
        <sz val="12"/>
        <rFont val="Arial"/>
        <family val="2"/>
      </rPr>
      <t>3</t>
    </r>
    <r>
      <rPr>
        <u/>
        <sz val="12"/>
        <rFont val="Arial"/>
        <family val="2"/>
      </rPr>
      <t xml:space="preserve"> ($M)</t>
    </r>
  </si>
  <si>
    <t>Line</t>
  </si>
  <si>
    <t>No.</t>
  </si>
  <si>
    <t>Rate Base Item</t>
  </si>
  <si>
    <t>Actual</t>
  </si>
  <si>
    <t>(a)</t>
  </si>
  <si>
    <t>(b)</t>
  </si>
  <si>
    <t>(c)</t>
  </si>
  <si>
    <t>(d)</t>
  </si>
  <si>
    <t>(e)</t>
  </si>
  <si>
    <t>(f)</t>
  </si>
  <si>
    <t>(g)</t>
  </si>
  <si>
    <t>(h)</t>
  </si>
  <si>
    <t>(i)</t>
  </si>
  <si>
    <r>
      <t>Gross Plant at Cost</t>
    </r>
    <r>
      <rPr>
        <vertAlign val="superscript"/>
        <sz val="12"/>
        <rFont val="Arial"/>
        <family val="2"/>
      </rPr>
      <t>1</t>
    </r>
  </si>
  <si>
    <r>
      <t>Accumulated Depreciation and Amortization</t>
    </r>
    <r>
      <rPr>
        <vertAlign val="superscript"/>
        <sz val="12"/>
        <rFont val="Arial"/>
        <family val="2"/>
      </rPr>
      <t>1</t>
    </r>
  </si>
  <si>
    <r>
      <t>Net Plant</t>
    </r>
    <r>
      <rPr>
        <vertAlign val="superscript"/>
        <sz val="12"/>
        <rFont val="Arial"/>
        <family val="2"/>
      </rPr>
      <t>1</t>
    </r>
  </si>
  <si>
    <r>
      <t>Cash Working Capital</t>
    </r>
    <r>
      <rPr>
        <vertAlign val="superscript"/>
        <sz val="12"/>
        <rFont val="Arial"/>
        <family val="2"/>
      </rPr>
      <t>2</t>
    </r>
  </si>
  <si>
    <r>
      <t>Materials &amp; Supplies</t>
    </r>
    <r>
      <rPr>
        <vertAlign val="superscript"/>
        <sz val="12"/>
        <rFont val="Arial"/>
        <family val="2"/>
      </rPr>
      <t>2</t>
    </r>
  </si>
  <si>
    <t>Total</t>
  </si>
  <si>
    <t>Budget</t>
  </si>
  <si>
    <t>Plan</t>
  </si>
  <si>
    <t>Notes:</t>
  </si>
  <si>
    <t>From Ex. B2-1-1, Table 1 and 2.</t>
  </si>
  <si>
    <t>From Ex. B2-5-1, Table 1 and 2.</t>
  </si>
  <si>
    <t>For 2013 to 2015, OPG presents the regulated hydroelectric rate base amounts on an aggregate basis only, as additional historical information.</t>
  </si>
  <si>
    <t>Exhibit B2</t>
  </si>
  <si>
    <t>Prescribed Facility Rate Base - Regulated Hydroelectric ($M)</t>
  </si>
  <si>
    <t>Years Ending December 31, 2016 to 2024</t>
  </si>
  <si>
    <t>2013 Actual</t>
  </si>
  <si>
    <t>2014 Actual</t>
  </si>
  <si>
    <t>2015 Actual</t>
  </si>
  <si>
    <t>Less:</t>
  </si>
  <si>
    <t>Gross</t>
  </si>
  <si>
    <t>Accumulated</t>
  </si>
  <si>
    <t>Plant</t>
  </si>
  <si>
    <t>Depreciation and</t>
  </si>
  <si>
    <t xml:space="preserve">Net </t>
  </si>
  <si>
    <r>
      <t>Prescribed Facility Category</t>
    </r>
    <r>
      <rPr>
        <b/>
        <vertAlign val="superscript"/>
        <sz val="12"/>
        <rFont val="Arial"/>
        <family val="2"/>
      </rPr>
      <t>1</t>
    </r>
  </si>
  <si>
    <t>at Cost</t>
  </si>
  <si>
    <t>Amortization</t>
  </si>
  <si>
    <t>Niagara Region Operations</t>
  </si>
  <si>
    <t>Niagara Tunnel Project</t>
  </si>
  <si>
    <t>Eastern Region Operations</t>
  </si>
  <si>
    <t>Western Region Operations</t>
  </si>
  <si>
    <t xml:space="preserve">Total </t>
  </si>
  <si>
    <t>2016 Actual</t>
  </si>
  <si>
    <t>2017 Actual</t>
  </si>
  <si>
    <t>2018 Actual</t>
  </si>
  <si>
    <t xml:space="preserve">Niagara Region </t>
  </si>
  <si>
    <t xml:space="preserve">Eastern Region </t>
  </si>
  <si>
    <t>Western Region</t>
  </si>
  <si>
    <t>2019 Actual</t>
  </si>
  <si>
    <t>2020 Actual</t>
  </si>
  <si>
    <t>2021 Actual</t>
  </si>
  <si>
    <t>Prescribed Facility Category</t>
  </si>
  <si>
    <t>2022 Actual</t>
  </si>
  <si>
    <t>2023 Actual</t>
  </si>
  <si>
    <t>2024 Actual</t>
  </si>
  <si>
    <t>Operating Region descriptions effective 2021 (see Ex. A1-4-2).</t>
  </si>
  <si>
    <t>Table 2</t>
  </si>
  <si>
    <t>Years Ending December 31, 2025 to 2031</t>
  </si>
  <si>
    <t>2025 Budget</t>
  </si>
  <si>
    <t>2026 Budget</t>
  </si>
  <si>
    <t>2027 Plan</t>
  </si>
  <si>
    <t>2028 Plan</t>
  </si>
  <si>
    <t>2029 Plan</t>
  </si>
  <si>
    <t>2030 Plan</t>
  </si>
  <si>
    <t>2031 Plan</t>
  </si>
  <si>
    <t>Tab 2</t>
  </si>
  <si>
    <t>Comparison of Prescribed Facility Rate Base - Regulated Hydroelectric ($M)</t>
  </si>
  <si>
    <t>(c)-(a)</t>
  </si>
  <si>
    <t>(e)-(c)</t>
  </si>
  <si>
    <t>(g)-(e)</t>
  </si>
  <si>
    <t>(i)-(g)</t>
  </si>
  <si>
    <t>(k)-(i)</t>
  </si>
  <si>
    <t>Business Category</t>
  </si>
  <si>
    <t>Change</t>
  </si>
  <si>
    <t>(j)</t>
  </si>
  <si>
    <t>(k)</t>
  </si>
  <si>
    <t>Regulated Hydroelectric</t>
  </si>
  <si>
    <t>Tab 3</t>
  </si>
  <si>
    <t>Continuity of Gross Property, Plant and Equipment - Regulated Hydroelectric ($M)</t>
  </si>
  <si>
    <t>Years Ending December 31, 2016 to 2019</t>
  </si>
  <si>
    <t>(a+e)/2</t>
  </si>
  <si>
    <t>Retirements,</t>
  </si>
  <si>
    <t>(b)+(c)</t>
  </si>
  <si>
    <t>(a)+(d)</t>
  </si>
  <si>
    <t>Gross Plant</t>
  </si>
  <si>
    <t>Opening</t>
  </si>
  <si>
    <t>In-Service</t>
  </si>
  <si>
    <t>Transfers &amp;</t>
  </si>
  <si>
    <t>Net</t>
  </si>
  <si>
    <t>Closing</t>
  </si>
  <si>
    <t>Rate Base</t>
  </si>
  <si>
    <r>
      <t>Prescribed Facility</t>
    </r>
    <r>
      <rPr>
        <b/>
        <vertAlign val="superscript"/>
        <sz val="12"/>
        <rFont val="Arial"/>
        <family val="2"/>
      </rPr>
      <t>1</t>
    </r>
  </si>
  <si>
    <t>Balance</t>
  </si>
  <si>
    <t>Additions</t>
  </si>
  <si>
    <t>Adjustments</t>
  </si>
  <si>
    <t>Amount</t>
  </si>
  <si>
    <t>2014 Actual:</t>
  </si>
  <si>
    <t>2015 Actual:</t>
  </si>
  <si>
    <t xml:space="preserve">Gross </t>
  </si>
  <si>
    <t>2016 Actual:</t>
  </si>
  <si>
    <r>
      <t>Niagara Region</t>
    </r>
    <r>
      <rPr>
        <b/>
        <vertAlign val="superscript"/>
        <sz val="12"/>
        <rFont val="Arial"/>
        <family val="2"/>
      </rPr>
      <t>2</t>
    </r>
  </si>
  <si>
    <t xml:space="preserve">Western Region </t>
  </si>
  <si>
    <t>2017 Actual:</t>
  </si>
  <si>
    <t>Eastern Region</t>
  </si>
  <si>
    <t>2018 Actual:</t>
  </si>
  <si>
    <t>2019 Actual:</t>
  </si>
  <si>
    <t xml:space="preserve">Line 1, col. (c) primarily represents an adjustment of $21.6M for the Niagara Tunnel Project which is the difference between the original rate base addition disallowance of $28.0M ordered in EB-2013-0321 and the varied disallowance of $6.4M per EB-2014-0369. </t>
  </si>
  <si>
    <t>Continuity of Property, Plant and Equipment - Regulated Hydroelectric ($M)</t>
  </si>
  <si>
    <t>Years Ending December 31, 2020 to 2024</t>
  </si>
  <si>
    <t>2020 Actual:</t>
  </si>
  <si>
    <t>2021 Actual:</t>
  </si>
  <si>
    <r>
      <t>2022 Actual:</t>
    </r>
    <r>
      <rPr>
        <vertAlign val="superscript"/>
        <sz val="12"/>
        <rFont val="Arial"/>
        <family val="2"/>
      </rPr>
      <t>1</t>
    </r>
  </si>
  <si>
    <t>2023 Actual:</t>
  </si>
  <si>
    <r>
      <t>2024 Actual:</t>
    </r>
    <r>
      <rPr>
        <vertAlign val="superscript"/>
        <sz val="12"/>
        <rFont val="Arial"/>
        <family val="2"/>
      </rPr>
      <t>2</t>
    </r>
  </si>
  <si>
    <t>Notes: Refer to Table 2a</t>
  </si>
  <si>
    <t>Table 2a</t>
  </si>
  <si>
    <t>Continuity of Property, Plant and Equipment - Regulated Hydroelectric ($M) Notes</t>
  </si>
  <si>
    <t xml:space="preserve">Notes: </t>
  </si>
  <si>
    <t>In-service addition amounts equal or higher than $50M for the 2020 to 2024 years comprise the following projects:</t>
  </si>
  <si>
    <t>Line No.</t>
  </si>
  <si>
    <t xml:space="preserve">Allocated Project </t>
  </si>
  <si>
    <t>Facility</t>
  </si>
  <si>
    <t>In-Service Date</t>
  </si>
  <si>
    <t>In-Service Amount Addition</t>
  </si>
  <si>
    <t>First Year Weighting in months</t>
  </si>
  <si>
    <t>Calabogie GS - Redevelopment</t>
  </si>
  <si>
    <t xml:space="preserve">Calabogie GS </t>
  </si>
  <si>
    <t>As outlined in the updated Filing Requirements issued by the OEB in EB-2024-0136 for OPG’s payment amounts applications, lines 2a through 2e reconcile the net plant amounts in the hydroelectric rate base to the corresponding values in OPG's audited consolidated financial statements for 2024:</t>
  </si>
  <si>
    <t>Table to Note 2 - Reconciliation of Regulated Hydroelectric Rate Base to Regulated Hydroelectric Net Property, Plant and Equipment and Net Intangible Assets In-Service per Audited Financial Statements</t>
  </si>
  <si>
    <t>Description</t>
  </si>
  <si>
    <t>2a</t>
  </si>
  <si>
    <t>Gross Plant closing balance (Ex. B2-3-1, Table 2, col. (e), line 20)</t>
  </si>
  <si>
    <t>2b</t>
  </si>
  <si>
    <t>Accumulated Depreciation and Amortization closing balance (Ex. B2-4-1, Table 2, col. (d), line 20)</t>
  </si>
  <si>
    <t>2c</t>
  </si>
  <si>
    <t>Prescribed facilities net plant (line 2a - line 2b)</t>
  </si>
  <si>
    <t>2d</t>
  </si>
  <si>
    <t>Other</t>
  </si>
  <si>
    <t>2e</t>
  </si>
  <si>
    <t>Regulated Hydroelectric Net Property, Plant and Equipment, and Net Intangible Assets In-Service, per audited financial statements (line 2c + line 2d)*</t>
  </si>
  <si>
    <t>*</t>
  </si>
  <si>
    <t>Represents the sum of year-end 2024 Regulated - Hydroelectric Generation segment net property, plant and equipment, and net intangible assets in-service per Note 20 of OPG's 2024 audited consolidated financial statements (Ex. A2-1-1, Att. 4, p. 168).</t>
  </si>
  <si>
    <t>Darlington Refurbishment Program in-service additions include forecast in-service additions reflected in EB-2016-0152 plus actuals additions for D2O storage facility of $160M reflected in 2016 additions at the end of the year and $320.9M reflected in 2019 additions at the end of November 2019. The In-service additions amount for D2O storage facility were assigned zero weighting for rate base calculation for $160M in 2016 and one month weighting for $320.9M in 2019.</t>
  </si>
  <si>
    <t>In-service additions include the following projects with equal or higher than $50M for the 2016 to 2021 actual and budget years:</t>
  </si>
  <si>
    <t xml:space="preserve">Project </t>
  </si>
  <si>
    <t>Reference</t>
  </si>
  <si>
    <t>First Year Weighting</t>
  </si>
  <si>
    <t>R&amp;FR - Tooling for Removal Activities</t>
  </si>
  <si>
    <t>6 months</t>
  </si>
  <si>
    <t>Heavy Water Storage Facility (D2O)</t>
  </si>
  <si>
    <t>0 months</t>
  </si>
  <si>
    <t>Containment Filtered Venting System (CFVS Mods) - 73365</t>
  </si>
  <si>
    <t>9 months</t>
  </si>
  <si>
    <t>Third Emergency Power Generator</t>
  </si>
  <si>
    <t>8 months</t>
  </si>
  <si>
    <t>1 months</t>
  </si>
  <si>
    <t>DN Emergency Power Generator 2 Replacement Project 80126</t>
  </si>
  <si>
    <t>Darlington Refurbishment - Unit Refurbishment - Unit 2</t>
  </si>
  <si>
    <t>D2-2-9_Table 2</t>
  </si>
  <si>
    <t>7 months</t>
  </si>
  <si>
    <t>Darlington Refurbishment Program in service additions in 2020 reflects forecast in-service additions of $4,777.7M for the return to service of the refurbished Darlington Unit 2 in mid February 2020 as shown in EB-2016-0152 in Ex. D2-2-10 Table 2, line 1, col. (o) plus $13.8M forecast in-service addition for D2O. As in EB 2016-0152 the unit 2 in-service additions is assigned a ten and a half-month weighting in calculating the 2020 Gross Plant Rate Base amount.</t>
  </si>
  <si>
    <t>Includes Engineering, Inspection and Reactor Innovation, and Security &amp; Emergency Services. 
The adjustment at line 18, col. (c) represents the removal from the fixed asset sub-ledger of previously fully depreciated assets, and is fully offset by the corresponding adjustment to accumulated depreciation and amortization at Ex. B3-4-1, Table 1, line 18, col. (d), with no net impact on rate base. For this reason, the adjustment is reflected using the mid-year methodology in calculating the 2018 Gross Plant Rate Base amount.</t>
  </si>
  <si>
    <t>The change in asset retirement costs was recorded on December 31, 2016 (from Ex. C2-1-1 Table 2, line 25, col.(a)), therefore the Gross Plant Rate Base amount for 2016 excludes the impact of this change.</t>
  </si>
  <si>
    <r>
      <t xml:space="preserve">2017 Gross Plant Opening Balance and in-service additions for 2018 and 2019 are adjusted to exclude the disallowed portion of the Auxiliary Heating system and Operations Support Building projects in EB-2016-0152. See EB-2016-0152 PAO Appendix A table 9 and 9a. </t>
    </r>
    <r>
      <rPr>
        <sz val="12"/>
        <rFont val="Arial"/>
        <family val="2"/>
      </rPr>
      <t>Line 9, col. (c) includes a downward OEB adjustment on account of the Auxiliary Heating System and Operations Building Support projects, equal to the sum of EB-2016-0152 PAO, App. A, Table 9, lines 5 and 6, col. (a), which is assigned a twelve-month weighting in calculating the 2017 Gross Plant Rate Base amount in order to effect a January 1, 2017 effective date.</t>
    </r>
  </si>
  <si>
    <t>Reflects forecast in-service addition of $68.7M for Emergency Power Generator 2 Replacement at the beginning of December 2020, which is assigned a one-month weighting in calculating the 2020 Gross Plant Rate Base amount.</t>
  </si>
  <si>
    <t>The change in asset retirement costs in col. (b) was recorded on December 31, 2017 (from Ex. C2-1-1 Table 2, line 26, col.(b)), therefore the Gross Plant Rate Base amount for 2017 excludes the impact of this change.</t>
  </si>
  <si>
    <t xml:space="preserve">Opening balances in lines 8, 10, 11 and 13 of col. (a) are as correspondingly shown at EB-2016-0152 Payment Amounts Order App A, Table 9, lines 1, 3, 4, and 9 of col. (a). </t>
  </si>
  <si>
    <t>As shown in EB-2016-0152 Ex. J21.1, Att. 2, Table 4, lines 22, 24, 25 and 27.</t>
  </si>
  <si>
    <t>Table 3</t>
  </si>
  <si>
    <r>
      <t>2025 Budget:</t>
    </r>
    <r>
      <rPr>
        <vertAlign val="superscript"/>
        <sz val="12"/>
        <rFont val="Arial"/>
        <family val="2"/>
      </rPr>
      <t>1</t>
    </r>
  </si>
  <si>
    <t>2026 Budget:</t>
  </si>
  <si>
    <r>
      <t>2027 Plan:</t>
    </r>
    <r>
      <rPr>
        <vertAlign val="superscript"/>
        <sz val="12"/>
        <rFont val="Arial"/>
        <family val="2"/>
      </rPr>
      <t>1</t>
    </r>
  </si>
  <si>
    <r>
      <t>2028 Plan:</t>
    </r>
    <r>
      <rPr>
        <vertAlign val="superscript"/>
        <sz val="12"/>
        <rFont val="Arial"/>
        <family val="2"/>
      </rPr>
      <t>1</t>
    </r>
  </si>
  <si>
    <r>
      <t>2029 Plan:</t>
    </r>
    <r>
      <rPr>
        <vertAlign val="superscript"/>
        <sz val="12"/>
        <rFont val="Arial"/>
        <family val="2"/>
      </rPr>
      <t>1</t>
    </r>
  </si>
  <si>
    <r>
      <t>2030 Plan:</t>
    </r>
    <r>
      <rPr>
        <vertAlign val="superscript"/>
        <sz val="12"/>
        <rFont val="Arial"/>
        <family val="2"/>
      </rPr>
      <t>1</t>
    </r>
  </si>
  <si>
    <t>2031 Plan:</t>
  </si>
  <si>
    <t>Refer to Table 3a</t>
  </si>
  <si>
    <t>Table 3a</t>
  </si>
  <si>
    <t>In-service addition amounts equal or higher than $50M for the 2025 to 2031 forecast years comprise the following projects:</t>
  </si>
  <si>
    <t>Allocated Project</t>
  </si>
  <si>
    <t>Project Number</t>
  </si>
  <si>
    <t>First Year Weighting in Months</t>
  </si>
  <si>
    <t>Otter G2 Capital Upgrade</t>
  </si>
  <si>
    <t>Otter Rapids</t>
  </si>
  <si>
    <t xml:space="preserve">D1-1-2_Table 1 </t>
  </si>
  <si>
    <t>Kakabeka Falls GS Redevelopment</t>
  </si>
  <si>
    <t>Kakabeka</t>
  </si>
  <si>
    <t>BK1 G4 Refurbishment</t>
  </si>
  <si>
    <t>Sir Adam Beck 1</t>
  </si>
  <si>
    <t>BK2 G20/G19 Refurbishment</t>
  </si>
  <si>
    <t>Sir Adam Beck 2</t>
  </si>
  <si>
    <t>BK1 G6 G8 Refurbishment</t>
  </si>
  <si>
    <t>Niagara Region</t>
  </si>
  <si>
    <t>Matabitchuan GS Redevelopment</t>
  </si>
  <si>
    <t xml:space="preserve">Matabitchuan </t>
  </si>
  <si>
    <t>Kakabeka Falls</t>
  </si>
  <si>
    <t xml:space="preserve">SAB1 Canal Isolation Preparedness Phase 1 </t>
  </si>
  <si>
    <t>BK2 G18 G17 Refurbishment</t>
  </si>
  <si>
    <t>Tab 4</t>
  </si>
  <si>
    <t>Continuity of Accumulated Depreciation and Amortization - Regulated Hydroelectric ($M)</t>
  </si>
  <si>
    <t>(a)+(b)+(c)</t>
  </si>
  <si>
    <t xml:space="preserve">Line 1, col. (c) primarily represents the depreciation impact of an adjustment of $21.6M for the Niagara Tunnel Project which is the difference between the original rate base addition disallowance of $28.0M ordered in EB-2013-0321 and the varied disallowance of $6.4M per EB-2014-0369. </t>
  </si>
  <si>
    <t>on</t>
  </si>
  <si>
    <t>(a)+(b)+(c)+(d)</t>
  </si>
  <si>
    <t>2022 Actual:</t>
  </si>
  <si>
    <t>2024 Actual:</t>
  </si>
  <si>
    <t>2025 Budget:</t>
  </si>
  <si>
    <t>2027 Plan:</t>
  </si>
  <si>
    <t>2028 Plan:</t>
  </si>
  <si>
    <t>2029 Plan:</t>
  </si>
  <si>
    <t>2030 Plan:</t>
  </si>
  <si>
    <t>Tab 5</t>
  </si>
  <si>
    <t>Working Capital Summary - Regulated Hydroelectric ($M)</t>
  </si>
  <si>
    <t>(a+b)/2</t>
  </si>
  <si>
    <t>Working Capital Item</t>
  </si>
  <si>
    <t>Value</t>
  </si>
  <si>
    <t xml:space="preserve">(c) </t>
  </si>
  <si>
    <r>
      <t>2013 Actual</t>
    </r>
    <r>
      <rPr>
        <b/>
        <vertAlign val="superscript"/>
        <sz val="12"/>
        <rFont val="Arial"/>
        <family val="2"/>
      </rPr>
      <t>1</t>
    </r>
    <r>
      <rPr>
        <b/>
        <sz val="12"/>
        <rFont val="Arial"/>
        <family val="2"/>
      </rPr>
      <t>:</t>
    </r>
  </si>
  <si>
    <t>Cash Working Capital</t>
  </si>
  <si>
    <t>N/A</t>
  </si>
  <si>
    <t>Materials &amp; Supplies</t>
  </si>
  <si>
    <t>Table 2 (Two Pages)</t>
  </si>
  <si>
    <t>Years Ending December 31, 2020 to 2031</t>
  </si>
  <si>
    <r>
      <t>Cash Working Capital</t>
    </r>
    <r>
      <rPr>
        <vertAlign val="superscript"/>
        <sz val="12"/>
        <rFont val="Arial"/>
        <family val="2"/>
      </rPr>
      <t>1</t>
    </r>
  </si>
  <si>
    <t>From Ex. B1-1-2, Chart 1.</t>
  </si>
  <si>
    <t xml:space="preserve">Closing materials and supplies balance in col. (b) line 14 agrees to the sum of the current and long-term materials and supplies inventory within Regulated - Hydroelectric Generation segment in Note 20 of OPG's audited financial statements for 2024 (Ex. A2-1-1, Att. 4, p. 168). </t>
  </si>
  <si>
    <t>Updated: 2026-03-10</t>
  </si>
  <si>
    <t>Prescribed Facility Rate Base - OPG Nuclear Facilities ($M)</t>
  </si>
  <si>
    <r>
      <t>Fuel Inventory</t>
    </r>
    <r>
      <rPr>
        <vertAlign val="superscript"/>
        <sz val="12"/>
        <rFont val="Arial"/>
        <family val="2"/>
      </rPr>
      <t>2</t>
    </r>
  </si>
  <si>
    <t>From Ex. B3-1-1, Table 1 and 2.</t>
  </si>
  <si>
    <t>From Ex. B3-5-1, Table 1 and 2.</t>
  </si>
  <si>
    <t>Filed: 2025-12-12</t>
  </si>
  <si>
    <t>Prescribed Facility Rate Base - DNNP Facilities ($M)</t>
  </si>
  <si>
    <t>From Ex. B3-5-1, Table 3.</t>
  </si>
  <si>
    <t>Exhibit B3</t>
  </si>
  <si>
    <t>Prescribed Facility Rate Base - Combined Nuclear ($M)</t>
  </si>
  <si>
    <t>Years Ending December 31, 2026 to 2031</t>
  </si>
  <si>
    <t>OPG Nuclear Facilities</t>
  </si>
  <si>
    <t>Darlington NGS:</t>
  </si>
  <si>
    <t>Darlington NGS (excluding DRP)</t>
  </si>
  <si>
    <t>Darlington Refurbishment Program (excluding D2O Storage)</t>
  </si>
  <si>
    <t>Heavy Water Storage Facility (D2O Storage)</t>
  </si>
  <si>
    <t>Subtotal Darlington NGS</t>
  </si>
  <si>
    <t>Pickering NGS:</t>
  </si>
  <si>
    <t>Pickering NGS (excluding PRP)</t>
  </si>
  <si>
    <t>Pickering Refurbishment Program</t>
  </si>
  <si>
    <t>Subtotal Pickering NGS</t>
  </si>
  <si>
    <r>
      <t>Operations and Project Support</t>
    </r>
    <r>
      <rPr>
        <vertAlign val="superscript"/>
        <sz val="12"/>
        <rFont val="Arial"/>
        <family val="2"/>
      </rPr>
      <t>1</t>
    </r>
  </si>
  <si>
    <t>OPG Nuclear Facilities - Excluding Asset Retirement Costs</t>
  </si>
  <si>
    <t>Asset Retirement Costs</t>
  </si>
  <si>
    <t>DNNP Facilities</t>
  </si>
  <si>
    <t>Darlington New Nuclear Program</t>
  </si>
  <si>
    <t>Pickering NGS (excluding DRP)</t>
  </si>
  <si>
    <t xml:space="preserve">Darlington New Nuclear Program </t>
  </si>
  <si>
    <t xml:space="preserve">Includes Engineering, Advanced Inspection Maintenance (previously Inspection and Reactor Innovation), and Security &amp; Emergency Services. </t>
  </si>
  <si>
    <t>Table 1 (Two Pages)</t>
  </si>
  <si>
    <t>Comparison of Prescribed Facility Rate Base - Combined Nuclear ($M)</t>
  </si>
  <si>
    <t>(g)-(c)</t>
  </si>
  <si>
    <t>(k)-(g)</t>
  </si>
  <si>
    <r>
      <t>OEB Approved</t>
    </r>
    <r>
      <rPr>
        <vertAlign val="superscript"/>
        <sz val="12"/>
        <rFont val="Arial"/>
        <family val="2"/>
      </rPr>
      <t>1</t>
    </r>
  </si>
  <si>
    <r>
      <t>OEB Approved</t>
    </r>
    <r>
      <rPr>
        <vertAlign val="superscript"/>
        <sz val="12"/>
        <rFont val="Arial"/>
        <family val="2"/>
      </rPr>
      <t>2</t>
    </r>
  </si>
  <si>
    <r>
      <t>OEB Approved</t>
    </r>
    <r>
      <rPr>
        <b/>
        <vertAlign val="superscript"/>
        <sz val="12"/>
        <rFont val="Arial"/>
        <family val="2"/>
      </rPr>
      <t>3</t>
    </r>
  </si>
  <si>
    <t>OPG Nuclear Facilities - Asset Retirement Costs</t>
  </si>
  <si>
    <t>OPG Nuclear Facilities - Total - Excluding Adjustments</t>
  </si>
  <si>
    <t>OEB/Settlement Adjustments</t>
  </si>
  <si>
    <t>OPG Nuclear Facilities - Total - Including Adjustments</t>
  </si>
  <si>
    <t>(e)-(a)</t>
  </si>
  <si>
    <t>(i)-(e)</t>
  </si>
  <si>
    <r>
      <t>OEB Approved</t>
    </r>
    <r>
      <rPr>
        <vertAlign val="superscript"/>
        <sz val="12"/>
        <rFont val="Arial"/>
        <family val="2"/>
      </rPr>
      <t>4</t>
    </r>
  </si>
  <si>
    <r>
      <t>OEB Approved</t>
    </r>
    <r>
      <rPr>
        <vertAlign val="superscript"/>
        <sz val="12"/>
        <rFont val="Arial"/>
        <family val="2"/>
      </rPr>
      <t>5</t>
    </r>
  </si>
  <si>
    <r>
      <t>OEB Approved</t>
    </r>
    <r>
      <rPr>
        <vertAlign val="superscript"/>
        <sz val="12"/>
        <rFont val="Arial"/>
        <family val="2"/>
      </rPr>
      <t>6</t>
    </r>
  </si>
  <si>
    <r>
      <t>OEB Approved</t>
    </r>
    <r>
      <rPr>
        <vertAlign val="superscript"/>
        <sz val="12"/>
        <rFont val="Arial"/>
        <family val="2"/>
      </rPr>
      <t>7</t>
    </r>
  </si>
  <si>
    <t>DNNP Facilities - Total</t>
  </si>
  <si>
    <t>OPG Nuclear Facilities - Total</t>
  </si>
  <si>
    <r>
      <t>Line 3, col. (a) and line 4, col. (a) from EB-2016-0152 PAO, App. A, Table 4, line 4, col. (a) and line 4, col. (b), respectively.</t>
    </r>
    <r>
      <rPr>
        <b/>
        <sz val="12"/>
        <rFont val="Arial"/>
        <family val="2"/>
      </rPr>
      <t xml:space="preserve"> </t>
    </r>
  </si>
  <si>
    <t xml:space="preserve">Line 3, col. (e) and line 4, col. (e) from EB-2016-0152 PAO, App. A, Table 5, line 4, col. (a) and line 4, col. (b), respectively. </t>
  </si>
  <si>
    <t xml:space="preserve">Line 3, col. (i) and line 4, col. (i) from EB-2020-0290 PAO, App. A, Table 1, line 4, col. (a) and line 4, col. (b), respectively. </t>
  </si>
  <si>
    <t xml:space="preserve">Line 8, col. (c) and line 9, col. (c) from EB-2020-0290 PAO, App. A, Table 2, line 4, col. (a) and line 4, col. (b), respectively. </t>
  </si>
  <si>
    <t>Line 8, col. (g) and line 9, col. (g) from EB-2020-0290 PAO, App. A, Table 3, line 4, col. (a) and line 4, col. (b), respecitvely.</t>
  </si>
  <si>
    <t xml:space="preserve">Line 13, col. (a) and line 14, col. (a) from EB-2020-0290 PAO, App. A, Table 4, line 4, col. (a) and line 4, col. (b), respectively. </t>
  </si>
  <si>
    <t>Line 13, col. (e) and line 14, col. (e) from EB-2020-0290 PAO, App. A, Table 5, line 4, col. (a) and line 4, col. (b), respectively.</t>
  </si>
  <si>
    <t>Table 1 (Three Pages)</t>
  </si>
  <si>
    <t>Continuity of Property, Plant and Equipment - Combined Nuclear ($M)</t>
  </si>
  <si>
    <t>Years Ending December 31, 2020 to 2026</t>
  </si>
  <si>
    <r>
      <t>2020 Actual:</t>
    </r>
    <r>
      <rPr>
        <vertAlign val="superscript"/>
        <sz val="12"/>
        <rFont val="Arial"/>
        <family val="2"/>
      </rPr>
      <t>1, 4</t>
    </r>
  </si>
  <si>
    <r>
      <rPr>
        <b/>
        <sz val="12"/>
        <color rgb="FF000000"/>
        <rFont val="Arial"/>
        <family val="2"/>
      </rPr>
      <t>Heavy Water Storage Facility (D2O Storage)</t>
    </r>
    <r>
      <rPr>
        <b/>
        <vertAlign val="superscript"/>
        <sz val="12"/>
        <color rgb="FF000000"/>
        <rFont val="Arial"/>
        <family val="2"/>
      </rPr>
      <t>5</t>
    </r>
  </si>
  <si>
    <t>Pickering NGS</t>
  </si>
  <si>
    <r>
      <t>Operations and Project Support</t>
    </r>
    <r>
      <rPr>
        <vertAlign val="superscript"/>
        <sz val="12"/>
        <rFont val="Arial"/>
        <family val="2"/>
      </rPr>
      <t>2</t>
    </r>
  </si>
  <si>
    <r>
      <t>Asset Retirement Costs</t>
    </r>
    <r>
      <rPr>
        <vertAlign val="superscript"/>
        <sz val="12"/>
        <rFont val="Arial"/>
        <family val="2"/>
      </rPr>
      <t>3</t>
    </r>
  </si>
  <si>
    <r>
      <t>2021 Actual:</t>
    </r>
    <r>
      <rPr>
        <vertAlign val="superscript"/>
        <sz val="12"/>
        <rFont val="Arial"/>
        <family val="2"/>
      </rPr>
      <t>1</t>
    </r>
  </si>
  <si>
    <r>
      <t>Asset Retirement Costs</t>
    </r>
    <r>
      <rPr>
        <b/>
        <vertAlign val="superscript"/>
        <sz val="12"/>
        <rFont val="Arial"/>
        <family val="2"/>
      </rPr>
      <t>3</t>
    </r>
  </si>
  <si>
    <r>
      <t>Pickering NGS</t>
    </r>
    <r>
      <rPr>
        <vertAlign val="superscript"/>
        <sz val="12"/>
        <rFont val="Arial"/>
        <family val="2"/>
      </rPr>
      <t>6</t>
    </r>
  </si>
  <si>
    <r>
      <t>2023 Actual:</t>
    </r>
    <r>
      <rPr>
        <vertAlign val="superscript"/>
        <sz val="12"/>
        <rFont val="Arial"/>
        <family val="2"/>
      </rPr>
      <t>1</t>
    </r>
  </si>
  <si>
    <r>
      <t xml:space="preserve">2024 Actual: </t>
    </r>
    <r>
      <rPr>
        <b/>
        <vertAlign val="superscript"/>
        <sz val="12"/>
        <rFont val="Arial"/>
        <family val="2"/>
      </rPr>
      <t>1,7</t>
    </r>
  </si>
  <si>
    <r>
      <t>2025 Budget:</t>
    </r>
    <r>
      <rPr>
        <b/>
        <vertAlign val="superscript"/>
        <sz val="12"/>
        <rFont val="Arial"/>
        <family val="2"/>
      </rPr>
      <t>1</t>
    </r>
  </si>
  <si>
    <t>Pickering Refurbishment Project</t>
  </si>
  <si>
    <r>
      <t>2026 Budget:</t>
    </r>
    <r>
      <rPr>
        <b/>
        <vertAlign val="superscript"/>
        <sz val="12"/>
        <rFont val="Arial"/>
        <family val="2"/>
      </rPr>
      <t>1</t>
    </r>
  </si>
  <si>
    <t xml:space="preserve"> Refer to Table 1a</t>
  </si>
  <si>
    <t>Table 1a</t>
  </si>
  <si>
    <t>Continuity of Property, Plant and Equipment - Combined Nuclear ($M) Notes</t>
  </si>
  <si>
    <t>In-service addition amounts equal or higher than $50M for the 2020 to 2026 forecast years comprise the following projects:</t>
  </si>
  <si>
    <r>
      <t xml:space="preserve">DN Emergency Power Generator 1 And 2 Replacement </t>
    </r>
    <r>
      <rPr>
        <sz val="8"/>
        <rFont val="Arial"/>
        <family val="2"/>
      </rPr>
      <t>^</t>
    </r>
  </si>
  <si>
    <t>Darlington NGS</t>
  </si>
  <si>
    <t>D2-1-3_Table 1a</t>
  </si>
  <si>
    <t>Darlington Steam Generator Moisture Separator Replacement</t>
  </si>
  <si>
    <t>D2-1-3_Table 4a</t>
  </si>
  <si>
    <t>Darlington Water Treatment Plant Lease</t>
  </si>
  <si>
    <t>D2-1-3_Table 1c</t>
  </si>
  <si>
    <t xml:space="preserve">DN Rapid Delivery Machine </t>
  </si>
  <si>
    <t>Operations and Project Support</t>
  </si>
  <si>
    <t>DN Unit 2 and 3 Steam Generator Moisture Separator Replacement</t>
  </si>
  <si>
    <r>
      <t xml:space="preserve">D2O Storage Project </t>
    </r>
    <r>
      <rPr>
        <sz val="8"/>
        <rFont val="Arial"/>
        <family val="2"/>
      </rPr>
      <t>^^</t>
    </r>
  </si>
  <si>
    <t>Darlington Refurbishment Program</t>
  </si>
  <si>
    <t>D2-2-3_Table 5a</t>
  </si>
  <si>
    <t>Unit Refurbishment - Unit 2</t>
  </si>
  <si>
    <t>Various</t>
  </si>
  <si>
    <t>Unit Refurbishment - Unit 3</t>
  </si>
  <si>
    <t xml:space="preserve">Darlington Refurbishment Program </t>
  </si>
  <si>
    <t>D2-2-3_Table 2</t>
  </si>
  <si>
    <t>Unit Refurbishment - Unit 1</t>
  </si>
  <si>
    <t xml:space="preserve">Unit Refurbishment - Unit 4 </t>
  </si>
  <si>
    <t>Common Services Building</t>
  </si>
  <si>
    <t>D2-3-8_Table 2</t>
  </si>
  <si>
    <t>^</t>
  </si>
  <si>
    <t>In-service addition of $63.5M updated from EB-2020-0290, Ex. L-A1-2-Staff-002, Att. 1, Table 2, Note 1 for typographical correction identified in the course of preparing this application. There is no change to the reported nuclear rate base amounts.</t>
  </si>
  <si>
    <t>^^</t>
  </si>
  <si>
    <t xml:space="preserve">In-service addition of $381.0M corresponds to EB-2020-0290 Payment Amounts Order, App. A, Table 9a, line 3b to 3d of col. (e) which reflects the OEB's findings with respect to the D2O Storage Project in the EB-2020-0290 Decision and Order dated November 15, 2021. </t>
  </si>
  <si>
    <t xml:space="preserve">Includes Engineering, Advanced Inspection Maintenance  (previously Inspection and Reactor Innovation), and Security &amp; Emergency Services. </t>
  </si>
  <si>
    <t>Changes in asset retirement costs in col. (b) were recorded on December 31, 2020 (from Ex. C2-1-1, Table 2, line 25, col. (a)), December 31, 2021 (from Ex. C2-1-1, Table 2, line 24, col. (b)), and December 31, 2023 (from Ex. C2-1-1, Table 2, line 25, col.(d)), therefore the Gross Plant Rate Base amounts for 2020, 2021 and 2023 exclude the impact of these respective changes.</t>
  </si>
  <si>
    <t xml:space="preserve">Opening balances in lines 1, 2, 5, 6, and 8 of col. (a) correspond to EB-2020-0290, Ex. B3-3-1, Table 1, lines 33, 34, 36, 37, and 39  of col. (a). </t>
  </si>
  <si>
    <t xml:space="preserve">Opening balance in line 3 of col. (a) corresponds to the  EB-2020-0290 Payment Amounts Order, App. A, Table 9a, line 3a of col. (e). </t>
  </si>
  <si>
    <t>Line 23, col. (c) primarily relates to the retirement of the algae mitigation bubble curtain as discussed in EB-2023-0336 Ex. H1-1-1, Section 5.6.</t>
  </si>
  <si>
    <t>As outlined in the Filing Requirements issued by the OEB in EB-2024-0136, lines 7a through 7h reconcile the net plant amounts in the nuclear rate base to the corresponding values in OPG's audited consolidated financial statements for 2024:</t>
  </si>
  <si>
    <t>Table to Note 7 - Reconciliation of Nuclear Rate Base to Nuclear Net Property, Plant and Equipment and Net Intangible Assets In-Service per Audited Financial Statements</t>
  </si>
  <si>
    <t>7a</t>
  </si>
  <si>
    <t>Gross Plant closing balance (Ex. B3-3-1, Table 1, col. (e), line 45)</t>
  </si>
  <si>
    <t>7b</t>
  </si>
  <si>
    <t>Accumulated Depreciation and Amortization closing balance (Ex. B3-4-1, Table 1, col. (d), line 45)</t>
  </si>
  <si>
    <t>7c</t>
  </si>
  <si>
    <t>Prescribed facilities net plant (line 7a - line 7b)</t>
  </si>
  <si>
    <t>Reconciling Items:</t>
  </si>
  <si>
    <t>7d</t>
  </si>
  <si>
    <t>Net Property, Plant and Equipment In-Service on Lease to Bruce Power, per audited financial statements*</t>
  </si>
  <si>
    <t>7e</t>
  </si>
  <si>
    <t>Previous OEB adjustments**</t>
  </si>
  <si>
    <t>7f</t>
  </si>
  <si>
    <t>7g</t>
  </si>
  <si>
    <t>Total Reconciling Items (lines 7d through 7f)</t>
  </si>
  <si>
    <t>7h</t>
  </si>
  <si>
    <r>
      <t>Nuclear Net Property, Plant and Equipment, and Net Intangible Assets In-Service, per audited financial statements (line 7c + line 7g)</t>
    </r>
    <r>
      <rPr>
        <vertAlign val="superscript"/>
        <sz val="11"/>
        <rFont val="Arial"/>
        <family val="2"/>
      </rPr>
      <t>#</t>
    </r>
  </si>
  <si>
    <t>Per Note 19 of OPG's 2024 audited consolidated financial statements (Ex. A2-1-1 Att. 4, p. 162).</t>
  </si>
  <si>
    <t>**</t>
  </si>
  <si>
    <t>Represents permanent rate base disallowance ordered by the OEB per EB-2016-0152 Decision and Order, pp. 21-22, the impact of which is reflected rate base but not the audited consolidated financial statements.</t>
  </si>
  <si>
    <t>#</t>
  </si>
  <si>
    <t>Represents the sum of year-end 2024 Regulated - Nuclear Generation segment net property, plant and equipment, and net intangible assets in-service per Note 20 of OPG's 2024 audited consolidated financial statements (Ex. A2-1-1, Att. 4, p. 168).</t>
  </si>
  <si>
    <t>Table 2 (Three Pages)</t>
  </si>
  <si>
    <t>Years Ending December 31, 2027 to 2031</t>
  </si>
  <si>
    <r>
      <t>2031 Plan:</t>
    </r>
    <r>
      <rPr>
        <vertAlign val="superscript"/>
        <sz val="12"/>
        <rFont val="Arial"/>
        <family val="2"/>
      </rPr>
      <t>1</t>
    </r>
  </si>
  <si>
    <t>Refer to Table 2a</t>
  </si>
  <si>
    <t>In-service addition amounts equal or higher than $50M for the 2027 to 2031 forecast years comprise the following projects:</t>
  </si>
  <si>
    <t>DN Vacuum Building Outage Power Operated Valves Replacement</t>
  </si>
  <si>
    <t>Tritium Removal Facility Major Component Replacement Program</t>
  </si>
  <si>
    <t>DN Unit 2 Turbine Control &amp; Auxiliary Systems Upgrade</t>
  </si>
  <si>
    <t>DN Unit 1 and 2 Generator Stator Rewind</t>
  </si>
  <si>
    <t>DN Turbine Rotors Replacements</t>
  </si>
  <si>
    <t>Pickering Water Treatment Plant Lease</t>
  </si>
  <si>
    <t>D2-1-3_Table 4b</t>
  </si>
  <si>
    <t>Unit Refurbishment - Unit 5</t>
  </si>
  <si>
    <t xml:space="preserve">Deep Water Intake </t>
  </si>
  <si>
    <t xml:space="preserve">DNNP Unit 1 &amp; Common Scope Facilities </t>
  </si>
  <si>
    <t>D2-4-8_Table 3</t>
  </si>
  <si>
    <t>Continuity of Accumulated Depreciation and Amortization - OPG Nuclear Facilities ($M)</t>
  </si>
  <si>
    <t>(a+d)/2</t>
  </si>
  <si>
    <t>on Opening</t>
  </si>
  <si>
    <t>Balance and In-</t>
  </si>
  <si>
    <t>Service Additions</t>
  </si>
  <si>
    <r>
      <t>2020 Actual:</t>
    </r>
    <r>
      <rPr>
        <vertAlign val="superscript"/>
        <sz val="12"/>
        <rFont val="Arial"/>
        <family val="2"/>
      </rPr>
      <t>1</t>
    </r>
  </si>
  <si>
    <r>
      <t>Darlington NGS (excluding DRP)</t>
    </r>
    <r>
      <rPr>
        <vertAlign val="superscript"/>
        <sz val="12"/>
        <rFont val="Arial"/>
        <family val="2"/>
      </rPr>
      <t>3</t>
    </r>
  </si>
  <si>
    <r>
      <t>Heavy Water Storage Facility (D2O Storage)</t>
    </r>
    <r>
      <rPr>
        <vertAlign val="superscript"/>
        <sz val="12"/>
        <rFont val="Arial"/>
        <family val="2"/>
      </rPr>
      <t>4</t>
    </r>
  </si>
  <si>
    <r>
      <t>Operations and Project Support</t>
    </r>
    <r>
      <rPr>
        <vertAlign val="superscript"/>
        <sz val="12"/>
        <rFont val="Arial"/>
        <family val="2"/>
      </rPr>
      <t>2,3</t>
    </r>
  </si>
  <si>
    <r>
      <t>Pickering NGS</t>
    </r>
    <r>
      <rPr>
        <vertAlign val="superscript"/>
        <sz val="12"/>
        <rFont val="Arial"/>
        <family val="2"/>
      </rPr>
      <t>5</t>
    </r>
  </si>
  <si>
    <t>To hide this column once 2024 actuals are updated</t>
  </si>
  <si>
    <t>Opening balances in lines 1, 2, 5, 6, and 8 of col. (a) are as correspondingly shown at EB-2020-0290 Ex. B3-4-1, Table 2, lines 1, 2, 4, 5, and 7 of col. (a).</t>
  </si>
  <si>
    <t>Line 1, col. (c) and line 6, col. (c) relate to the reclassification of previously incurred amounts for certain tooling assets within OPG's fixed asset subledger. There is no change to the overall accumulated depreciation and amortization rate base amount for the prescribed nuclear facilities.</t>
  </si>
  <si>
    <t xml:space="preserve">Opening balance in line 3 of col. (a) corresponds to the EB-2020-0290 Payment Amounts Order, App. A, Table 10a, line 4a of col. (e). Amounts in connection with the Heavy Water Storage Facility reflects the OEB's findings with respect to this project in the EB-2020-0290 Decision and Order dated November 15, 2021. </t>
  </si>
  <si>
    <t>Table 2 (Four Pages)</t>
  </si>
  <si>
    <t>Continuity of Accumulated Depreciation and Amortization - Combined Nuclear ($M)</t>
  </si>
  <si>
    <t xml:space="preserve">Balance </t>
  </si>
  <si>
    <t>OPG Nuclear Facilities- Excluding Asset Retirement Costs</t>
  </si>
  <si>
    <t xml:space="preserve">Includes Engineering, Advanced Inspection Maintenance  (previously Inspection and Reactor Innovation), and Security &amp; Emergency Services.  </t>
  </si>
  <si>
    <t>Working Capital Summary - OPG Nuclear Facilities ($M)</t>
  </si>
  <si>
    <r>
      <t>Cash Working Capital</t>
    </r>
    <r>
      <rPr>
        <vertAlign val="superscript"/>
        <sz val="12"/>
        <color theme="1"/>
        <rFont val="Arial"/>
        <family val="2"/>
      </rPr>
      <t>1</t>
    </r>
  </si>
  <si>
    <t>Fuel Inventory</t>
  </si>
  <si>
    <r>
      <t>Fuel Inventory</t>
    </r>
    <r>
      <rPr>
        <vertAlign val="superscript"/>
        <sz val="12"/>
        <color theme="1"/>
        <rFont val="Arial"/>
        <family val="2"/>
      </rPr>
      <t>3</t>
    </r>
  </si>
  <si>
    <r>
      <t>Materials &amp; Supplies</t>
    </r>
    <r>
      <rPr>
        <vertAlign val="superscript"/>
        <sz val="12"/>
        <color theme="1"/>
        <rFont val="Arial"/>
        <family val="2"/>
      </rPr>
      <t>3</t>
    </r>
  </si>
  <si>
    <r>
      <t>Cash Working Capital</t>
    </r>
    <r>
      <rPr>
        <vertAlign val="superscript"/>
        <sz val="12"/>
        <color theme="1"/>
        <rFont val="Arial"/>
        <family val="2"/>
      </rPr>
      <t>2</t>
    </r>
  </si>
  <si>
    <t xml:space="preserve">2020 cash working capital updated from budget value provided in EB-2020-0290, Ex. L-A1-2-Staff-002, Att. 1, Table 4 to reflect actual cash working capital amounts in the year. </t>
  </si>
  <si>
    <r>
      <t>Closing materials and supplies balance in col. (b) line 19</t>
    </r>
    <r>
      <rPr>
        <sz val="12"/>
        <rFont val="Arial"/>
        <family val="2"/>
      </rPr>
      <t xml:space="preserve"> agrees </t>
    </r>
    <r>
      <rPr>
        <sz val="12"/>
        <color theme="1"/>
        <rFont val="Arial"/>
        <family val="2"/>
      </rPr>
      <t>to the sum of the current and long-term materials and supplies inventory within Regulated - Nuclear Generation segment in Note 20 of OPG's audited financial statements for 20</t>
    </r>
    <r>
      <rPr>
        <sz val="12"/>
        <rFont val="Arial"/>
        <family val="2"/>
      </rPr>
      <t>24 (Ex. A2-1-1, Att. 4, p. 168</t>
    </r>
    <r>
      <rPr>
        <sz val="12"/>
        <color theme="1"/>
        <rFont val="Arial"/>
        <family val="2"/>
      </rPr>
      <t xml:space="preserve">). 
The Regulated - Nuclear Generation segment fuel inventory balance in Note 20 of OPG's audited financial statements for 2024 did not include a year-end Pickering station fuel oil inventory of $2.2M, as it was classified in another segment. This immaterial classification will be corrected in OPG's audited financial statements for 2025.  </t>
    </r>
  </si>
  <si>
    <t>Working Capital Summary - DNNP Facilities ($M)</t>
  </si>
  <si>
    <t>2025 Plan:</t>
  </si>
  <si>
    <t>2026 Plan:</t>
  </si>
  <si>
    <t xml:space="preserve">The cash working capital allowance for the DNNP facilities is estimated based on a proration of the 2031 operating expenses for the DNNP facilities relative to OPG's nuclear facilities (Ex. F2-1-1, Table 1b, line 4 plus line 5 divided by Ex. F2-1-1, Table 1a, line 5 plus line 12) . The resulting proration factor of 10.7% is applied to OPG's Nuclear cash working capital amount. </t>
  </si>
  <si>
    <t>Years Ending December 31, 2020 to 2025</t>
  </si>
  <si>
    <t>OPG Nuclear Facilities:</t>
  </si>
  <si>
    <t>Updated: 2026-05-21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</si>
</sst>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1" formatCode="_(* #,##0_);_(* \(#,##0\);_(* &quot;-&quot;_);_(@_)"/>
    <numFmt numFmtId="43" formatCode="_(* #,##0.00_);_(* \(#,##0.00\);_(* &quot;-&quot;??_);_(@_)"/>
    <numFmt numFmtId="164" formatCode="#,##0.0"/>
    <numFmt numFmtId="165" formatCode="#,##0.0_);\(#,##0.0\)"/>
    <numFmt numFmtId="166" formatCode="[$-409]mmmm\ d\,\ yyyy;@"/>
    <numFmt numFmtId="167" formatCode="#,##0.00000_);\(#,##0.00000\)"/>
    <numFmt numFmtId="168" formatCode="_(* #,##0.0_);_(* \(#,##0.0\);_(* &quot;-&quot;??_);_(@_)"/>
    <numFmt numFmtId="169" formatCode="#,##0.000_);\(#,##0.000\)"/>
    <numFmt numFmtId="170" formatCode="[$-409]dd\-mmm\-yy;@"/>
    <numFmt numFmtId="171" formatCode="0.0%"/>
    <numFmt numFmtId="172" formatCode="[$-409]d\-mmm\-yy;@"/>
    <numFmt numFmtId="173" formatCode="_(* #,##0_);_(* \(#,##0\);_(* &quot;-&quot;??_);_(@_)"/>
    <numFmt numFmtId="174" formatCode="#,##0.0000_);\(#,##0.0000\)"/>
    <numFmt numFmtId="175" formatCode="_(* #,##0.0_);_(* \(#,##0.0\);_(* &quot;-&quot;_);_(@_)"/>
    <numFmt numFmtId="176" formatCode="#,##0.0000000_);\(#,##0.0000000\)"/>
    <numFmt numFmtId="177" formatCode="#,##0.000000_);\(#,##0.000000\)"/>
  </numFmts>
  <fonts count="48" x14ac:knownFonts="1">
    <font>
      <sz val="10"/>
      <name val="Arial"/>
    </font>
    <font>
      <sz val="12"/>
      <color theme="1"/>
      <name val="Arial"/>
      <family val="2"/>
    </font>
    <font>
      <sz val="12"/>
      <color theme="1"/>
      <name val="Arial"/>
      <family val="2"/>
    </font>
    <font>
      <sz val="12"/>
      <color theme="1"/>
      <name val="Arial"/>
      <family val="2"/>
    </font>
    <font>
      <sz val="10"/>
      <name val="Arial"/>
      <family val="2"/>
    </font>
    <font>
      <sz val="8"/>
      <name val="Arial"/>
      <family val="2"/>
    </font>
    <font>
      <b/>
      <sz val="10"/>
      <name val="Arial"/>
      <family val="2"/>
    </font>
    <font>
      <sz val="10"/>
      <name val="Arial"/>
      <family val="2"/>
    </font>
    <font>
      <sz val="11"/>
      <name val="Arial"/>
      <family val="2"/>
    </font>
    <font>
      <b/>
      <sz val="11"/>
      <name val="Arial"/>
      <family val="2"/>
    </font>
    <font>
      <sz val="12"/>
      <name val="Arial"/>
      <family val="2"/>
    </font>
    <font>
      <b/>
      <sz val="12"/>
      <name val="Arial"/>
      <family val="2"/>
    </font>
    <font>
      <u/>
      <sz val="12"/>
      <name val="Arial"/>
      <family val="2"/>
    </font>
    <font>
      <sz val="12"/>
      <color indexed="8"/>
      <name val="Arial"/>
      <family val="2"/>
    </font>
    <font>
      <b/>
      <vertAlign val="superscript"/>
      <sz val="12"/>
      <name val="Arial"/>
      <family val="2"/>
    </font>
    <font>
      <u/>
      <vertAlign val="superscript"/>
      <sz val="12"/>
      <name val="Arial"/>
      <family val="2"/>
    </font>
    <font>
      <sz val="12"/>
      <color rgb="FFFF00FF"/>
      <name val="Arial"/>
      <family val="2"/>
    </font>
    <font>
      <i/>
      <sz val="11"/>
      <name val="Arial"/>
      <family val="2"/>
    </font>
    <font>
      <i/>
      <sz val="11"/>
      <color rgb="FF0000FF"/>
      <name val="Arial"/>
      <family val="2"/>
    </font>
    <font>
      <b/>
      <sz val="10"/>
      <color rgb="FFFF0000"/>
      <name val="Arial"/>
      <family val="2"/>
    </font>
    <font>
      <sz val="9"/>
      <color indexed="81"/>
      <name val="Tahoma"/>
      <family val="2"/>
    </font>
    <font>
      <i/>
      <sz val="12"/>
      <color rgb="FF0000FF"/>
      <name val="Arial"/>
      <family val="2"/>
    </font>
    <font>
      <vertAlign val="superscript"/>
      <sz val="12"/>
      <name val="Arial"/>
      <family val="2"/>
    </font>
    <font>
      <strike/>
      <sz val="12"/>
      <name val="Arial"/>
      <family val="2"/>
    </font>
    <font>
      <b/>
      <sz val="9"/>
      <color indexed="81"/>
      <name val="Tahoma"/>
      <family val="2"/>
    </font>
    <font>
      <sz val="10"/>
      <name val="Arial"/>
      <family val="2"/>
    </font>
    <font>
      <b/>
      <sz val="12"/>
      <color theme="1"/>
      <name val="Arial"/>
      <family val="2"/>
    </font>
    <font>
      <b/>
      <sz val="11"/>
      <color rgb="FFFF0000"/>
      <name val="Arial"/>
      <family val="2"/>
    </font>
    <font>
      <sz val="10"/>
      <color rgb="FFFF0000"/>
      <name val="Arial"/>
      <family val="2"/>
    </font>
    <font>
      <sz val="11"/>
      <color rgb="FFFF0000"/>
      <name val="Arial"/>
      <family val="2"/>
    </font>
    <font>
      <strike/>
      <sz val="12"/>
      <color rgb="FFFF0000"/>
      <name val="Arial"/>
      <family val="2"/>
    </font>
    <font>
      <i/>
      <sz val="10"/>
      <color rgb="FF0000FF"/>
      <name val="Arial"/>
      <family val="2"/>
    </font>
    <font>
      <sz val="11"/>
      <color theme="1"/>
      <name val="Arial"/>
      <family val="2"/>
    </font>
    <font>
      <sz val="10"/>
      <color theme="1"/>
      <name val="Arial"/>
      <family val="2"/>
    </font>
    <font>
      <sz val="11"/>
      <color theme="0" tint="-0.14999847407452621"/>
      <name val="Arial"/>
      <family val="2"/>
    </font>
    <font>
      <sz val="12"/>
      <color theme="0" tint="-0.14999847407452621"/>
      <name val="Arial"/>
      <family val="2"/>
    </font>
    <font>
      <sz val="10"/>
      <color theme="0" tint="-0.14999847407452621"/>
      <name val="Arial"/>
      <family val="2"/>
    </font>
    <font>
      <i/>
      <sz val="8"/>
      <color rgb="FFCC00FF"/>
      <name val="Arial"/>
      <family val="2"/>
    </font>
    <font>
      <b/>
      <u/>
      <sz val="12"/>
      <name val="Arial"/>
      <family val="2"/>
    </font>
    <font>
      <b/>
      <sz val="12"/>
      <color rgb="FFFF0000"/>
      <name val="Arial"/>
      <family val="2"/>
    </font>
    <font>
      <b/>
      <sz val="12"/>
      <color rgb="FF000000"/>
      <name val="Arial"/>
      <family val="2"/>
    </font>
    <font>
      <b/>
      <vertAlign val="superscript"/>
      <sz val="12"/>
      <color rgb="FF000000"/>
      <name val="Arial"/>
      <family val="2"/>
    </font>
    <font>
      <sz val="9"/>
      <name val="Arial"/>
      <family val="2"/>
    </font>
    <font>
      <u/>
      <sz val="11"/>
      <color theme="1"/>
      <name val="Arial"/>
      <family val="2"/>
    </font>
    <font>
      <vertAlign val="superscript"/>
      <sz val="11"/>
      <name val="Arial"/>
      <family val="2"/>
    </font>
    <font>
      <vertAlign val="superscript"/>
      <sz val="11"/>
      <color theme="1"/>
      <name val="Arial"/>
      <family val="2"/>
    </font>
    <font>
      <vertAlign val="superscript"/>
      <sz val="12"/>
      <color theme="1"/>
      <name val="Arial"/>
      <family val="2"/>
    </font>
    <font>
      <i/>
      <sz val="12"/>
      <name val="Arial"/>
      <family val="2"/>
    </font>
  </fonts>
  <fills count="14">
    <fill>
      <patternFill patternType="none"/>
    </fill>
    <fill>
      <patternFill patternType="gray125"/>
    </fill>
    <fill>
      <patternFill patternType="solid">
        <fgColor indexed="22"/>
        <bgColor indexed="64"/>
      </patternFill>
    </fill>
    <fill>
      <patternFill patternType="solid">
        <fgColor indexed="22"/>
        <bgColor indexed="22"/>
      </patternFill>
    </fill>
    <fill>
      <patternFill patternType="solid">
        <fgColor indexed="43"/>
        <bgColor indexed="64"/>
      </patternFill>
    </fill>
    <fill>
      <patternFill patternType="solid">
        <fgColor theme="0" tint="-0.249977111117893"/>
        <bgColor indexed="64"/>
      </patternFill>
    </fill>
    <fill>
      <patternFill patternType="solid">
        <fgColor rgb="FFFFFF99"/>
        <bgColor indexed="64"/>
      </patternFill>
    </fill>
    <fill>
      <patternFill patternType="solid">
        <fgColor theme="6" tint="0.39997558519241921"/>
        <bgColor indexed="64"/>
      </patternFill>
    </fill>
    <fill>
      <patternFill patternType="solid">
        <fgColor theme="0" tint="-0.249977111117893"/>
        <bgColor indexed="22"/>
      </patternFill>
    </fill>
    <fill>
      <patternFill patternType="solid">
        <fgColor indexed="65"/>
        <bgColor indexed="64"/>
      </patternFill>
    </fill>
    <fill>
      <patternFill patternType="solid">
        <fgColor theme="9" tint="0.79998168889431442"/>
        <bgColor indexed="64"/>
      </patternFill>
    </fill>
    <fill>
      <patternFill patternType="solid">
        <fgColor rgb="FFA9D08E"/>
        <bgColor indexed="64"/>
      </patternFill>
    </fill>
    <fill>
      <patternFill patternType="solid">
        <fgColor theme="8" tint="0.79998168889431442"/>
        <bgColor indexed="64"/>
      </patternFill>
    </fill>
    <fill>
      <patternFill patternType="solid">
        <fgColor theme="0"/>
        <bgColor indexed="64"/>
      </patternFill>
    </fill>
  </fills>
  <borders count="128">
    <border>
      <left/>
      <right/>
      <top/>
      <bottom/>
      <diagonal/>
    </border>
    <border>
      <left style="medium">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medium">
        <color indexed="64"/>
      </left>
      <right/>
      <top style="hair">
        <color indexed="64"/>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style="thin">
        <color indexed="64"/>
      </right>
      <top/>
      <bottom/>
      <diagonal/>
    </border>
    <border>
      <left style="medium">
        <color indexed="64"/>
      </left>
      <right/>
      <top style="medium">
        <color indexed="64"/>
      </top>
      <bottom style="hair">
        <color indexed="64"/>
      </bottom>
      <diagonal/>
    </border>
    <border>
      <left/>
      <right style="thin">
        <color indexed="64"/>
      </right>
      <top style="medium">
        <color indexed="64"/>
      </top>
      <bottom/>
      <diagonal/>
    </border>
    <border>
      <left style="thin">
        <color indexed="64"/>
      </left>
      <right style="medium">
        <color indexed="64"/>
      </right>
      <top style="hair">
        <color indexed="64"/>
      </top>
      <bottom style="medium">
        <color indexed="64"/>
      </bottom>
      <diagonal/>
    </border>
    <border>
      <left/>
      <right style="medium">
        <color indexed="64"/>
      </right>
      <top style="hair">
        <color indexed="64"/>
      </top>
      <bottom style="hair">
        <color indexed="64"/>
      </bottom>
      <diagonal/>
    </border>
    <border>
      <left/>
      <right style="thin">
        <color indexed="64"/>
      </right>
      <top style="medium">
        <color indexed="64"/>
      </top>
      <bottom style="hair">
        <color indexed="64"/>
      </bottom>
      <diagonal/>
    </border>
    <border>
      <left/>
      <right style="thin">
        <color indexed="64"/>
      </right>
      <top style="hair">
        <color indexed="64"/>
      </top>
      <bottom style="hair">
        <color indexed="64"/>
      </bottom>
      <diagonal/>
    </border>
    <border>
      <left style="medium">
        <color indexed="64"/>
      </left>
      <right/>
      <top style="hair">
        <color indexed="64"/>
      </top>
      <bottom/>
      <diagonal/>
    </border>
    <border>
      <left/>
      <right style="medium">
        <color indexed="64"/>
      </right>
      <top/>
      <bottom style="hair">
        <color indexed="64"/>
      </bottom>
      <diagonal/>
    </border>
    <border>
      <left style="medium">
        <color indexed="64"/>
      </left>
      <right/>
      <top/>
      <bottom style="hair">
        <color indexed="64"/>
      </bottom>
      <diagonal/>
    </border>
    <border>
      <left/>
      <right style="medium">
        <color indexed="64"/>
      </right>
      <top/>
      <bottom/>
      <diagonal/>
    </border>
    <border>
      <left style="medium">
        <color indexed="64"/>
      </left>
      <right style="medium">
        <color indexed="64"/>
      </right>
      <top style="medium">
        <color indexed="64"/>
      </top>
      <bottom/>
      <diagonal/>
    </border>
    <border>
      <left/>
      <right style="thin">
        <color indexed="64"/>
      </right>
      <top/>
      <bottom style="medium">
        <color indexed="64"/>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style="medium">
        <color indexed="64"/>
      </right>
      <top style="medium">
        <color indexed="64"/>
      </top>
      <bottom style="medium">
        <color indexed="64"/>
      </bottom>
      <diagonal/>
    </border>
    <border>
      <left style="thin">
        <color indexed="64"/>
      </left>
      <right/>
      <top style="hair">
        <color indexed="64"/>
      </top>
      <bottom/>
      <diagonal/>
    </border>
    <border>
      <left style="thin">
        <color indexed="64"/>
      </left>
      <right/>
      <top style="hair">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hair">
        <color indexed="64"/>
      </bottom>
      <diagonal/>
    </border>
    <border>
      <left style="thin">
        <color indexed="64"/>
      </left>
      <right/>
      <top/>
      <bottom/>
      <diagonal/>
    </border>
    <border>
      <left style="medium">
        <color indexed="64"/>
      </left>
      <right style="thin">
        <color indexed="64"/>
      </right>
      <top/>
      <bottom/>
      <diagonal/>
    </border>
    <border>
      <left/>
      <right/>
      <top style="medium">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right/>
      <top style="hair">
        <color indexed="64"/>
      </top>
      <bottom style="hair">
        <color indexed="64"/>
      </bottom>
      <diagonal/>
    </border>
    <border>
      <left/>
      <right/>
      <top/>
      <bottom style="hair">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style="thin">
        <color indexed="64"/>
      </left>
      <right style="thin">
        <color indexed="64"/>
      </right>
      <top style="thin">
        <color indexed="64"/>
      </top>
      <bottom/>
      <diagonal/>
    </border>
    <border>
      <left/>
      <right style="medium">
        <color indexed="64"/>
      </right>
      <top style="hair">
        <color indexed="64"/>
      </top>
      <bottom/>
      <diagonal/>
    </border>
    <border>
      <left style="medium">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top style="medium">
        <color indexed="64"/>
      </top>
      <bottom style="medium">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medium">
        <color indexed="64"/>
      </left>
      <right style="medium">
        <color indexed="64"/>
      </right>
      <top style="hair">
        <color indexed="64"/>
      </top>
      <bottom style="medium">
        <color indexed="64"/>
      </bottom>
      <diagonal/>
    </border>
    <border>
      <left/>
      <right/>
      <top style="hair">
        <color indexed="64"/>
      </top>
      <bottom style="medium">
        <color indexed="64"/>
      </bottom>
      <diagonal/>
    </border>
    <border>
      <left/>
      <right/>
      <top style="double">
        <color indexed="64"/>
      </top>
      <bottom style="hair">
        <color indexed="64"/>
      </bottom>
      <diagonal/>
    </border>
    <border>
      <left style="medium">
        <color indexed="64"/>
      </left>
      <right style="medium">
        <color indexed="64"/>
      </right>
      <top style="double">
        <color indexed="64"/>
      </top>
      <bottom style="hair">
        <color indexed="64"/>
      </bottom>
      <diagonal/>
    </border>
    <border>
      <left/>
      <right/>
      <top style="hair">
        <color indexed="64"/>
      </top>
      <bottom/>
      <diagonal/>
    </border>
    <border>
      <left style="medium">
        <color indexed="64"/>
      </left>
      <right style="medium">
        <color indexed="64"/>
      </right>
      <top style="hair">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diagonal/>
    </border>
    <border>
      <left/>
      <right style="thin">
        <color indexed="64"/>
      </right>
      <top/>
      <bottom style="thin">
        <color indexed="64"/>
      </bottom>
      <diagonal/>
    </border>
    <border>
      <left/>
      <right style="thin">
        <color indexed="64"/>
      </right>
      <top style="hair">
        <color indexed="64"/>
      </top>
      <bottom/>
      <diagonal/>
    </border>
    <border>
      <left/>
      <right style="thin">
        <color indexed="64"/>
      </right>
      <top style="double">
        <color indexed="64"/>
      </top>
      <bottom style="hair">
        <color indexed="64"/>
      </bottom>
      <diagonal/>
    </border>
    <border>
      <left/>
      <right style="thin">
        <color indexed="64"/>
      </right>
      <top style="hair">
        <color indexed="64"/>
      </top>
      <bottom style="medium">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style="hair">
        <color indexed="64"/>
      </top>
      <bottom style="medium">
        <color indexed="64"/>
      </bottom>
      <diagonal/>
    </border>
    <border>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right style="medium">
        <color indexed="64"/>
      </right>
      <top style="thin">
        <color indexed="64"/>
      </top>
      <bottom/>
      <diagonal/>
    </border>
    <border>
      <left style="hair">
        <color indexed="64"/>
      </left>
      <right style="medium">
        <color indexed="64"/>
      </right>
      <top style="hair">
        <color indexed="64"/>
      </top>
      <bottom/>
      <diagonal/>
    </border>
    <border>
      <left style="hair">
        <color indexed="64"/>
      </left>
      <right style="medium">
        <color indexed="64"/>
      </right>
      <top/>
      <bottom/>
      <diagonal/>
    </border>
    <border>
      <left style="hair">
        <color indexed="64"/>
      </left>
      <right style="medium">
        <color indexed="64"/>
      </right>
      <top/>
      <bottom style="hair">
        <color indexed="64"/>
      </bottom>
      <diagonal/>
    </border>
    <border>
      <left style="thick">
        <color indexed="64"/>
      </left>
      <right/>
      <top/>
      <bottom/>
      <diagonal/>
    </border>
    <border>
      <left/>
      <right style="thick">
        <color auto="1"/>
      </right>
      <top/>
      <bottom/>
      <diagonal/>
    </border>
  </borders>
  <cellStyleXfs count="7">
    <xf numFmtId="0" fontId="0" fillId="0" borderId="0"/>
    <xf numFmtId="0" fontId="4" fillId="0" borderId="0"/>
    <xf numFmtId="43" fontId="4" fillId="0" borderId="0" applyFont="0" applyFill="0" applyBorder="0" applyAlignment="0" applyProtection="0"/>
    <xf numFmtId="9" fontId="25" fillId="0" borderId="0" applyFont="0" applyFill="0" applyBorder="0" applyAlignment="0" applyProtection="0"/>
    <xf numFmtId="0" fontId="4" fillId="0" borderId="0"/>
    <xf numFmtId="9" fontId="4" fillId="0" borderId="0" applyFont="0" applyFill="0" applyBorder="0" applyAlignment="0" applyProtection="0"/>
    <xf numFmtId="41" fontId="4" fillId="0" borderId="0" applyFont="0" applyFill="0" applyBorder="0" applyAlignment="0" applyProtection="0"/>
  </cellStyleXfs>
  <cellXfs count="965">
    <xf numFmtId="0" fontId="0" fillId="0" borderId="0" xfId="0"/>
    <xf numFmtId="0" fontId="0" fillId="0" borderId="0" xfId="0" applyAlignment="1">
      <alignment horizontal="center"/>
    </xf>
    <xf numFmtId="0" fontId="6" fillId="0" borderId="0" xfId="0" applyFont="1"/>
    <xf numFmtId="0" fontId="8" fillId="0" borderId="0" xfId="0" applyFont="1" applyAlignment="1">
      <alignment vertical="center"/>
    </xf>
    <xf numFmtId="0" fontId="8" fillId="0" borderId="0" xfId="0" applyFont="1" applyAlignment="1">
      <alignment horizontal="center" vertical="center"/>
    </xf>
    <xf numFmtId="0" fontId="9" fillId="0" borderId="0" xfId="0" applyFont="1" applyAlignment="1">
      <alignment vertical="center"/>
    </xf>
    <xf numFmtId="0" fontId="9" fillId="0" borderId="0" xfId="0" applyFont="1" applyAlignment="1">
      <alignment horizontal="center" vertical="center"/>
    </xf>
    <xf numFmtId="0" fontId="0" fillId="0" borderId="0" xfId="0" applyAlignment="1">
      <alignment vertical="center"/>
    </xf>
    <xf numFmtId="0" fontId="4" fillId="0" borderId="0" xfId="0" applyFont="1" applyAlignment="1">
      <alignment vertical="center"/>
    </xf>
    <xf numFmtId="0" fontId="6" fillId="0" borderId="0" xfId="0" applyFont="1" applyAlignment="1">
      <alignment horizontal="center" vertical="center"/>
    </xf>
    <xf numFmtId="0" fontId="7" fillId="0" borderId="0" xfId="0" applyFont="1" applyAlignment="1">
      <alignment horizontal="center" vertical="center"/>
    </xf>
    <xf numFmtId="0" fontId="0" fillId="0" borderId="0" xfId="0" applyAlignment="1">
      <alignment horizontal="center" vertical="center"/>
    </xf>
    <xf numFmtId="0" fontId="6" fillId="0" borderId="0" xfId="0" applyFont="1" applyAlignment="1">
      <alignment vertical="center"/>
    </xf>
    <xf numFmtId="0" fontId="10" fillId="0" borderId="0" xfId="0" applyFont="1" applyAlignment="1">
      <alignment horizontal="right" vertical="center"/>
    </xf>
    <xf numFmtId="0" fontId="10" fillId="0" borderId="0" xfId="0" applyFont="1" applyAlignment="1">
      <alignment vertical="center"/>
    </xf>
    <xf numFmtId="0" fontId="11" fillId="0" borderId="0" xfId="0" applyFont="1" applyAlignment="1">
      <alignment horizontal="left" vertical="center"/>
    </xf>
    <xf numFmtId="166" fontId="10" fillId="0" borderId="0" xfId="0" applyNumberFormat="1" applyFont="1" applyAlignment="1">
      <alignment horizontal="left" vertical="center"/>
    </xf>
    <xf numFmtId="0" fontId="11" fillId="0" borderId="0" xfId="0" applyFont="1" applyAlignment="1">
      <alignment vertical="center"/>
    </xf>
    <xf numFmtId="166" fontId="10" fillId="0" borderId="0" xfId="0" applyNumberFormat="1" applyFont="1" applyAlignment="1">
      <alignment vertical="center"/>
    </xf>
    <xf numFmtId="0" fontId="10" fillId="0" borderId="19" xfId="0" applyFont="1" applyBorder="1" applyAlignment="1">
      <alignment vertical="center"/>
    </xf>
    <xf numFmtId="0" fontId="11" fillId="2" borderId="20"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11" fillId="2" borderId="21"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11" fillId="3" borderId="22" xfId="0" applyFont="1" applyFill="1" applyBorder="1" applyAlignment="1">
      <alignment horizontal="center" vertical="center" wrapText="1"/>
    </xf>
    <xf numFmtId="0" fontId="10" fillId="0" borderId="12" xfId="0" applyFont="1" applyBorder="1" applyAlignment="1">
      <alignment vertical="center"/>
    </xf>
    <xf numFmtId="0" fontId="10" fillId="0" borderId="23"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5" xfId="0" applyFont="1" applyBorder="1" applyAlignment="1">
      <alignment horizontal="center" vertical="center"/>
    </xf>
    <xf numFmtId="0" fontId="11" fillId="0" borderId="2" xfId="0" applyFont="1" applyBorder="1" applyAlignment="1">
      <alignment vertical="center" wrapText="1"/>
    </xf>
    <xf numFmtId="165" fontId="10" fillId="0" borderId="2" xfId="0" applyNumberFormat="1" applyFont="1" applyBorder="1" applyAlignment="1">
      <alignment horizontal="right" vertical="center"/>
    </xf>
    <xf numFmtId="165" fontId="10" fillId="0" borderId="18" xfId="0" applyNumberFormat="1" applyFont="1" applyBorder="1" applyAlignment="1">
      <alignment horizontal="right" vertical="center"/>
    </xf>
    <xf numFmtId="165" fontId="10" fillId="0" borderId="4" xfId="0" applyNumberFormat="1" applyFont="1" applyBorder="1" applyAlignment="1">
      <alignment horizontal="right" vertical="center"/>
    </xf>
    <xf numFmtId="165" fontId="10" fillId="0" borderId="31" xfId="0" applyNumberFormat="1" applyFont="1" applyBorder="1" applyAlignment="1">
      <alignment horizontal="right" vertical="center"/>
    </xf>
    <xf numFmtId="165" fontId="10" fillId="0" borderId="26" xfId="0" applyNumberFormat="1" applyFont="1" applyBorder="1" applyAlignment="1">
      <alignment horizontal="right" vertical="center"/>
    </xf>
    <xf numFmtId="0" fontId="11" fillId="0" borderId="13" xfId="0" applyFont="1" applyBorder="1" applyAlignment="1">
      <alignment vertical="center" wrapText="1"/>
    </xf>
    <xf numFmtId="0" fontId="10" fillId="0" borderId="6" xfId="0" applyFont="1" applyBorder="1" applyAlignment="1">
      <alignment horizontal="center" vertical="center"/>
    </xf>
    <xf numFmtId="0" fontId="11" fillId="0" borderId="7" xfId="0" applyFont="1" applyBorder="1" applyAlignment="1">
      <alignment vertical="center" wrapText="1"/>
    </xf>
    <xf numFmtId="0" fontId="10" fillId="0" borderId="3" xfId="0" applyFont="1" applyBorder="1" applyAlignment="1">
      <alignment horizontal="center" vertical="center"/>
    </xf>
    <xf numFmtId="0" fontId="11" fillId="0" borderId="4" xfId="0" applyFont="1" applyBorder="1" applyAlignment="1">
      <alignment vertical="center" wrapText="1"/>
    </xf>
    <xf numFmtId="165" fontId="10" fillId="0" borderId="16" xfId="0" applyNumberFormat="1" applyFont="1" applyBorder="1" applyAlignment="1">
      <alignment horizontal="right" vertical="center"/>
    </xf>
    <xf numFmtId="165" fontId="10" fillId="0" borderId="22" xfId="0" applyNumberFormat="1" applyFont="1" applyBorder="1" applyAlignment="1">
      <alignment horizontal="right" vertical="center"/>
    </xf>
    <xf numFmtId="0" fontId="10" fillId="0" borderId="0" xfId="0" applyFont="1" applyAlignment="1">
      <alignment horizontal="center" vertical="center"/>
    </xf>
    <xf numFmtId="0" fontId="11" fillId="0" borderId="0" xfId="0" applyFont="1" applyAlignment="1">
      <alignment horizontal="center" vertical="center" wrapText="1"/>
    </xf>
    <xf numFmtId="0" fontId="12" fillId="0" borderId="0" xfId="0" applyFont="1" applyAlignment="1">
      <alignment vertical="center"/>
    </xf>
    <xf numFmtId="0" fontId="12" fillId="0" borderId="0" xfId="0" applyFont="1" applyAlignment="1">
      <alignment horizontal="center" vertical="center"/>
    </xf>
    <xf numFmtId="0" fontId="11" fillId="0" borderId="0" xfId="0" applyFont="1" applyAlignment="1">
      <alignment horizontal="center" vertical="center"/>
    </xf>
    <xf numFmtId="0" fontId="11" fillId="2" borderId="9" xfId="0" applyFont="1" applyFill="1" applyBorder="1" applyAlignment="1">
      <alignment horizontal="center" vertical="center"/>
    </xf>
    <xf numFmtId="0" fontId="11" fillId="2" borderId="10" xfId="0" applyFont="1" applyFill="1" applyBorder="1" applyAlignment="1">
      <alignment horizontal="center" vertical="center"/>
    </xf>
    <xf numFmtId="0" fontId="11" fillId="2" borderId="30" xfId="0" applyFont="1" applyFill="1" applyBorder="1" applyAlignment="1">
      <alignment horizontal="center" vertical="center"/>
    </xf>
    <xf numFmtId="0" fontId="10" fillId="2" borderId="11" xfId="0" applyFont="1" applyFill="1" applyBorder="1" applyAlignment="1">
      <alignment horizontal="center" vertical="center"/>
    </xf>
    <xf numFmtId="0" fontId="11" fillId="2" borderId="12" xfId="0" applyFont="1" applyFill="1" applyBorder="1" applyAlignment="1">
      <alignment horizontal="center" vertical="center"/>
    </xf>
    <xf numFmtId="0" fontId="11" fillId="2" borderId="13" xfId="0" applyFont="1" applyFill="1" applyBorder="1" applyAlignment="1">
      <alignment horizontal="center" vertical="center"/>
    </xf>
    <xf numFmtId="15" fontId="11" fillId="2" borderId="13" xfId="0" applyNumberFormat="1" applyFont="1" applyFill="1" applyBorder="1" applyAlignment="1">
      <alignment horizontal="center" vertical="center"/>
    </xf>
    <xf numFmtId="0" fontId="11" fillId="2" borderId="14" xfId="0" applyFont="1" applyFill="1" applyBorder="1" applyAlignment="1">
      <alignment horizontal="center" vertical="center"/>
    </xf>
    <xf numFmtId="0" fontId="11" fillId="2" borderId="15" xfId="0" applyFont="1" applyFill="1" applyBorder="1" applyAlignment="1">
      <alignment horizontal="center" vertical="center"/>
    </xf>
    <xf numFmtId="0" fontId="11" fillId="2" borderId="16" xfId="0" applyFont="1" applyFill="1" applyBorder="1" applyAlignment="1">
      <alignment horizontal="center" vertical="center"/>
    </xf>
    <xf numFmtId="15" fontId="11" fillId="2" borderId="16" xfId="0" applyNumberFormat="1" applyFont="1" applyFill="1" applyBorder="1" applyAlignment="1">
      <alignment horizontal="center" vertical="center"/>
    </xf>
    <xf numFmtId="0" fontId="11" fillId="2" borderId="22" xfId="0" applyFont="1" applyFill="1" applyBorder="1" applyAlignment="1">
      <alignment horizontal="center" vertical="center"/>
    </xf>
    <xf numFmtId="0" fontId="10" fillId="0" borderId="29" xfId="0" applyFont="1" applyBorder="1" applyAlignment="1">
      <alignment horizontal="center" vertical="center"/>
    </xf>
    <xf numFmtId="0" fontId="10" fillId="0" borderId="24" xfId="0" applyFont="1" applyBorder="1" applyAlignment="1">
      <alignment horizontal="center" vertical="center"/>
    </xf>
    <xf numFmtId="0" fontId="10" fillId="0" borderId="17" xfId="0" applyFont="1" applyBorder="1" applyAlignment="1">
      <alignment horizontal="center" vertical="center"/>
    </xf>
    <xf numFmtId="0" fontId="10" fillId="0" borderId="1" xfId="0" applyFont="1" applyBorder="1" applyAlignment="1">
      <alignment horizontal="center" vertical="center"/>
    </xf>
    <xf numFmtId="0" fontId="11" fillId="0" borderId="2" xfId="0" quotePrefix="1" applyFont="1" applyBorder="1" applyAlignment="1">
      <alignment horizontal="left" vertical="center"/>
    </xf>
    <xf numFmtId="15" fontId="10" fillId="0" borderId="2" xfId="0" applyNumberFormat="1" applyFont="1" applyBorder="1" applyAlignment="1">
      <alignment horizontal="center" vertical="center"/>
    </xf>
    <xf numFmtId="0" fontId="10" fillId="0" borderId="2" xfId="0" applyFont="1" applyBorder="1" applyAlignment="1">
      <alignment horizontal="center" vertical="center"/>
    </xf>
    <xf numFmtId="0" fontId="10" fillId="0" borderId="18" xfId="0" applyFont="1" applyBorder="1" applyAlignment="1">
      <alignment horizontal="center" vertical="center"/>
    </xf>
    <xf numFmtId="165" fontId="10" fillId="0" borderId="7" xfId="0" applyNumberFormat="1" applyFont="1" applyBorder="1" applyAlignment="1">
      <alignment horizontal="right" vertical="center"/>
    </xf>
    <xf numFmtId="0" fontId="10" fillId="0" borderId="8" xfId="0" applyFont="1" applyBorder="1" applyAlignment="1">
      <alignment horizontal="center" vertical="center"/>
    </xf>
    <xf numFmtId="0" fontId="11" fillId="0" borderId="16" xfId="0" applyFont="1" applyBorder="1" applyAlignment="1">
      <alignment vertical="center" wrapText="1"/>
    </xf>
    <xf numFmtId="0" fontId="10" fillId="0" borderId="35" xfId="0" applyFont="1" applyBorder="1" applyAlignment="1">
      <alignment horizontal="center" vertical="center"/>
    </xf>
    <xf numFmtId="165" fontId="10" fillId="0" borderId="14" xfId="0" applyNumberFormat="1" applyFont="1" applyBorder="1" applyAlignment="1">
      <alignment horizontal="right" vertical="center"/>
    </xf>
    <xf numFmtId="0" fontId="10" fillId="0" borderId="37" xfId="0" applyFont="1" applyBorder="1" applyAlignment="1">
      <alignment horizontal="center" vertical="center"/>
    </xf>
    <xf numFmtId="0" fontId="11" fillId="0" borderId="26" xfId="0" quotePrefix="1" applyFont="1" applyBorder="1" applyAlignment="1">
      <alignment vertical="center"/>
    </xf>
    <xf numFmtId="0" fontId="11" fillId="0" borderId="26" xfId="0" quotePrefix="1" applyFont="1" applyBorder="1" applyAlignment="1">
      <alignment horizontal="left" vertical="center"/>
    </xf>
    <xf numFmtId="15" fontId="10" fillId="0" borderId="26" xfId="0" applyNumberFormat="1" applyFont="1" applyBorder="1" applyAlignment="1">
      <alignment horizontal="center" vertical="center"/>
    </xf>
    <xf numFmtId="0" fontId="10" fillId="0" borderId="26" xfId="0" applyFont="1" applyBorder="1" applyAlignment="1">
      <alignment horizontal="center" vertical="center"/>
    </xf>
    <xf numFmtId="0" fontId="10" fillId="0" borderId="27" xfId="0" applyFont="1" applyBorder="1" applyAlignment="1">
      <alignment horizontal="center" vertical="center"/>
    </xf>
    <xf numFmtId="164" fontId="10" fillId="0" borderId="0" xfId="0" applyNumberFormat="1" applyFont="1" applyAlignment="1">
      <alignment horizontal="right" vertical="center"/>
    </xf>
    <xf numFmtId="165" fontId="10" fillId="0" borderId="26" xfId="0" applyNumberFormat="1" applyFont="1" applyBorder="1" applyAlignment="1">
      <alignment vertical="center"/>
    </xf>
    <xf numFmtId="165" fontId="10" fillId="0" borderId="27" xfId="0" applyNumberFormat="1" applyFont="1" applyBorder="1" applyAlignment="1">
      <alignment vertical="center"/>
    </xf>
    <xf numFmtId="0" fontId="10" fillId="2" borderId="13" xfId="0" applyFont="1" applyFill="1" applyBorder="1" applyAlignment="1">
      <alignment horizontal="center" vertical="center"/>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1" fillId="0" borderId="2" xfId="0" applyFont="1" applyBorder="1" applyAlignment="1">
      <alignment vertical="center"/>
    </xf>
    <xf numFmtId="165" fontId="10" fillId="0" borderId="40" xfId="0" applyNumberFormat="1" applyFont="1" applyBorder="1" applyAlignment="1">
      <alignment horizontal="right" vertical="center"/>
    </xf>
    <xf numFmtId="0" fontId="10" fillId="0" borderId="2" xfId="0" applyFont="1" applyBorder="1" applyAlignment="1">
      <alignment vertical="center"/>
    </xf>
    <xf numFmtId="0" fontId="10" fillId="0" borderId="18" xfId="0" applyFont="1" applyBorder="1" applyAlignment="1">
      <alignment vertical="center"/>
    </xf>
    <xf numFmtId="165" fontId="10" fillId="0" borderId="28" xfId="0" applyNumberFormat="1" applyFont="1" applyBorder="1" applyAlignment="1">
      <alignment horizontal="right" vertical="center"/>
    </xf>
    <xf numFmtId="0" fontId="12" fillId="2" borderId="20" xfId="0" applyFont="1" applyFill="1" applyBorder="1" applyAlignment="1">
      <alignment horizontal="center" vertical="center"/>
    </xf>
    <xf numFmtId="0" fontId="12" fillId="2" borderId="10" xfId="0" applyFont="1" applyFill="1" applyBorder="1" applyAlignment="1">
      <alignment horizontal="center" vertical="center"/>
    </xf>
    <xf numFmtId="0" fontId="10" fillId="2" borderId="39" xfId="0" applyFont="1" applyFill="1" applyBorder="1" applyAlignment="1">
      <alignment horizontal="center" vertical="center"/>
    </xf>
    <xf numFmtId="0" fontId="10" fillId="2" borderId="14" xfId="0" applyFont="1" applyFill="1" applyBorder="1" applyAlignment="1">
      <alignment horizontal="center" vertical="center"/>
    </xf>
    <xf numFmtId="0" fontId="11" fillId="2" borderId="38" xfId="0" applyFont="1" applyFill="1" applyBorder="1" applyAlignment="1">
      <alignment horizontal="center" vertical="center"/>
    </xf>
    <xf numFmtId="15" fontId="11" fillId="2" borderId="22" xfId="0" applyNumberFormat="1" applyFont="1" applyFill="1" applyBorder="1" applyAlignment="1">
      <alignment horizontal="center" vertical="center"/>
    </xf>
    <xf numFmtId="15" fontId="11" fillId="2" borderId="38" xfId="0" applyNumberFormat="1" applyFont="1" applyFill="1" applyBorder="1" applyAlignment="1">
      <alignment horizontal="center" vertical="center"/>
    </xf>
    <xf numFmtId="15" fontId="10" fillId="0" borderId="17" xfId="0" applyNumberFormat="1" applyFont="1" applyBorder="1" applyAlignment="1">
      <alignment horizontal="center" vertical="center"/>
    </xf>
    <xf numFmtId="15" fontId="10" fillId="0" borderId="27" xfId="0" applyNumberFormat="1" applyFont="1" applyBorder="1" applyAlignment="1">
      <alignment horizontal="center" vertical="center"/>
    </xf>
    <xf numFmtId="15" fontId="10" fillId="0" borderId="36" xfId="0" applyNumberFormat="1" applyFont="1" applyBorder="1" applyAlignment="1">
      <alignment horizontal="center" vertical="center"/>
    </xf>
    <xf numFmtId="15" fontId="10" fillId="0" borderId="32" xfId="0" applyNumberFormat="1" applyFont="1" applyBorder="1" applyAlignment="1">
      <alignment horizontal="center" vertical="center"/>
    </xf>
    <xf numFmtId="165" fontId="13" fillId="0" borderId="2" xfId="0" applyNumberFormat="1" applyFont="1" applyBorder="1" applyAlignment="1">
      <alignment horizontal="right" vertical="center"/>
    </xf>
    <xf numFmtId="165" fontId="10" fillId="0" borderId="2" xfId="0" applyNumberFormat="1" applyFont="1" applyBorder="1" applyAlignment="1">
      <alignment vertical="center"/>
    </xf>
    <xf numFmtId="165" fontId="10" fillId="0" borderId="32" xfId="0" applyNumberFormat="1" applyFont="1" applyBorder="1" applyAlignment="1">
      <alignment horizontal="right" vertical="center"/>
    </xf>
    <xf numFmtId="0" fontId="11" fillId="2" borderId="11" xfId="0" applyFont="1" applyFill="1" applyBorder="1" applyAlignment="1">
      <alignment horizontal="center" vertical="center"/>
    </xf>
    <xf numFmtId="165" fontId="13" fillId="0" borderId="2" xfId="0" applyNumberFormat="1" applyFont="1" applyBorder="1" applyAlignment="1">
      <alignment vertical="center"/>
    </xf>
    <xf numFmtId="0" fontId="12" fillId="0" borderId="26" xfId="0" applyFont="1" applyBorder="1" applyAlignment="1">
      <alignment horizontal="center" vertical="center"/>
    </xf>
    <xf numFmtId="0" fontId="12" fillId="0" borderId="27" xfId="0" applyFont="1" applyBorder="1" applyAlignment="1">
      <alignment horizontal="center" vertical="center"/>
    </xf>
    <xf numFmtId="0" fontId="10" fillId="3" borderId="10" xfId="0" applyFont="1" applyFill="1" applyBorder="1" applyAlignment="1">
      <alignment horizontal="center" vertical="center" wrapText="1"/>
    </xf>
    <xf numFmtId="0" fontId="11" fillId="2" borderId="42" xfId="0" applyFont="1" applyFill="1" applyBorder="1" applyAlignment="1">
      <alignment horizontal="center" vertical="center"/>
    </xf>
    <xf numFmtId="0" fontId="11" fillId="2" borderId="28" xfId="0" applyFont="1" applyFill="1" applyBorder="1" applyAlignment="1">
      <alignment horizontal="center" vertical="center"/>
    </xf>
    <xf numFmtId="0" fontId="10" fillId="5" borderId="38" xfId="0" applyFont="1" applyFill="1" applyBorder="1" applyAlignment="1">
      <alignment horizontal="center" vertical="center"/>
    </xf>
    <xf numFmtId="15" fontId="11" fillId="2" borderId="28" xfId="0" applyNumberFormat="1" applyFont="1" applyFill="1" applyBorder="1" applyAlignment="1">
      <alignment horizontal="center" vertical="center"/>
    </xf>
    <xf numFmtId="15" fontId="10" fillId="0" borderId="33" xfId="0" applyNumberFormat="1" applyFont="1" applyBorder="1" applyAlignment="1">
      <alignment horizontal="center" vertical="center"/>
    </xf>
    <xf numFmtId="0" fontId="10" fillId="0" borderId="34" xfId="0" applyFont="1" applyBorder="1" applyAlignment="1">
      <alignment horizontal="center" vertical="center"/>
    </xf>
    <xf numFmtId="165" fontId="10" fillId="0" borderId="34" xfId="0" applyNumberFormat="1" applyFont="1" applyBorder="1" applyAlignment="1">
      <alignment horizontal="right" vertical="center"/>
    </xf>
    <xf numFmtId="15" fontId="11" fillId="2" borderId="40" xfId="0" applyNumberFormat="1" applyFont="1" applyFill="1" applyBorder="1" applyAlignment="1">
      <alignment horizontal="center" vertical="center"/>
    </xf>
    <xf numFmtId="0" fontId="8" fillId="0" borderId="0" xfId="0" applyFont="1" applyAlignment="1">
      <alignment horizontal="left" vertical="center"/>
    </xf>
    <xf numFmtId="0" fontId="11" fillId="2" borderId="45" xfId="0" applyFont="1" applyFill="1" applyBorder="1" applyAlignment="1">
      <alignment horizontal="center" vertical="center"/>
    </xf>
    <xf numFmtId="46" fontId="11" fillId="0" borderId="26" xfId="0" quotePrefix="1" applyNumberFormat="1" applyFont="1" applyBorder="1" applyAlignment="1">
      <alignment horizontal="left" vertical="center"/>
    </xf>
    <xf numFmtId="165" fontId="10" fillId="0" borderId="49" xfId="0" applyNumberFormat="1" applyFont="1" applyBorder="1" applyAlignment="1">
      <alignment horizontal="right" vertical="center"/>
    </xf>
    <xf numFmtId="165" fontId="10" fillId="0" borderId="13" xfId="0" applyNumberFormat="1" applyFont="1" applyBorder="1" applyAlignment="1">
      <alignment horizontal="right" vertical="center"/>
    </xf>
    <xf numFmtId="165" fontId="10" fillId="0" borderId="47" xfId="0" applyNumberFormat="1" applyFont="1" applyBorder="1" applyAlignment="1">
      <alignment horizontal="right" vertical="center"/>
    </xf>
    <xf numFmtId="165" fontId="10" fillId="0" borderId="48" xfId="0" applyNumberFormat="1" applyFont="1" applyBorder="1" applyAlignment="1">
      <alignment horizontal="right" vertical="center"/>
    </xf>
    <xf numFmtId="165" fontId="10" fillId="0" borderId="5" xfId="0" applyNumberFormat="1" applyFont="1" applyBorder="1" applyAlignment="1">
      <alignment horizontal="right" vertical="center"/>
    </xf>
    <xf numFmtId="165" fontId="10" fillId="0" borderId="21" xfId="0" applyNumberFormat="1" applyFont="1" applyBorder="1" applyAlignment="1">
      <alignment horizontal="right" vertical="center"/>
    </xf>
    <xf numFmtId="0" fontId="10" fillId="0" borderId="25"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7" xfId="0" applyFont="1" applyBorder="1" applyAlignment="1">
      <alignment vertical="center"/>
    </xf>
    <xf numFmtId="165" fontId="10" fillId="0" borderId="27" xfId="0" applyNumberFormat="1" applyFont="1" applyBorder="1" applyAlignment="1">
      <alignment horizontal="right" vertical="center"/>
    </xf>
    <xf numFmtId="165" fontId="10" fillId="0" borderId="16" xfId="0" applyNumberFormat="1" applyFont="1" applyBorder="1" applyAlignment="1">
      <alignment vertical="center"/>
    </xf>
    <xf numFmtId="165" fontId="10" fillId="0" borderId="22" xfId="0" applyNumberFormat="1" applyFont="1" applyBorder="1" applyAlignment="1">
      <alignment vertical="center"/>
    </xf>
    <xf numFmtId="0" fontId="10" fillId="0" borderId="16" xfId="0" applyFont="1" applyBorder="1" applyAlignment="1">
      <alignment horizontal="center" vertical="center"/>
    </xf>
    <xf numFmtId="0" fontId="10" fillId="0" borderId="22" xfId="0" applyFont="1" applyBorder="1" applyAlignment="1">
      <alignment horizontal="center" vertical="center"/>
    </xf>
    <xf numFmtId="0" fontId="11" fillId="0" borderId="47" xfId="0" applyFont="1" applyBorder="1" applyAlignment="1">
      <alignment vertical="center"/>
    </xf>
    <xf numFmtId="0" fontId="11" fillId="0" borderId="51" xfId="0" applyFont="1" applyBorder="1" applyAlignment="1">
      <alignment vertical="center" wrapText="1"/>
    </xf>
    <xf numFmtId="0" fontId="11" fillId="0" borderId="50" xfId="0" applyFont="1" applyBorder="1" applyAlignment="1">
      <alignment vertical="center" wrapText="1"/>
    </xf>
    <xf numFmtId="165" fontId="10" fillId="0" borderId="52" xfId="0" applyNumberFormat="1" applyFont="1" applyBorder="1" applyAlignment="1">
      <alignment vertical="center"/>
    </xf>
    <xf numFmtId="165" fontId="10" fillId="0" borderId="46" xfId="0" applyNumberFormat="1" applyFont="1" applyBorder="1" applyAlignment="1">
      <alignment horizontal="right" vertical="center"/>
    </xf>
    <xf numFmtId="0" fontId="11" fillId="0" borderId="50" xfId="0" applyFont="1" applyBorder="1" applyAlignment="1">
      <alignment vertical="center"/>
    </xf>
    <xf numFmtId="0" fontId="11" fillId="2" borderId="40" xfId="0" applyFont="1" applyFill="1" applyBorder="1" applyAlignment="1">
      <alignment horizontal="center" vertical="center"/>
    </xf>
    <xf numFmtId="0" fontId="10" fillId="0" borderId="33" xfId="0" applyFont="1" applyBorder="1" applyAlignment="1">
      <alignment horizontal="center" vertical="center"/>
    </xf>
    <xf numFmtId="165" fontId="10" fillId="0" borderId="54" xfId="0" applyNumberFormat="1" applyFont="1" applyBorder="1" applyAlignment="1">
      <alignment horizontal="center" vertical="center"/>
    </xf>
    <xf numFmtId="165" fontId="10" fillId="0" borderId="26" xfId="0" applyNumberFormat="1" applyFont="1" applyBorder="1" applyAlignment="1">
      <alignment horizontal="center" vertical="center"/>
    </xf>
    <xf numFmtId="0" fontId="10" fillId="0" borderId="41" xfId="0" applyFont="1" applyBorder="1" applyAlignment="1">
      <alignment vertical="center"/>
    </xf>
    <xf numFmtId="0" fontId="10" fillId="0" borderId="7" xfId="0" applyFont="1" applyBorder="1" applyAlignment="1">
      <alignment horizontal="center" vertical="center" wrapText="1"/>
    </xf>
    <xf numFmtId="0" fontId="10" fillId="0" borderId="10" xfId="0" applyFont="1" applyBorder="1" applyAlignment="1">
      <alignment horizontal="center" vertical="center"/>
    </xf>
    <xf numFmtId="0" fontId="11" fillId="0" borderId="4" xfId="0" applyFont="1" applyBorder="1" applyAlignment="1">
      <alignment vertical="center"/>
    </xf>
    <xf numFmtId="0" fontId="11" fillId="0" borderId="47" xfId="0" applyFont="1" applyBorder="1" applyAlignment="1">
      <alignment vertical="center" wrapText="1"/>
    </xf>
    <xf numFmtId="0" fontId="10" fillId="0" borderId="47" xfId="0" applyFont="1" applyBorder="1" applyAlignment="1">
      <alignment horizontal="center" vertical="center"/>
    </xf>
    <xf numFmtId="15" fontId="10" fillId="0" borderId="5" xfId="0" applyNumberFormat="1" applyFont="1" applyBorder="1" applyAlignment="1">
      <alignment horizontal="center" vertical="center"/>
    </xf>
    <xf numFmtId="0" fontId="11" fillId="2" borderId="55" xfId="0" applyFont="1" applyFill="1" applyBorder="1" applyAlignment="1">
      <alignment horizontal="center" vertical="center"/>
    </xf>
    <xf numFmtId="0" fontId="10" fillId="0" borderId="54" xfId="0" applyFont="1" applyBorder="1" applyAlignment="1">
      <alignment horizontal="center" vertical="center"/>
    </xf>
    <xf numFmtId="0" fontId="11" fillId="0" borderId="51" xfId="0" applyFont="1" applyBorder="1" applyAlignment="1">
      <alignment vertical="center"/>
    </xf>
    <xf numFmtId="0" fontId="11" fillId="2" borderId="56" xfId="0" applyFont="1" applyFill="1" applyBorder="1" applyAlignment="1">
      <alignment horizontal="center" vertical="center"/>
    </xf>
    <xf numFmtId="15" fontId="11" fillId="2" borderId="56" xfId="0" applyNumberFormat="1" applyFont="1" applyFill="1" applyBorder="1" applyAlignment="1">
      <alignment horizontal="center" vertical="center"/>
    </xf>
    <xf numFmtId="15" fontId="10" fillId="0" borderId="23" xfId="0" applyNumberFormat="1" applyFont="1" applyBorder="1" applyAlignment="1">
      <alignment horizontal="center" vertical="center"/>
    </xf>
    <xf numFmtId="15" fontId="11" fillId="2" borderId="21" xfId="0" applyNumberFormat="1" applyFont="1" applyFill="1" applyBorder="1" applyAlignment="1">
      <alignment horizontal="center" vertical="center"/>
    </xf>
    <xf numFmtId="165" fontId="8" fillId="0" borderId="0" xfId="0" applyNumberFormat="1" applyFont="1" applyAlignment="1">
      <alignment vertical="center"/>
    </xf>
    <xf numFmtId="165" fontId="11" fillId="0" borderId="0" xfId="0" applyNumberFormat="1" applyFont="1" applyAlignment="1">
      <alignment vertical="center"/>
    </xf>
    <xf numFmtId="166" fontId="16" fillId="0" borderId="0" xfId="0" applyNumberFormat="1" applyFont="1" applyAlignment="1">
      <alignment horizontal="left" vertical="center"/>
    </xf>
    <xf numFmtId="0" fontId="10" fillId="0" borderId="0" xfId="0" applyFont="1" applyAlignment="1">
      <alignment vertical="top"/>
    </xf>
    <xf numFmtId="0" fontId="8" fillId="0" borderId="0" xfId="0" applyFont="1" applyAlignment="1">
      <alignment vertical="top"/>
    </xf>
    <xf numFmtId="0" fontId="0" fillId="0" borderId="0" xfId="0" applyAlignment="1">
      <alignment vertical="top"/>
    </xf>
    <xf numFmtId="0" fontId="11" fillId="0" borderId="0" xfId="0" applyFont="1" applyAlignment="1">
      <alignment vertical="top"/>
    </xf>
    <xf numFmtId="0" fontId="4" fillId="0" borderId="0" xfId="1"/>
    <xf numFmtId="0" fontId="8" fillId="0" borderId="0" xfId="1" applyFont="1" applyAlignment="1">
      <alignment vertical="center"/>
    </xf>
    <xf numFmtId="0" fontId="10" fillId="0" borderId="0" xfId="1" applyFont="1" applyAlignment="1">
      <alignment vertical="center"/>
    </xf>
    <xf numFmtId="165" fontId="10" fillId="0" borderId="2" xfId="1" applyNumberFormat="1" applyFont="1" applyBorder="1" applyAlignment="1">
      <alignment horizontal="right" vertical="center"/>
    </xf>
    <xf numFmtId="165" fontId="10" fillId="0" borderId="4" xfId="1" applyNumberFormat="1" applyFont="1" applyBorder="1" applyAlignment="1">
      <alignment horizontal="right" vertical="center"/>
    </xf>
    <xf numFmtId="165" fontId="10" fillId="0" borderId="17" xfId="0" applyNumberFormat="1" applyFont="1" applyBorder="1" applyAlignment="1">
      <alignment horizontal="center" vertical="center"/>
    </xf>
    <xf numFmtId="0" fontId="10" fillId="0" borderId="41" xfId="0" applyFont="1" applyBorder="1" applyAlignment="1">
      <alignment horizontal="center" vertical="center" wrapText="1"/>
    </xf>
    <xf numFmtId="0" fontId="11" fillId="0" borderId="0" xfId="0" applyFont="1" applyAlignment="1">
      <alignment vertical="center" wrapText="1"/>
    </xf>
    <xf numFmtId="165" fontId="10" fillId="0" borderId="0" xfId="0" applyNumberFormat="1" applyFont="1" applyAlignment="1">
      <alignment horizontal="right" vertical="center"/>
    </xf>
    <xf numFmtId="165" fontId="10" fillId="0" borderId="41" xfId="1" applyNumberFormat="1" applyFont="1" applyBorder="1" applyAlignment="1">
      <alignment horizontal="right" vertical="center"/>
    </xf>
    <xf numFmtId="165" fontId="10" fillId="0" borderId="7" xfId="1" applyNumberFormat="1" applyFont="1" applyBorder="1" applyAlignment="1">
      <alignment horizontal="right" vertical="center"/>
    </xf>
    <xf numFmtId="0" fontId="10" fillId="0" borderId="0" xfId="0" applyFont="1" applyAlignment="1">
      <alignment horizontal="center" vertical="top"/>
    </xf>
    <xf numFmtId="0" fontId="4" fillId="0" borderId="0" xfId="0" applyFont="1" applyAlignment="1">
      <alignment vertical="top"/>
    </xf>
    <xf numFmtId="46" fontId="11" fillId="0" borderId="2" xfId="0" quotePrefix="1" applyNumberFormat="1" applyFont="1" applyBorder="1" applyAlignment="1">
      <alignment vertical="center"/>
    </xf>
    <xf numFmtId="0" fontId="11" fillId="0" borderId="4" xfId="1" applyFont="1" applyBorder="1" applyAlignment="1">
      <alignment vertical="center" wrapText="1"/>
    </xf>
    <xf numFmtId="0" fontId="11" fillId="0" borderId="2" xfId="1" applyFont="1" applyBorder="1" applyAlignment="1">
      <alignment vertical="center"/>
    </xf>
    <xf numFmtId="0" fontId="10" fillId="0" borderId="0" xfId="1" applyFont="1" applyAlignment="1">
      <alignment horizontal="center" vertical="top"/>
    </xf>
    <xf numFmtId="0" fontId="17" fillId="0" borderId="0" xfId="1" applyFont="1" applyAlignment="1">
      <alignment vertical="center"/>
    </xf>
    <xf numFmtId="0" fontId="4" fillId="0" borderId="0" xfId="1" applyAlignment="1">
      <alignment vertical="center"/>
    </xf>
    <xf numFmtId="0" fontId="10" fillId="0" borderId="0" xfId="1" applyFont="1" applyAlignment="1">
      <alignment horizontal="center" vertical="center"/>
    </xf>
    <xf numFmtId="0" fontId="11" fillId="0" borderId="7" xfId="1" applyFont="1" applyBorder="1" applyAlignment="1">
      <alignment vertical="center" wrapText="1"/>
    </xf>
    <xf numFmtId="0" fontId="11" fillId="0" borderId="47" xfId="1" applyFont="1" applyBorder="1" applyAlignment="1">
      <alignment vertical="center"/>
    </xf>
    <xf numFmtId="165" fontId="10" fillId="6" borderId="41" xfId="1" applyNumberFormat="1" applyFont="1" applyFill="1" applyBorder="1" applyAlignment="1">
      <alignment horizontal="right" vertical="center"/>
    </xf>
    <xf numFmtId="0" fontId="18" fillId="0" borderId="0" xfId="0" applyFont="1" applyAlignment="1">
      <alignment vertical="center"/>
    </xf>
    <xf numFmtId="0" fontId="4" fillId="0" borderId="0" xfId="0" applyFont="1"/>
    <xf numFmtId="0" fontId="10" fillId="0" borderId="0" xfId="0" applyFont="1" applyAlignment="1">
      <alignment vertical="center" wrapText="1"/>
    </xf>
    <xf numFmtId="167" fontId="10" fillId="0" borderId="16" xfId="0" applyNumberFormat="1" applyFont="1" applyBorder="1" applyAlignment="1">
      <alignment vertical="center"/>
    </xf>
    <xf numFmtId="0" fontId="4" fillId="0" borderId="0" xfId="0" applyFont="1" applyAlignment="1">
      <alignment horizontal="center"/>
    </xf>
    <xf numFmtId="0" fontId="11" fillId="8" borderId="16" xfId="0" applyFont="1" applyFill="1" applyBorder="1" applyAlignment="1">
      <alignment horizontal="center" vertical="center" wrapText="1"/>
    </xf>
    <xf numFmtId="0" fontId="11" fillId="5" borderId="40" xfId="0" applyFont="1" applyFill="1" applyBorder="1" applyAlignment="1">
      <alignment horizontal="center" vertical="center"/>
    </xf>
    <xf numFmtId="0" fontId="10" fillId="0" borderId="0" xfId="0" applyFont="1"/>
    <xf numFmtId="165" fontId="10" fillId="4" borderId="7" xfId="1" applyNumberFormat="1" applyFont="1" applyFill="1" applyBorder="1" applyAlignment="1">
      <alignment horizontal="right" vertical="center"/>
    </xf>
    <xf numFmtId="0" fontId="19" fillId="0" borderId="0" xfId="0" applyFont="1" applyAlignment="1">
      <alignment vertical="center"/>
    </xf>
    <xf numFmtId="0" fontId="10" fillId="0" borderId="0" xfId="0" applyFont="1" applyAlignment="1">
      <alignment horizontal="left" vertical="center" wrapText="1"/>
    </xf>
    <xf numFmtId="0" fontId="0" fillId="0" borderId="0" xfId="0" applyAlignment="1">
      <alignment horizontal="left" vertical="center"/>
    </xf>
    <xf numFmtId="165" fontId="10" fillId="0" borderId="19" xfId="0" applyNumberFormat="1" applyFont="1" applyBorder="1" applyAlignment="1">
      <alignment vertical="center"/>
    </xf>
    <xf numFmtId="0" fontId="11" fillId="2" borderId="46" xfId="0" applyFont="1" applyFill="1" applyBorder="1" applyAlignment="1">
      <alignment horizontal="center" vertical="center"/>
    </xf>
    <xf numFmtId="0" fontId="11" fillId="2" borderId="57" xfId="0" applyFont="1" applyFill="1" applyBorder="1" applyAlignment="1">
      <alignment horizontal="center" vertical="center"/>
    </xf>
    <xf numFmtId="0" fontId="11" fillId="2" borderId="19" xfId="0" applyFont="1" applyFill="1" applyBorder="1" applyAlignment="1">
      <alignment horizontal="center" vertical="center"/>
    </xf>
    <xf numFmtId="165" fontId="10" fillId="0" borderId="58" xfId="0" applyNumberFormat="1" applyFont="1" applyBorder="1" applyAlignment="1">
      <alignment horizontal="center" vertical="center"/>
    </xf>
    <xf numFmtId="0" fontId="10" fillId="0" borderId="50" xfId="0" applyFont="1" applyBorder="1" applyAlignment="1">
      <alignment vertical="center"/>
    </xf>
    <xf numFmtId="165" fontId="10" fillId="0" borderId="51" xfId="0" applyNumberFormat="1" applyFont="1" applyBorder="1" applyAlignment="1">
      <alignment horizontal="right" vertical="center"/>
    </xf>
    <xf numFmtId="165" fontId="10" fillId="0" borderId="55" xfId="0" applyNumberFormat="1" applyFont="1" applyBorder="1" applyAlignment="1">
      <alignment horizontal="right" vertical="center"/>
    </xf>
    <xf numFmtId="0" fontId="10" fillId="0" borderId="23" xfId="0" applyFont="1" applyBorder="1" applyAlignment="1">
      <alignment horizontal="center" vertical="center"/>
    </xf>
    <xf numFmtId="165" fontId="10" fillId="6" borderId="2" xfId="1" applyNumberFormat="1" applyFont="1" applyFill="1" applyBorder="1" applyAlignment="1">
      <alignment horizontal="right" vertical="center"/>
    </xf>
    <xf numFmtId="165" fontId="10" fillId="6" borderId="7" xfId="0" applyNumberFormat="1" applyFont="1" applyFill="1" applyBorder="1" applyAlignment="1">
      <alignment horizontal="right" vertical="center"/>
    </xf>
    <xf numFmtId="165" fontId="10" fillId="0" borderId="59" xfId="0" applyNumberFormat="1" applyFont="1" applyBorder="1" applyAlignment="1">
      <alignment horizontal="center" vertical="center"/>
    </xf>
    <xf numFmtId="0" fontId="11" fillId="0" borderId="24" xfId="0" applyFont="1" applyBorder="1" applyAlignment="1">
      <alignment vertical="center" wrapText="1"/>
    </xf>
    <xf numFmtId="165" fontId="10" fillId="0" borderId="24" xfId="0" applyNumberFormat="1" applyFont="1" applyBorder="1" applyAlignment="1">
      <alignment horizontal="center" vertical="center"/>
    </xf>
    <xf numFmtId="0" fontId="10" fillId="0" borderId="58" xfId="0" applyFont="1" applyBorder="1" applyAlignment="1">
      <alignment horizontal="center" vertical="center"/>
    </xf>
    <xf numFmtId="165" fontId="10" fillId="0" borderId="46" xfId="0" applyNumberFormat="1" applyFont="1" applyBorder="1" applyAlignment="1">
      <alignment vertical="center"/>
    </xf>
    <xf numFmtId="0" fontId="11" fillId="2" borderId="60" xfId="0" applyFont="1" applyFill="1" applyBorder="1" applyAlignment="1">
      <alignment horizontal="center" vertical="center"/>
    </xf>
    <xf numFmtId="15" fontId="10" fillId="0" borderId="61" xfId="0" applyNumberFormat="1" applyFont="1" applyBorder="1" applyAlignment="1">
      <alignment horizontal="center" vertical="center"/>
    </xf>
    <xf numFmtId="15" fontId="10" fillId="0" borderId="62" xfId="0" applyNumberFormat="1" applyFont="1" applyBorder="1" applyAlignment="1">
      <alignment horizontal="center" vertical="center"/>
    </xf>
    <xf numFmtId="15" fontId="10" fillId="0" borderId="48" xfId="0" applyNumberFormat="1" applyFont="1" applyBorder="1" applyAlignment="1">
      <alignment horizontal="center" vertical="center"/>
    </xf>
    <xf numFmtId="165" fontId="10" fillId="0" borderId="63" xfId="0" applyNumberFormat="1" applyFont="1" applyBorder="1" applyAlignment="1">
      <alignment vertical="center"/>
    </xf>
    <xf numFmtId="0" fontId="12" fillId="0" borderId="58" xfId="0" applyFont="1" applyBorder="1" applyAlignment="1">
      <alignment horizontal="center" vertical="center"/>
    </xf>
    <xf numFmtId="0" fontId="4" fillId="0" borderId="0" xfId="0" applyFont="1" applyAlignment="1">
      <alignment horizontal="center" vertical="center"/>
    </xf>
    <xf numFmtId="0" fontId="10" fillId="0" borderId="0" xfId="0" applyFont="1" applyAlignment="1">
      <alignment horizontal="left" vertical="top" wrapText="1"/>
    </xf>
    <xf numFmtId="0" fontId="21" fillId="0" borderId="0" xfId="0" applyFont="1" applyAlignment="1">
      <alignment horizontal="left" vertical="center"/>
    </xf>
    <xf numFmtId="0" fontId="11" fillId="2" borderId="10" xfId="1" applyFont="1" applyFill="1" applyBorder="1" applyAlignment="1">
      <alignment horizontal="center" vertical="center"/>
    </xf>
    <xf numFmtId="0" fontId="11" fillId="2" borderId="13" xfId="1" applyFont="1" applyFill="1" applyBorder="1" applyAlignment="1">
      <alignment horizontal="center" vertical="center"/>
    </xf>
    <xf numFmtId="0" fontId="11" fillId="2" borderId="16" xfId="1" applyFont="1" applyFill="1" applyBorder="1" applyAlignment="1">
      <alignment horizontal="center" vertical="center"/>
    </xf>
    <xf numFmtId="0" fontId="11" fillId="0" borderId="12" xfId="0" applyFont="1" applyBorder="1" applyAlignment="1">
      <alignment horizontal="center" vertical="center"/>
    </xf>
    <xf numFmtId="0" fontId="11" fillId="0" borderId="55" xfId="1" applyFont="1" applyBorder="1" applyAlignment="1">
      <alignment horizontal="center" vertical="center"/>
    </xf>
    <xf numFmtId="0" fontId="11" fillId="0" borderId="13" xfId="0" applyFont="1" applyBorder="1" applyAlignment="1">
      <alignment horizontal="center" vertical="center"/>
    </xf>
    <xf numFmtId="0" fontId="8" fillId="0" borderId="0" xfId="0" applyFont="1" applyAlignment="1">
      <alignment horizontal="left"/>
    </xf>
    <xf numFmtId="0" fontId="10" fillId="0" borderId="0" xfId="0" applyFont="1" applyAlignment="1">
      <alignment horizontal="right"/>
    </xf>
    <xf numFmtId="0" fontId="6" fillId="0" borderId="0" xfId="0" applyFont="1" applyAlignment="1">
      <alignment vertical="top"/>
    </xf>
    <xf numFmtId="0" fontId="4" fillId="7" borderId="0" xfId="0" applyFont="1" applyFill="1"/>
    <xf numFmtId="0" fontId="0" fillId="7" borderId="0" xfId="0" applyFill="1"/>
    <xf numFmtId="0" fontId="4" fillId="7" borderId="0" xfId="0" applyFont="1" applyFill="1" applyAlignment="1">
      <alignment vertical="top"/>
    </xf>
    <xf numFmtId="0" fontId="0" fillId="7" borderId="64" xfId="0" applyFill="1" applyBorder="1" applyAlignment="1">
      <alignment horizontal="center"/>
    </xf>
    <xf numFmtId="0" fontId="0" fillId="7" borderId="64" xfId="0" applyFill="1" applyBorder="1"/>
    <xf numFmtId="15" fontId="0" fillId="7" borderId="64" xfId="0" applyNumberFormat="1" applyFill="1" applyBorder="1"/>
    <xf numFmtId="168" fontId="0" fillId="7" borderId="64" xfId="2" applyNumberFormat="1" applyFont="1" applyFill="1" applyBorder="1"/>
    <xf numFmtId="0" fontId="8" fillId="7" borderId="64" xfId="0" applyFont="1" applyFill="1" applyBorder="1" applyAlignment="1">
      <alignment vertical="center"/>
    </xf>
    <xf numFmtId="168" fontId="8" fillId="7" borderId="64" xfId="2" applyNumberFormat="1" applyFont="1" applyFill="1" applyBorder="1" applyAlignment="1">
      <alignment vertical="center"/>
    </xf>
    <xf numFmtId="0" fontId="10" fillId="0" borderId="0" xfId="1" applyFont="1" applyAlignment="1">
      <alignment vertical="center" wrapText="1"/>
    </xf>
    <xf numFmtId="15" fontId="11" fillId="0" borderId="13" xfId="0" applyNumberFormat="1" applyFont="1" applyBorder="1" applyAlignment="1">
      <alignment horizontal="center" vertical="center"/>
    </xf>
    <xf numFmtId="0" fontId="8" fillId="0" borderId="0" xfId="0" applyFont="1" applyAlignment="1">
      <alignment horizontal="center" vertical="top"/>
    </xf>
    <xf numFmtId="171" fontId="10" fillId="0" borderId="0" xfId="3" applyNumberFormat="1" applyFont="1" applyAlignment="1">
      <alignment horizontal="right" vertical="center"/>
    </xf>
    <xf numFmtId="0" fontId="10" fillId="9" borderId="24" xfId="1" applyFont="1" applyFill="1" applyBorder="1" applyAlignment="1">
      <alignment horizontal="center" vertical="center"/>
    </xf>
    <xf numFmtId="0" fontId="10" fillId="9" borderId="17" xfId="1" applyFont="1" applyFill="1" applyBorder="1" applyAlignment="1">
      <alignment horizontal="center" vertical="center"/>
    </xf>
    <xf numFmtId="0" fontId="26" fillId="5" borderId="55" xfId="0" applyFont="1" applyFill="1" applyBorder="1" applyAlignment="1">
      <alignment horizontal="center" vertical="center"/>
    </xf>
    <xf numFmtId="0" fontId="26" fillId="5" borderId="16" xfId="0" applyFont="1" applyFill="1" applyBorder="1" applyAlignment="1">
      <alignment horizontal="center" vertical="center"/>
    </xf>
    <xf numFmtId="0" fontId="12" fillId="0" borderId="24" xfId="0" applyFont="1" applyBorder="1" applyAlignment="1">
      <alignment horizontal="center" vertical="center"/>
    </xf>
    <xf numFmtId="0" fontId="27" fillId="0" borderId="0" xfId="0" applyFont="1" applyAlignment="1">
      <alignment vertical="center"/>
    </xf>
    <xf numFmtId="0" fontId="4" fillId="0" borderId="64" xfId="0" applyFont="1" applyBorder="1" applyAlignment="1">
      <alignment horizontal="center" vertical="center"/>
    </xf>
    <xf numFmtId="165" fontId="0" fillId="0" borderId="0" xfId="0" applyNumberFormat="1" applyAlignment="1">
      <alignment vertical="center"/>
    </xf>
    <xf numFmtId="0" fontId="28" fillId="0" borderId="0" xfId="0" applyFont="1" applyAlignment="1">
      <alignment vertical="top"/>
    </xf>
    <xf numFmtId="0" fontId="10" fillId="0" borderId="0" xfId="0" applyFont="1" applyAlignment="1">
      <alignment horizontal="left" vertical="center"/>
    </xf>
    <xf numFmtId="0" fontId="6" fillId="0" borderId="0" xfId="0" applyFont="1" applyAlignment="1">
      <alignment horizontal="center" vertical="center" textRotation="90"/>
    </xf>
    <xf numFmtId="0" fontId="10" fillId="0" borderId="0" xfId="0" applyFont="1" applyAlignment="1">
      <alignment horizontal="center" vertical="center" textRotation="90"/>
    </xf>
    <xf numFmtId="0" fontId="10" fillId="0" borderId="32" xfId="0" applyFont="1" applyBorder="1" applyAlignment="1">
      <alignment horizontal="center" vertical="center"/>
    </xf>
    <xf numFmtId="165" fontId="10" fillId="0" borderId="52" xfId="0" applyNumberFormat="1" applyFont="1" applyBorder="1" applyAlignment="1">
      <alignment horizontal="right" vertical="center"/>
    </xf>
    <xf numFmtId="15" fontId="10" fillId="0" borderId="1" xfId="0" applyNumberFormat="1" applyFont="1" applyBorder="1" applyAlignment="1">
      <alignment horizontal="center" vertical="center"/>
    </xf>
    <xf numFmtId="165" fontId="10" fillId="0" borderId="1" xfId="0" applyNumberFormat="1" applyFont="1" applyBorder="1" applyAlignment="1">
      <alignment horizontal="right" vertical="center"/>
    </xf>
    <xf numFmtId="165" fontId="10" fillId="0" borderId="15" xfId="0" applyNumberFormat="1" applyFont="1" applyBorder="1" applyAlignment="1">
      <alignment horizontal="right" vertical="center"/>
    </xf>
    <xf numFmtId="15" fontId="10" fillId="0" borderId="70" xfId="0" applyNumberFormat="1" applyFont="1" applyBorder="1" applyAlignment="1">
      <alignment horizontal="center" vertical="center"/>
    </xf>
    <xf numFmtId="165" fontId="10" fillId="0" borderId="70" xfId="0" applyNumberFormat="1" applyFont="1" applyBorder="1" applyAlignment="1">
      <alignment horizontal="right" vertical="center"/>
    </xf>
    <xf numFmtId="165" fontId="10" fillId="0" borderId="19" xfId="0" applyNumberFormat="1" applyFont="1" applyBorder="1" applyAlignment="1">
      <alignment horizontal="right" vertical="center"/>
    </xf>
    <xf numFmtId="165" fontId="10" fillId="0" borderId="63" xfId="0" applyNumberFormat="1" applyFont="1" applyBorder="1" applyAlignment="1">
      <alignment horizontal="right" vertical="center"/>
    </xf>
    <xf numFmtId="0" fontId="10" fillId="0" borderId="70" xfId="0" applyFont="1" applyBorder="1" applyAlignment="1">
      <alignment horizontal="center" vertical="center"/>
    </xf>
    <xf numFmtId="0" fontId="12" fillId="0" borderId="71" xfId="0" applyFont="1" applyBorder="1" applyAlignment="1">
      <alignment horizontal="center" vertical="center"/>
    </xf>
    <xf numFmtId="15" fontId="10" fillId="9" borderId="61" xfId="1" applyNumberFormat="1" applyFont="1" applyFill="1" applyBorder="1" applyAlignment="1">
      <alignment horizontal="center" vertical="center"/>
    </xf>
    <xf numFmtId="15" fontId="11" fillId="2" borderId="63" xfId="0" applyNumberFormat="1" applyFont="1" applyFill="1" applyBorder="1" applyAlignment="1">
      <alignment horizontal="center" vertical="center"/>
    </xf>
    <xf numFmtId="0" fontId="12" fillId="0" borderId="61" xfId="0" applyFont="1" applyBorder="1" applyAlignment="1">
      <alignment horizontal="center" vertical="center"/>
    </xf>
    <xf numFmtId="0" fontId="12" fillId="0" borderId="62" xfId="0" applyFont="1" applyBorder="1" applyAlignment="1">
      <alignment horizontal="center" vertical="center"/>
    </xf>
    <xf numFmtId="0" fontId="12" fillId="0" borderId="2" xfId="0" applyFont="1" applyBorder="1" applyAlignment="1">
      <alignment horizontal="center" vertical="center"/>
    </xf>
    <xf numFmtId="46" fontId="11" fillId="0" borderId="47" xfId="0" quotePrefix="1" applyNumberFormat="1" applyFont="1" applyBorder="1" applyAlignment="1">
      <alignment vertical="center"/>
    </xf>
    <xf numFmtId="0" fontId="11" fillId="0" borderId="55" xfId="0" applyFont="1" applyBorder="1" applyAlignment="1">
      <alignment horizontal="center" vertical="center"/>
    </xf>
    <xf numFmtId="0" fontId="10" fillId="0" borderId="32" xfId="0" applyFont="1" applyBorder="1" applyAlignment="1">
      <alignment vertical="center"/>
    </xf>
    <xf numFmtId="165" fontId="10" fillId="0" borderId="36" xfId="0" applyNumberFormat="1" applyFont="1" applyBorder="1" applyAlignment="1">
      <alignment horizontal="right" vertical="center"/>
    </xf>
    <xf numFmtId="0" fontId="10" fillId="0" borderId="47" xfId="0" applyFont="1" applyBorder="1" applyAlignment="1">
      <alignment vertical="center"/>
    </xf>
    <xf numFmtId="165" fontId="10" fillId="0" borderId="10" xfId="0" applyNumberFormat="1" applyFont="1" applyBorder="1" applyAlignment="1">
      <alignment horizontal="right" vertical="center"/>
    </xf>
    <xf numFmtId="0" fontId="10" fillId="0" borderId="55" xfId="0" applyFont="1" applyBorder="1" applyAlignment="1">
      <alignment horizontal="center" vertical="center"/>
    </xf>
    <xf numFmtId="0" fontId="10" fillId="0" borderId="7" xfId="0" applyFont="1" applyBorder="1" applyAlignment="1">
      <alignment horizontal="center" vertical="center"/>
    </xf>
    <xf numFmtId="169" fontId="10" fillId="0" borderId="0" xfId="0" applyNumberFormat="1" applyFont="1" applyAlignment="1">
      <alignment horizontal="right" vertical="center"/>
    </xf>
    <xf numFmtId="0" fontId="4" fillId="0" borderId="64" xfId="0" applyFont="1" applyBorder="1" applyAlignment="1">
      <alignment horizontal="center" vertical="center" wrapText="1"/>
    </xf>
    <xf numFmtId="0" fontId="0" fillId="0" borderId="64" xfId="0" applyBorder="1" applyAlignment="1">
      <alignment horizontal="center" vertical="center"/>
    </xf>
    <xf numFmtId="0" fontId="29" fillId="0" borderId="0" xfId="0" applyFont="1" applyAlignment="1">
      <alignment vertical="center"/>
    </xf>
    <xf numFmtId="0" fontId="30" fillId="0" borderId="0" xfId="1" applyFont="1" applyAlignment="1">
      <alignment horizontal="center" vertical="center"/>
    </xf>
    <xf numFmtId="0" fontId="28" fillId="0" borderId="0" xfId="0" applyFont="1"/>
    <xf numFmtId="0" fontId="0" fillId="0" borderId="64" xfId="0" applyBorder="1" applyAlignment="1">
      <alignment horizontal="left" vertical="center"/>
    </xf>
    <xf numFmtId="172" fontId="4" fillId="0" borderId="64" xfId="0" applyNumberFormat="1" applyFont="1" applyBorder="1" applyAlignment="1">
      <alignment horizontal="center" vertical="center"/>
    </xf>
    <xf numFmtId="0" fontId="0" fillId="0" borderId="64" xfId="0" applyBorder="1" applyAlignment="1">
      <alignment horizontal="justify" vertical="center"/>
    </xf>
    <xf numFmtId="170" fontId="4" fillId="0" borderId="64" xfId="0" applyNumberFormat="1" applyFont="1" applyBorder="1" applyAlignment="1">
      <alignment horizontal="center" vertical="center"/>
    </xf>
    <xf numFmtId="0" fontId="0" fillId="0" borderId="64" xfId="0" applyBorder="1"/>
    <xf numFmtId="0" fontId="0" fillId="0" borderId="64" xfId="0" applyBorder="1" applyAlignment="1">
      <alignment horizontal="center" vertical="center" wrapText="1"/>
    </xf>
    <xf numFmtId="0" fontId="0" fillId="0" borderId="64" xfId="0" applyBorder="1" applyAlignment="1">
      <alignment horizontal="left" vertical="center" wrapText="1"/>
    </xf>
    <xf numFmtId="0" fontId="0" fillId="10" borderId="0" xfId="0" applyFill="1"/>
    <xf numFmtId="165" fontId="0" fillId="0" borderId="0" xfId="0" applyNumberFormat="1"/>
    <xf numFmtId="165" fontId="10" fillId="0" borderId="72" xfId="0" applyNumberFormat="1" applyFont="1" applyBorder="1" applyAlignment="1">
      <alignment horizontal="right" vertical="center"/>
    </xf>
    <xf numFmtId="0" fontId="30" fillId="0" borderId="0" xfId="0" applyFont="1" applyAlignment="1">
      <alignment vertical="center" wrapText="1"/>
    </xf>
    <xf numFmtId="0" fontId="10" fillId="0" borderId="0" xfId="0" applyFont="1" applyAlignment="1">
      <alignment vertical="top" wrapText="1"/>
    </xf>
    <xf numFmtId="0" fontId="4" fillId="0" borderId="64" xfId="0" applyFont="1" applyBorder="1" applyAlignment="1">
      <alignment horizontal="left" vertical="center" wrapText="1"/>
    </xf>
    <xf numFmtId="165" fontId="4" fillId="0" borderId="64" xfId="0" applyNumberFormat="1" applyFont="1" applyBorder="1" applyAlignment="1">
      <alignment horizontal="center" vertical="center" wrapText="1"/>
    </xf>
    <xf numFmtId="15" fontId="4" fillId="0" borderId="64" xfId="0" applyNumberFormat="1" applyFont="1" applyBorder="1" applyAlignment="1">
      <alignment horizontal="center" vertical="center" wrapText="1"/>
    </xf>
    <xf numFmtId="168" fontId="4" fillId="0" borderId="68" xfId="2" applyNumberFormat="1" applyFont="1" applyBorder="1" applyAlignment="1"/>
    <xf numFmtId="0" fontId="6" fillId="0" borderId="73" xfId="0" applyFont="1" applyBorder="1" applyAlignment="1">
      <alignment horizontal="center" wrapText="1"/>
    </xf>
    <xf numFmtId="168" fontId="4" fillId="0" borderId="74" xfId="2" applyNumberFormat="1" applyFont="1" applyBorder="1" applyAlignment="1"/>
    <xf numFmtId="168" fontId="4" fillId="0" borderId="75" xfId="2" applyNumberFormat="1" applyFont="1" applyBorder="1" applyAlignment="1"/>
    <xf numFmtId="168" fontId="4" fillId="0" borderId="73" xfId="2" applyNumberFormat="1" applyFont="1" applyBorder="1" applyAlignment="1"/>
    <xf numFmtId="168" fontId="4" fillId="0" borderId="75" xfId="2" applyNumberFormat="1" applyFont="1" applyFill="1" applyBorder="1" applyAlignment="1"/>
    <xf numFmtId="0" fontId="4" fillId="0" borderId="67" xfId="0" applyFont="1" applyBorder="1" applyAlignment="1">
      <alignment horizontal="center" vertical="center"/>
    </xf>
    <xf numFmtId="0" fontId="6" fillId="0" borderId="76" xfId="0" applyFont="1" applyBorder="1"/>
    <xf numFmtId="0" fontId="4" fillId="0" borderId="77" xfId="0" applyFont="1" applyBorder="1" applyAlignment="1">
      <alignment vertical="center" wrapText="1"/>
    </xf>
    <xf numFmtId="0" fontId="4" fillId="0" borderId="78" xfId="0" applyFont="1" applyBorder="1" applyAlignment="1">
      <alignment vertical="center" wrapText="1"/>
    </xf>
    <xf numFmtId="0" fontId="4" fillId="0" borderId="73" xfId="0" applyFont="1" applyBorder="1"/>
    <xf numFmtId="0" fontId="4" fillId="0" borderId="74" xfId="0" applyFont="1" applyBorder="1" applyAlignment="1">
      <alignment horizontal="center" vertical="center"/>
    </xf>
    <xf numFmtId="0" fontId="31" fillId="0" borderId="0" xfId="0" applyFont="1" applyAlignment="1">
      <alignment vertical="center"/>
    </xf>
    <xf numFmtId="0" fontId="11" fillId="0" borderId="24" xfId="0" quotePrefix="1" applyFont="1" applyBorder="1" applyAlignment="1">
      <alignment vertical="center"/>
    </xf>
    <xf numFmtId="165" fontId="10" fillId="0" borderId="24" xfId="0" applyNumberFormat="1" applyFont="1" applyBorder="1" applyAlignment="1">
      <alignment vertical="center"/>
    </xf>
    <xf numFmtId="165" fontId="10" fillId="0" borderId="2" xfId="1" applyNumberFormat="1" applyFont="1" applyBorder="1" applyAlignment="1">
      <alignment vertical="center"/>
    </xf>
    <xf numFmtId="165" fontId="10" fillId="0" borderId="47" xfId="0" applyNumberFormat="1" applyFont="1" applyBorder="1" applyAlignment="1">
      <alignment vertical="center"/>
    </xf>
    <xf numFmtId="165" fontId="10" fillId="0" borderId="47" xfId="1" applyNumberFormat="1" applyFont="1" applyBorder="1" applyAlignment="1">
      <alignment vertical="center"/>
    </xf>
    <xf numFmtId="165" fontId="4" fillId="0" borderId="64" xfId="0" applyNumberFormat="1" applyFont="1" applyBorder="1" applyAlignment="1">
      <alignment horizontal="center" vertical="center"/>
    </xf>
    <xf numFmtId="165" fontId="10" fillId="0" borderId="47" xfId="1" applyNumberFormat="1" applyFont="1" applyBorder="1" applyAlignment="1">
      <alignment horizontal="right" vertical="center"/>
    </xf>
    <xf numFmtId="165" fontId="10" fillId="0" borderId="50" xfId="1" applyNumberFormat="1" applyFont="1" applyBorder="1" applyAlignment="1">
      <alignment horizontal="right" vertical="center"/>
    </xf>
    <xf numFmtId="168" fontId="10" fillId="0" borderId="2" xfId="2" applyNumberFormat="1" applyFont="1" applyFill="1" applyBorder="1" applyAlignment="1">
      <alignment horizontal="right" vertical="center"/>
    </xf>
    <xf numFmtId="165" fontId="10" fillId="0" borderId="50" xfId="0" applyNumberFormat="1" applyFont="1" applyBorder="1" applyAlignment="1">
      <alignment horizontal="right" vertical="center"/>
    </xf>
    <xf numFmtId="165" fontId="10" fillId="0" borderId="4" xfId="0" applyNumberFormat="1" applyFont="1" applyBorder="1" applyAlignment="1">
      <alignment vertical="center"/>
    </xf>
    <xf numFmtId="165" fontId="10" fillId="0" borderId="17" xfId="0" applyNumberFormat="1" applyFont="1" applyBorder="1" applyAlignment="1">
      <alignment vertical="center"/>
    </xf>
    <xf numFmtId="0" fontId="28" fillId="0" borderId="0" xfId="1" applyFont="1"/>
    <xf numFmtId="0" fontId="8" fillId="0" borderId="0" xfId="0" applyFont="1" applyAlignment="1">
      <alignment horizontal="left" vertical="top"/>
    </xf>
    <xf numFmtId="0" fontId="8" fillId="0" borderId="0" xfId="1" applyFont="1" applyAlignment="1">
      <alignment horizontal="center" vertical="top"/>
    </xf>
    <xf numFmtId="0" fontId="8" fillId="0" borderId="0" xfId="0" applyFont="1" applyAlignment="1">
      <alignment horizontal="center"/>
    </xf>
    <xf numFmtId="0" fontId="8" fillId="0" borderId="0" xfId="0" applyFont="1"/>
    <xf numFmtId="0" fontId="4" fillId="0" borderId="75" xfId="0" applyFont="1" applyBorder="1" applyAlignment="1">
      <alignment horizontal="center" vertical="center"/>
    </xf>
    <xf numFmtId="15" fontId="10" fillId="0" borderId="0" xfId="0" applyNumberFormat="1" applyFont="1" applyAlignment="1">
      <alignment horizontal="center" vertical="center"/>
    </xf>
    <xf numFmtId="165" fontId="10" fillId="0" borderId="0" xfId="0" applyNumberFormat="1" applyFont="1" applyAlignment="1">
      <alignment vertical="center"/>
    </xf>
    <xf numFmtId="15" fontId="11" fillId="0" borderId="0" xfId="0" applyNumberFormat="1" applyFont="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4" fillId="0" borderId="0" xfId="0" applyFont="1" applyAlignment="1">
      <alignment vertical="center"/>
    </xf>
    <xf numFmtId="0" fontId="35" fillId="0" borderId="0" xfId="0" applyFont="1" applyAlignment="1">
      <alignment vertical="center"/>
    </xf>
    <xf numFmtId="0" fontId="34" fillId="0" borderId="0" xfId="0" applyFont="1"/>
    <xf numFmtId="0" fontId="36" fillId="0" borderId="0" xfId="0" applyFont="1"/>
    <xf numFmtId="10" fontId="34" fillId="0" borderId="0" xfId="5" applyNumberFormat="1" applyFont="1"/>
    <xf numFmtId="10" fontId="34" fillId="0" borderId="0" xfId="0" applyNumberFormat="1" applyFont="1" applyAlignment="1">
      <alignment vertical="center"/>
    </xf>
    <xf numFmtId="43" fontId="34" fillId="0" borderId="0" xfId="2" applyFont="1"/>
    <xf numFmtId="0" fontId="36" fillId="0" borderId="0" xfId="0" applyFont="1" applyAlignment="1">
      <alignment vertical="center"/>
    </xf>
    <xf numFmtId="168" fontId="34" fillId="0" borderId="0" xfId="5" applyNumberFormat="1" applyFont="1"/>
    <xf numFmtId="0" fontId="11" fillId="5" borderId="46" xfId="0" applyFont="1" applyFill="1" applyBorder="1" applyAlignment="1">
      <alignment horizontal="center" vertical="center"/>
    </xf>
    <xf numFmtId="0" fontId="11" fillId="0" borderId="5" xfId="0" applyFont="1" applyBorder="1" applyAlignment="1">
      <alignment horizontal="center" vertical="center" wrapText="1"/>
    </xf>
    <xf numFmtId="0" fontId="11" fillId="0" borderId="2" xfId="0" applyFont="1" applyBorder="1" applyAlignment="1">
      <alignment horizontal="center" vertical="center" wrapText="1"/>
    </xf>
    <xf numFmtId="165" fontId="10" fillId="0" borderId="18" xfId="0" applyNumberFormat="1" applyFont="1" applyBorder="1" applyAlignment="1">
      <alignment vertical="center"/>
    </xf>
    <xf numFmtId="165" fontId="10" fillId="0" borderId="31" xfId="0" applyNumberFormat="1" applyFont="1" applyBorder="1" applyAlignment="1">
      <alignment vertical="center"/>
    </xf>
    <xf numFmtId="165" fontId="37" fillId="0" borderId="0" xfId="0" applyNumberFormat="1" applyFont="1" applyAlignment="1">
      <alignment vertical="center"/>
    </xf>
    <xf numFmtId="165" fontId="21" fillId="0" borderId="0" xfId="0" applyNumberFormat="1" applyFont="1" applyAlignment="1">
      <alignment vertical="center"/>
    </xf>
    <xf numFmtId="0" fontId="11" fillId="2" borderId="69" xfId="0" applyFont="1" applyFill="1" applyBorder="1" applyAlignment="1">
      <alignment horizontal="center" vertical="center"/>
    </xf>
    <xf numFmtId="0" fontId="11" fillId="5" borderId="52" xfId="0" applyFont="1" applyFill="1" applyBorder="1" applyAlignment="1">
      <alignment horizontal="center" vertical="center"/>
    </xf>
    <xf numFmtId="0" fontId="10" fillId="0" borderId="79" xfId="0" applyFont="1" applyBorder="1" applyAlignment="1">
      <alignment horizontal="center" vertical="center"/>
    </xf>
    <xf numFmtId="0" fontId="11" fillId="0" borderId="32" xfId="0" applyFont="1" applyBorder="1" applyAlignment="1">
      <alignment horizontal="center" vertical="center" wrapText="1"/>
    </xf>
    <xf numFmtId="165" fontId="10" fillId="0" borderId="80" xfId="0" applyNumberFormat="1" applyFont="1" applyBorder="1" applyAlignment="1">
      <alignment horizontal="right" vertical="center"/>
    </xf>
    <xf numFmtId="10" fontId="10" fillId="0" borderId="0" xfId="5" applyNumberFormat="1" applyFont="1" applyAlignment="1">
      <alignment vertical="center"/>
    </xf>
    <xf numFmtId="10" fontId="10" fillId="0" borderId="0" xfId="0" applyNumberFormat="1" applyFont="1" applyAlignment="1">
      <alignment vertical="center"/>
    </xf>
    <xf numFmtId="9" fontId="10" fillId="0" borderId="0" xfId="5" applyFont="1" applyAlignment="1">
      <alignment vertical="center"/>
    </xf>
    <xf numFmtId="0" fontId="11" fillId="5" borderId="22" xfId="0" applyFont="1" applyFill="1" applyBorder="1" applyAlignment="1">
      <alignment horizontal="center" vertical="center"/>
    </xf>
    <xf numFmtId="0" fontId="11" fillId="0" borderId="18" xfId="0" applyFont="1" applyBorder="1" applyAlignment="1">
      <alignment horizontal="center" vertical="center" wrapText="1"/>
    </xf>
    <xf numFmtId="165" fontId="10" fillId="0" borderId="51" xfId="0" applyNumberFormat="1" applyFont="1" applyBorder="1" applyAlignment="1">
      <alignment vertical="center"/>
    </xf>
    <xf numFmtId="165" fontId="10" fillId="0" borderId="58" xfId="0" applyNumberFormat="1" applyFont="1" applyBorder="1" applyAlignment="1">
      <alignment horizontal="right" vertical="center"/>
    </xf>
    <xf numFmtId="0" fontId="10" fillId="0" borderId="0" xfId="4" applyFont="1" applyAlignment="1">
      <alignment vertical="center"/>
    </xf>
    <xf numFmtId="0" fontId="8" fillId="0" borderId="0" xfId="4" applyFont="1" applyAlignment="1">
      <alignment horizontal="left"/>
    </xf>
    <xf numFmtId="0" fontId="10" fillId="0" borderId="0" xfId="4" applyFont="1" applyAlignment="1">
      <alignment horizontal="right" vertical="center"/>
    </xf>
    <xf numFmtId="0" fontId="4" fillId="0" borderId="0" xfId="4"/>
    <xf numFmtId="0" fontId="10" fillId="0" borderId="0" xfId="4" applyFont="1"/>
    <xf numFmtId="0" fontId="10" fillId="0" borderId="0" xfId="4" applyFont="1" applyAlignment="1">
      <alignment horizontal="right"/>
    </xf>
    <xf numFmtId="0" fontId="8" fillId="0" borderId="0" xfId="4" applyFont="1" applyAlignment="1">
      <alignment vertical="center"/>
    </xf>
    <xf numFmtId="0" fontId="8" fillId="0" borderId="0" xfId="4" applyFont="1" applyAlignment="1">
      <alignment horizontal="left" vertical="center"/>
    </xf>
    <xf numFmtId="0" fontId="11" fillId="0" borderId="0" xfId="4" applyFont="1" applyAlignment="1">
      <alignment horizontal="left" vertical="center"/>
    </xf>
    <xf numFmtId="166" fontId="10" fillId="0" borderId="0" xfId="4" applyNumberFormat="1" applyFont="1" applyAlignment="1">
      <alignment horizontal="left" vertical="center"/>
    </xf>
    <xf numFmtId="0" fontId="11" fillId="0" borderId="0" xfId="4" applyFont="1" applyAlignment="1">
      <alignment vertical="center"/>
    </xf>
    <xf numFmtId="0" fontId="10" fillId="0" borderId="0" xfId="4" applyFont="1" applyAlignment="1">
      <alignment horizontal="center" vertical="center"/>
    </xf>
    <xf numFmtId="0" fontId="12" fillId="0" borderId="0" xfId="4" applyFont="1" applyAlignment="1">
      <alignment horizontal="center" vertical="center"/>
    </xf>
    <xf numFmtId="0" fontId="12" fillId="0" borderId="0" xfId="4" applyFont="1" applyAlignment="1">
      <alignment vertical="center"/>
    </xf>
    <xf numFmtId="0" fontId="11" fillId="3" borderId="10" xfId="4" applyFont="1" applyFill="1" applyBorder="1" applyAlignment="1">
      <alignment horizontal="center" vertical="center" wrapText="1"/>
    </xf>
    <xf numFmtId="0" fontId="11" fillId="2" borderId="30" xfId="4" applyFont="1" applyFill="1" applyBorder="1" applyAlignment="1">
      <alignment horizontal="center" vertical="center"/>
    </xf>
    <xf numFmtId="0" fontId="11" fillId="2" borderId="10" xfId="4" applyFont="1" applyFill="1" applyBorder="1" applyAlignment="1">
      <alignment horizontal="center" vertical="center"/>
    </xf>
    <xf numFmtId="0" fontId="11" fillId="2" borderId="11" xfId="4" applyFont="1" applyFill="1" applyBorder="1" applyAlignment="1">
      <alignment horizontal="center" vertical="center"/>
    </xf>
    <xf numFmtId="0" fontId="11" fillId="3" borderId="16" xfId="4" applyFont="1" applyFill="1" applyBorder="1" applyAlignment="1">
      <alignment horizontal="center" vertical="center" wrapText="1"/>
    </xf>
    <xf numFmtId="0" fontId="11" fillId="2" borderId="16" xfId="4" applyFont="1" applyFill="1" applyBorder="1" applyAlignment="1">
      <alignment horizontal="center" vertical="center"/>
    </xf>
    <xf numFmtId="0" fontId="11" fillId="2" borderId="22" xfId="4" applyFont="1" applyFill="1" applyBorder="1" applyAlignment="1">
      <alignment horizontal="center" vertical="center"/>
    </xf>
    <xf numFmtId="0" fontId="10" fillId="0" borderId="24" xfId="4" applyFont="1" applyBorder="1" applyAlignment="1">
      <alignment horizontal="center" vertical="center"/>
    </xf>
    <xf numFmtId="0" fontId="10" fillId="0" borderId="5" xfId="4" applyFont="1" applyBorder="1" applyAlignment="1">
      <alignment horizontal="center" vertical="center"/>
    </xf>
    <xf numFmtId="0" fontId="11" fillId="0" borderId="2" xfId="4" applyFont="1" applyBorder="1" applyAlignment="1">
      <alignment vertical="center" wrapText="1"/>
    </xf>
    <xf numFmtId="165" fontId="10" fillId="0" borderId="2" xfId="4" applyNumberFormat="1" applyFont="1" applyBorder="1" applyAlignment="1">
      <alignment horizontal="right" vertical="center"/>
    </xf>
    <xf numFmtId="165" fontId="10" fillId="0" borderId="2" xfId="4" applyNumberFormat="1" applyFont="1" applyBorder="1" applyAlignment="1">
      <alignment vertical="center"/>
    </xf>
    <xf numFmtId="165" fontId="10" fillId="0" borderId="18" xfId="4" applyNumberFormat="1" applyFont="1" applyBorder="1" applyAlignment="1">
      <alignment vertical="center"/>
    </xf>
    <xf numFmtId="165" fontId="10" fillId="0" borderId="4" xfId="4" applyNumberFormat="1" applyFont="1" applyBorder="1" applyAlignment="1">
      <alignment horizontal="right" vertical="center"/>
    </xf>
    <xf numFmtId="165" fontId="10" fillId="0" borderId="4" xfId="4" applyNumberFormat="1" applyFont="1" applyBorder="1" applyAlignment="1">
      <alignment vertical="center"/>
    </xf>
    <xf numFmtId="165" fontId="10" fillId="0" borderId="31" xfId="4" applyNumberFormat="1" applyFont="1" applyBorder="1" applyAlignment="1">
      <alignment vertical="center"/>
    </xf>
    <xf numFmtId="165" fontId="10" fillId="0" borderId="26" xfId="4" applyNumberFormat="1" applyFont="1" applyBorder="1" applyAlignment="1">
      <alignment horizontal="right" vertical="center"/>
    </xf>
    <xf numFmtId="165" fontId="10" fillId="0" borderId="27" xfId="4" applyNumberFormat="1" applyFont="1" applyBorder="1" applyAlignment="1">
      <alignment horizontal="right" vertical="center"/>
    </xf>
    <xf numFmtId="0" fontId="10" fillId="0" borderId="3" xfId="4" applyFont="1" applyBorder="1" applyAlignment="1">
      <alignment horizontal="center" vertical="center"/>
    </xf>
    <xf numFmtId="0" fontId="11" fillId="0" borderId="4" xfId="4" applyFont="1" applyBorder="1" applyAlignment="1">
      <alignment vertical="center" wrapText="1"/>
    </xf>
    <xf numFmtId="165" fontId="10" fillId="0" borderId="16" xfId="4" applyNumberFormat="1" applyFont="1" applyBorder="1" applyAlignment="1">
      <alignment horizontal="right" vertical="center"/>
    </xf>
    <xf numFmtId="165" fontId="10" fillId="0" borderId="22" xfId="4" applyNumberFormat="1" applyFont="1" applyBorder="1" applyAlignment="1">
      <alignment horizontal="right" vertical="center"/>
    </xf>
    <xf numFmtId="165" fontId="10" fillId="0" borderId="0" xfId="4" applyNumberFormat="1" applyFont="1" applyAlignment="1">
      <alignment vertical="center"/>
    </xf>
    <xf numFmtId="165" fontId="10" fillId="0" borderId="32" xfId="4" applyNumberFormat="1" applyFont="1" applyBorder="1" applyAlignment="1">
      <alignment horizontal="right" vertical="center"/>
    </xf>
    <xf numFmtId="165" fontId="10" fillId="0" borderId="80" xfId="4" applyNumberFormat="1" applyFont="1" applyBorder="1" applyAlignment="1">
      <alignment horizontal="right" vertical="center"/>
    </xf>
    <xf numFmtId="165" fontId="10" fillId="0" borderId="36" xfId="4" applyNumberFormat="1" applyFont="1" applyBorder="1" applyAlignment="1">
      <alignment horizontal="right" vertical="center"/>
    </xf>
    <xf numFmtId="165" fontId="10" fillId="0" borderId="52" xfId="4" applyNumberFormat="1" applyFont="1" applyBorder="1" applyAlignment="1">
      <alignment horizontal="right" vertical="center"/>
    </xf>
    <xf numFmtId="0" fontId="11" fillId="5" borderId="22" xfId="4" applyFont="1" applyFill="1" applyBorder="1" applyAlignment="1">
      <alignment horizontal="center" vertical="center"/>
    </xf>
    <xf numFmtId="165" fontId="10" fillId="0" borderId="47" xfId="4" applyNumberFormat="1" applyFont="1" applyBorder="1" applyAlignment="1">
      <alignment vertical="center"/>
    </xf>
    <xf numFmtId="165" fontId="10" fillId="0" borderId="18" xfId="4" applyNumberFormat="1" applyFont="1" applyBorder="1" applyAlignment="1">
      <alignment horizontal="right" vertical="center"/>
    </xf>
    <xf numFmtId="165" fontId="10" fillId="0" borderId="31" xfId="4" applyNumberFormat="1" applyFont="1" applyBorder="1" applyAlignment="1">
      <alignment horizontal="right" vertical="center"/>
    </xf>
    <xf numFmtId="0" fontId="8" fillId="0" borderId="0" xfId="4" applyFont="1" applyAlignment="1">
      <alignment horizontal="center" vertical="center"/>
    </xf>
    <xf numFmtId="0" fontId="11" fillId="0" borderId="0" xfId="4" applyFont="1" applyAlignment="1">
      <alignment horizontal="center" vertical="center" wrapText="1"/>
    </xf>
    <xf numFmtId="0" fontId="11" fillId="0" borderId="0" xfId="4" applyFont="1" applyAlignment="1">
      <alignment horizontal="center" vertical="center"/>
    </xf>
    <xf numFmtId="0" fontId="11" fillId="2" borderId="9" xfId="4" applyFont="1" applyFill="1" applyBorder="1" applyAlignment="1">
      <alignment horizontal="center" vertical="center"/>
    </xf>
    <xf numFmtId="0" fontId="9" fillId="0" borderId="0" xfId="4" applyFont="1" applyAlignment="1">
      <alignment horizontal="center" vertical="center"/>
    </xf>
    <xf numFmtId="0" fontId="6" fillId="0" borderId="0" xfId="4" applyFont="1" applyAlignment="1">
      <alignment horizontal="center"/>
    </xf>
    <xf numFmtId="0" fontId="11" fillId="2" borderId="12" xfId="4" applyFont="1" applyFill="1" applyBorder="1" applyAlignment="1">
      <alignment horizontal="center" vertical="center"/>
    </xf>
    <xf numFmtId="0" fontId="11" fillId="2" borderId="14" xfId="4" applyFont="1" applyFill="1" applyBorder="1" applyAlignment="1">
      <alignment horizontal="center" vertical="center"/>
    </xf>
    <xf numFmtId="0" fontId="11" fillId="5" borderId="81" xfId="4" applyFont="1" applyFill="1" applyBorder="1" applyAlignment="1">
      <alignment horizontal="center" vertical="center"/>
    </xf>
    <xf numFmtId="0" fontId="11" fillId="5" borderId="28" xfId="4" applyFont="1" applyFill="1" applyBorder="1" applyAlignment="1">
      <alignment horizontal="center" vertical="center"/>
    </xf>
    <xf numFmtId="0" fontId="11" fillId="5" borderId="38" xfId="4" applyFont="1" applyFill="1" applyBorder="1" applyAlignment="1">
      <alignment horizontal="center" vertical="center"/>
    </xf>
    <xf numFmtId="0" fontId="11" fillId="2" borderId="42" xfId="4" applyFont="1" applyFill="1" applyBorder="1" applyAlignment="1">
      <alignment horizontal="center" vertical="center"/>
    </xf>
    <xf numFmtId="0" fontId="11" fillId="2" borderId="28" xfId="4" applyFont="1" applyFill="1" applyBorder="1" applyAlignment="1">
      <alignment horizontal="center" vertical="center"/>
    </xf>
    <xf numFmtId="0" fontId="10" fillId="5" borderId="38" xfId="4" applyFont="1" applyFill="1" applyBorder="1" applyAlignment="1">
      <alignment horizontal="center" vertical="center"/>
    </xf>
    <xf numFmtId="0" fontId="11" fillId="5" borderId="13" xfId="4" applyFont="1" applyFill="1" applyBorder="1" applyAlignment="1">
      <alignment horizontal="center" vertical="center"/>
    </xf>
    <xf numFmtId="0" fontId="11" fillId="5" borderId="14" xfId="4" applyFont="1" applyFill="1" applyBorder="1" applyAlignment="1">
      <alignment horizontal="center" vertical="center"/>
    </xf>
    <xf numFmtId="0" fontId="11" fillId="2" borderId="13" xfId="4" applyFont="1" applyFill="1" applyBorder="1" applyAlignment="1">
      <alignment horizontal="center" vertical="center"/>
    </xf>
    <xf numFmtId="15" fontId="11" fillId="5" borderId="13" xfId="4" applyNumberFormat="1" applyFont="1" applyFill="1" applyBorder="1" applyAlignment="1">
      <alignment horizontal="center" vertical="center"/>
    </xf>
    <xf numFmtId="15" fontId="11" fillId="2" borderId="28" xfId="4" applyNumberFormat="1" applyFont="1" applyFill="1" applyBorder="1" applyAlignment="1">
      <alignment horizontal="center" vertical="center"/>
    </xf>
    <xf numFmtId="0" fontId="11" fillId="2" borderId="15" xfId="4" applyFont="1" applyFill="1" applyBorder="1" applyAlignment="1">
      <alignment horizontal="center" vertical="center"/>
    </xf>
    <xf numFmtId="15" fontId="11" fillId="5" borderId="16" xfId="4" applyNumberFormat="1" applyFont="1" applyFill="1" applyBorder="1" applyAlignment="1">
      <alignment horizontal="center" vertical="center"/>
    </xf>
    <xf numFmtId="0" fontId="11" fillId="5" borderId="16" xfId="4" applyFont="1" applyFill="1" applyBorder="1" applyAlignment="1">
      <alignment horizontal="center" vertical="center"/>
    </xf>
    <xf numFmtId="15" fontId="11" fillId="2" borderId="40" xfId="4" applyNumberFormat="1" applyFont="1" applyFill="1" applyBorder="1" applyAlignment="1">
      <alignment horizontal="center" vertical="center"/>
    </xf>
    <xf numFmtId="0" fontId="10" fillId="0" borderId="38" xfId="4" applyFont="1" applyBorder="1" applyAlignment="1">
      <alignment horizontal="center" vertical="center"/>
    </xf>
    <xf numFmtId="0" fontId="10" fillId="0" borderId="25" xfId="4" applyFont="1" applyBorder="1" applyAlignment="1">
      <alignment horizontal="center" vertical="center"/>
    </xf>
    <xf numFmtId="0" fontId="10" fillId="0" borderId="36" xfId="4" applyFont="1" applyBorder="1" applyAlignment="1">
      <alignment horizontal="center" vertical="center"/>
    </xf>
    <xf numFmtId="15" fontId="10" fillId="0" borderId="25" xfId="4" applyNumberFormat="1" applyFont="1" applyBorder="1" applyAlignment="1">
      <alignment horizontal="center" vertical="center"/>
    </xf>
    <xf numFmtId="0" fontId="10" fillId="0" borderId="26" xfId="4" applyFont="1" applyBorder="1" applyAlignment="1">
      <alignment horizontal="center" vertical="center"/>
    </xf>
    <xf numFmtId="0" fontId="4" fillId="0" borderId="0" xfId="4" applyAlignment="1">
      <alignment horizontal="center"/>
    </xf>
    <xf numFmtId="0" fontId="10" fillId="0" borderId="32" xfId="4" applyFont="1" applyBorder="1" applyAlignment="1">
      <alignment horizontal="center" vertical="center"/>
    </xf>
    <xf numFmtId="15" fontId="10" fillId="0" borderId="5" xfId="4" applyNumberFormat="1" applyFont="1" applyBorder="1" applyAlignment="1">
      <alignment horizontal="center" vertical="center"/>
    </xf>
    <xf numFmtId="0" fontId="10" fillId="0" borderId="2" xfId="4" applyFont="1" applyBorder="1" applyAlignment="1">
      <alignment horizontal="center" vertical="center"/>
    </xf>
    <xf numFmtId="0" fontId="38" fillId="0" borderId="32" xfId="4" applyFont="1" applyBorder="1" applyAlignment="1">
      <alignment horizontal="left" vertical="center"/>
    </xf>
    <xf numFmtId="0" fontId="11" fillId="0" borderId="32" xfId="4" applyFont="1" applyBorder="1" applyAlignment="1">
      <alignment horizontal="left" vertical="center"/>
    </xf>
    <xf numFmtId="0" fontId="10" fillId="0" borderId="38" xfId="4" applyFont="1" applyBorder="1" applyAlignment="1">
      <alignment vertical="center"/>
    </xf>
    <xf numFmtId="0" fontId="11" fillId="0" borderId="32" xfId="4" applyFont="1" applyBorder="1" applyAlignment="1">
      <alignment horizontal="left" vertical="center" indent="1"/>
    </xf>
    <xf numFmtId="165" fontId="10" fillId="0" borderId="5" xfId="4" applyNumberFormat="1" applyFont="1" applyBorder="1" applyAlignment="1">
      <alignment horizontal="right" vertical="center"/>
    </xf>
    <xf numFmtId="165" fontId="10" fillId="0" borderId="3" xfId="4" applyNumberFormat="1" applyFont="1" applyBorder="1" applyAlignment="1">
      <alignment horizontal="right" vertical="center"/>
    </xf>
    <xf numFmtId="0" fontId="11" fillId="0" borderId="32" xfId="4" applyFont="1" applyBorder="1" applyAlignment="1">
      <alignment vertical="center"/>
    </xf>
    <xf numFmtId="165" fontId="10" fillId="0" borderId="25" xfId="4" applyNumberFormat="1" applyFont="1" applyBorder="1" applyAlignment="1">
      <alignment horizontal="right" vertical="center"/>
    </xf>
    <xf numFmtId="0" fontId="10" fillId="0" borderId="6" xfId="4" applyFont="1" applyBorder="1" applyAlignment="1">
      <alignment horizontal="center" vertical="center"/>
    </xf>
    <xf numFmtId="0" fontId="11" fillId="0" borderId="82" xfId="4" applyFont="1" applyBorder="1" applyAlignment="1">
      <alignment vertical="center"/>
    </xf>
    <xf numFmtId="165" fontId="10" fillId="0" borderId="56" xfId="4" applyNumberFormat="1" applyFont="1" applyBorder="1" applyAlignment="1">
      <alignment horizontal="right" vertical="center"/>
    </xf>
    <xf numFmtId="165" fontId="10" fillId="0" borderId="13" xfId="4" applyNumberFormat="1" applyFont="1" applyBorder="1" applyAlignment="1">
      <alignment horizontal="right" vertical="center"/>
    </xf>
    <xf numFmtId="165" fontId="10" fillId="0" borderId="38" xfId="4" applyNumberFormat="1" applyFont="1" applyBorder="1" applyAlignment="1">
      <alignment horizontal="right" vertical="center"/>
    </xf>
    <xf numFmtId="0" fontId="10" fillId="0" borderId="83" xfId="4" applyFont="1" applyBorder="1" applyAlignment="1">
      <alignment horizontal="center" vertical="center"/>
    </xf>
    <xf numFmtId="0" fontId="11" fillId="0" borderId="84" xfId="4" applyFont="1" applyBorder="1" applyAlignment="1">
      <alignment vertical="center"/>
    </xf>
    <xf numFmtId="165" fontId="10" fillId="0" borderId="83" xfId="4" applyNumberFormat="1" applyFont="1" applyBorder="1" applyAlignment="1">
      <alignment horizontal="right" vertical="center"/>
    </xf>
    <xf numFmtId="165" fontId="10" fillId="0" borderId="85" xfId="4" applyNumberFormat="1" applyFont="1" applyBorder="1" applyAlignment="1">
      <alignment horizontal="right" vertical="center"/>
    </xf>
    <xf numFmtId="165" fontId="10" fillId="0" borderId="84" xfId="4" applyNumberFormat="1" applyFont="1" applyBorder="1" applyAlignment="1">
      <alignment horizontal="right" vertical="center"/>
    </xf>
    <xf numFmtId="0" fontId="38" fillId="0" borderId="32" xfId="4" applyFont="1" applyBorder="1" applyAlignment="1">
      <alignment vertical="center"/>
    </xf>
    <xf numFmtId="0" fontId="11" fillId="0" borderId="80" xfId="4" applyFont="1" applyBorder="1" applyAlignment="1">
      <alignment vertical="center"/>
    </xf>
    <xf numFmtId="0" fontId="39" fillId="0" borderId="0" xfId="4" applyFont="1" applyAlignment="1">
      <alignment vertical="center"/>
    </xf>
    <xf numFmtId="164" fontId="10" fillId="0" borderId="0" xfId="4" applyNumberFormat="1" applyFont="1" applyAlignment="1">
      <alignment horizontal="right" vertical="center"/>
    </xf>
    <xf numFmtId="15" fontId="11" fillId="2" borderId="13" xfId="4" applyNumberFormat="1" applyFont="1" applyFill="1" applyBorder="1" applyAlignment="1">
      <alignment horizontal="center" vertical="center"/>
    </xf>
    <xf numFmtId="15" fontId="11" fillId="2" borderId="16" xfId="4" applyNumberFormat="1" applyFont="1" applyFill="1" applyBorder="1" applyAlignment="1">
      <alignment horizontal="center" vertical="center"/>
    </xf>
    <xf numFmtId="0" fontId="10" fillId="0" borderId="23" xfId="4" applyFont="1" applyBorder="1" applyAlignment="1">
      <alignment horizontal="center" vertical="center"/>
    </xf>
    <xf numFmtId="15" fontId="10" fillId="0" borderId="23" xfId="4" applyNumberFormat="1" applyFont="1" applyBorder="1" applyAlignment="1">
      <alignment horizontal="center" vertical="center"/>
    </xf>
    <xf numFmtId="0" fontId="10" fillId="0" borderId="0" xfId="4" applyFont="1" applyAlignment="1">
      <alignment horizontal="left" vertical="center"/>
    </xf>
    <xf numFmtId="0" fontId="4" fillId="0" borderId="0" xfId="4" applyAlignment="1">
      <alignment vertical="center"/>
    </xf>
    <xf numFmtId="0" fontId="9" fillId="0" borderId="0" xfId="4" applyFont="1" applyAlignment="1">
      <alignment vertical="center"/>
    </xf>
    <xf numFmtId="0" fontId="6" fillId="0" borderId="0" xfId="4" applyFont="1"/>
    <xf numFmtId="0" fontId="11" fillId="2" borderId="20" xfId="4" applyFont="1" applyFill="1" applyBorder="1" applyAlignment="1">
      <alignment horizontal="center" vertical="center"/>
    </xf>
    <xf numFmtId="0" fontId="10" fillId="3" borderId="10" xfId="4" applyFont="1" applyFill="1" applyBorder="1" applyAlignment="1">
      <alignment horizontal="center" vertical="center" wrapText="1"/>
    </xf>
    <xf numFmtId="0" fontId="11" fillId="3" borderId="11" xfId="4" applyFont="1" applyFill="1" applyBorder="1" applyAlignment="1">
      <alignment horizontal="center" vertical="center" wrapText="1"/>
    </xf>
    <xf numFmtId="0" fontId="11" fillId="2" borderId="21" xfId="4" applyFont="1" applyFill="1" applyBorder="1" applyAlignment="1">
      <alignment horizontal="center" vertical="center"/>
    </xf>
    <xf numFmtId="0" fontId="11" fillId="8" borderId="16" xfId="4" applyFont="1" applyFill="1" applyBorder="1" applyAlignment="1">
      <alignment horizontal="center" vertical="center" wrapText="1"/>
    </xf>
    <xf numFmtId="0" fontId="11" fillId="3" borderId="22" xfId="4" applyFont="1" applyFill="1" applyBorder="1" applyAlignment="1">
      <alignment horizontal="center" vertical="center" wrapText="1"/>
    </xf>
    <xf numFmtId="0" fontId="10" fillId="0" borderId="56" xfId="4" applyFont="1" applyBorder="1" applyAlignment="1">
      <alignment horizontal="center" vertical="center"/>
    </xf>
    <xf numFmtId="0" fontId="10" fillId="0" borderId="13" xfId="4" applyFont="1" applyBorder="1" applyAlignment="1">
      <alignment horizontal="center" vertical="center"/>
    </xf>
    <xf numFmtId="0" fontId="10" fillId="0" borderId="10" xfId="4" applyFont="1" applyBorder="1" applyAlignment="1">
      <alignment horizontal="center" vertical="center"/>
    </xf>
    <xf numFmtId="0" fontId="10" fillId="0" borderId="14" xfId="4" applyFont="1" applyBorder="1" applyAlignment="1">
      <alignment horizontal="center" vertical="center"/>
    </xf>
    <xf numFmtId="0" fontId="10" fillId="0" borderId="18" xfId="4" applyFont="1" applyBorder="1" applyAlignment="1">
      <alignment horizontal="center" vertical="center"/>
    </xf>
    <xf numFmtId="0" fontId="11" fillId="0" borderId="26" xfId="4" applyFont="1" applyBorder="1" applyAlignment="1">
      <alignment horizontal="left" vertical="center"/>
    </xf>
    <xf numFmtId="0" fontId="11" fillId="0" borderId="2" xfId="4" applyFont="1" applyBorder="1" applyAlignment="1">
      <alignment horizontal="left" vertical="center"/>
    </xf>
    <xf numFmtId="165" fontId="10" fillId="0" borderId="31" xfId="4" quotePrefix="1" applyNumberFormat="1" applyFont="1" applyBorder="1" applyAlignment="1">
      <alignment vertical="center"/>
    </xf>
    <xf numFmtId="0" fontId="11" fillId="0" borderId="7" xfId="4" applyFont="1" applyBorder="1" applyAlignment="1">
      <alignment horizontal="left" vertical="center"/>
    </xf>
    <xf numFmtId="165" fontId="10" fillId="0" borderId="13" xfId="4" applyNumberFormat="1" applyFont="1" applyBorder="1" applyAlignment="1">
      <alignment vertical="center"/>
    </xf>
    <xf numFmtId="165" fontId="10" fillId="0" borderId="26" xfId="4" applyNumberFormat="1" applyFont="1" applyBorder="1" applyAlignment="1">
      <alignment vertical="center"/>
    </xf>
    <xf numFmtId="165" fontId="10" fillId="0" borderId="27" xfId="4" quotePrefix="1" applyNumberFormat="1" applyFont="1" applyBorder="1" applyAlignment="1">
      <alignment vertical="center"/>
    </xf>
    <xf numFmtId="0" fontId="11" fillId="0" borderId="7" xfId="4" applyFont="1" applyBorder="1" applyAlignment="1">
      <alignment horizontal="right" vertical="center"/>
    </xf>
    <xf numFmtId="165" fontId="10" fillId="0" borderId="14" xfId="4" quotePrefix="1" applyNumberFormat="1" applyFont="1" applyBorder="1" applyAlignment="1">
      <alignment vertical="center"/>
    </xf>
    <xf numFmtId="165" fontId="10" fillId="0" borderId="7" xfId="4" applyNumberFormat="1" applyFont="1" applyBorder="1" applyAlignment="1">
      <alignment vertical="center"/>
    </xf>
    <xf numFmtId="165" fontId="10" fillId="0" borderId="41" xfId="4" quotePrefix="1" applyNumberFormat="1" applyFont="1" applyBorder="1" applyAlignment="1">
      <alignment vertical="center"/>
    </xf>
    <xf numFmtId="165" fontId="10" fillId="0" borderId="7" xfId="2" applyNumberFormat="1" applyFont="1" applyFill="1" applyBorder="1" applyAlignment="1">
      <alignment vertical="center"/>
    </xf>
    <xf numFmtId="165" fontId="10" fillId="0" borderId="41" xfId="4" applyNumberFormat="1" applyFont="1" applyBorder="1" applyAlignment="1">
      <alignment vertical="center"/>
    </xf>
    <xf numFmtId="0" fontId="11" fillId="0" borderId="51" xfId="4" applyFont="1" applyBorder="1" applyAlignment="1">
      <alignment vertical="center" wrapText="1"/>
    </xf>
    <xf numFmtId="165" fontId="10" fillId="0" borderId="86" xfId="4" applyNumberFormat="1" applyFont="1" applyBorder="1" applyAlignment="1">
      <alignment vertical="center"/>
    </xf>
    <xf numFmtId="165" fontId="10" fillId="0" borderId="49" xfId="4" applyNumberFormat="1" applyFont="1" applyBorder="1" applyAlignment="1">
      <alignment vertical="center"/>
    </xf>
    <xf numFmtId="0" fontId="11" fillId="0" borderId="0" xfId="4" applyFont="1" applyAlignment="1">
      <alignment vertical="center" wrapText="1"/>
    </xf>
    <xf numFmtId="4" fontId="4" fillId="0" borderId="0" xfId="4" applyNumberFormat="1"/>
    <xf numFmtId="165" fontId="10" fillId="0" borderId="27" xfId="4" applyNumberFormat="1" applyFont="1" applyBorder="1" applyAlignment="1">
      <alignment vertical="center"/>
    </xf>
    <xf numFmtId="165" fontId="10" fillId="0" borderId="72" xfId="4" applyNumberFormat="1" applyFont="1" applyBorder="1" applyAlignment="1">
      <alignment vertical="center"/>
    </xf>
    <xf numFmtId="165" fontId="10" fillId="0" borderId="87" xfId="4" applyNumberFormat="1" applyFont="1" applyBorder="1" applyAlignment="1">
      <alignment vertical="center"/>
    </xf>
    <xf numFmtId="165" fontId="10" fillId="0" borderId="88" xfId="4" applyNumberFormat="1" applyFont="1" applyBorder="1" applyAlignment="1">
      <alignment vertical="center"/>
    </xf>
    <xf numFmtId="165" fontId="10" fillId="0" borderId="10" xfId="4" applyNumberFormat="1" applyFont="1" applyBorder="1" applyAlignment="1">
      <alignment vertical="center"/>
    </xf>
    <xf numFmtId="165" fontId="10" fillId="0" borderId="11" xfId="4" applyNumberFormat="1" applyFont="1" applyBorder="1" applyAlignment="1">
      <alignment vertical="center"/>
    </xf>
    <xf numFmtId="0" fontId="10" fillId="0" borderId="89" xfId="4" applyFont="1" applyBorder="1" applyAlignment="1">
      <alignment horizontal="center" vertical="center"/>
    </xf>
    <xf numFmtId="0" fontId="11" fillId="0" borderId="85" xfId="4" applyFont="1" applyBorder="1" applyAlignment="1">
      <alignment vertical="center" wrapText="1"/>
    </xf>
    <xf numFmtId="165" fontId="10" fillId="0" borderId="85" xfId="4" applyNumberFormat="1" applyFont="1" applyBorder="1" applyAlignment="1">
      <alignment vertical="center"/>
    </xf>
    <xf numFmtId="165" fontId="10" fillId="0" borderId="90" xfId="4" applyNumberFormat="1" applyFont="1" applyBorder="1" applyAlignment="1">
      <alignment vertical="center"/>
    </xf>
    <xf numFmtId="0" fontId="11" fillId="0" borderId="4" xfId="4" applyFont="1" applyBorder="1" applyAlignment="1">
      <alignment horizontal="left" vertical="center"/>
    </xf>
    <xf numFmtId="165" fontId="10" fillId="0" borderId="16" xfId="4" applyNumberFormat="1" applyFont="1" applyBorder="1" applyAlignment="1">
      <alignment vertical="center"/>
    </xf>
    <xf numFmtId="165" fontId="10" fillId="0" borderId="22" xfId="4" applyNumberFormat="1" applyFont="1" applyBorder="1" applyAlignment="1">
      <alignment vertical="center"/>
    </xf>
    <xf numFmtId="0" fontId="11" fillId="3" borderId="45" xfId="4" applyFont="1" applyFill="1" applyBorder="1" applyAlignment="1">
      <alignment horizontal="center" vertical="center" wrapText="1"/>
    </xf>
    <xf numFmtId="0" fontId="11" fillId="3" borderId="46" xfId="4" applyFont="1" applyFill="1" applyBorder="1" applyAlignment="1">
      <alignment horizontal="center" vertical="center" wrapText="1"/>
    </xf>
    <xf numFmtId="0" fontId="10" fillId="0" borderId="55" xfId="4" applyFont="1" applyBorder="1" applyAlignment="1">
      <alignment horizontal="center" vertical="center"/>
    </xf>
    <xf numFmtId="0" fontId="10" fillId="0" borderId="47" xfId="4" applyFont="1" applyBorder="1" applyAlignment="1">
      <alignment horizontal="center" vertical="center"/>
    </xf>
    <xf numFmtId="0" fontId="11" fillId="0" borderId="7" xfId="4" applyFont="1" applyBorder="1" applyAlignment="1">
      <alignment vertical="center"/>
    </xf>
    <xf numFmtId="165" fontId="10" fillId="0" borderId="50" xfId="4" applyNumberFormat="1" applyFont="1" applyBorder="1" applyAlignment="1">
      <alignment vertical="center"/>
    </xf>
    <xf numFmtId="0" fontId="11" fillId="0" borderId="50" xfId="4" applyFont="1" applyBorder="1" applyAlignment="1">
      <alignment vertical="center" wrapText="1"/>
    </xf>
    <xf numFmtId="165" fontId="10" fillId="0" borderId="45" xfId="4" applyNumberFormat="1" applyFont="1" applyBorder="1" applyAlignment="1">
      <alignment vertical="center"/>
    </xf>
    <xf numFmtId="0" fontId="10" fillId="2" borderId="20" xfId="4" applyFont="1" applyFill="1" applyBorder="1" applyAlignment="1">
      <alignment horizontal="center" vertical="center"/>
    </xf>
    <xf numFmtId="0" fontId="11" fillId="2" borderId="10" xfId="4" applyFont="1" applyFill="1" applyBorder="1" applyAlignment="1">
      <alignment vertical="center"/>
    </xf>
    <xf numFmtId="0" fontId="10" fillId="2" borderId="39" xfId="4" applyFont="1" applyFill="1" applyBorder="1" applyAlignment="1">
      <alignment horizontal="center" vertical="center"/>
    </xf>
    <xf numFmtId="0" fontId="10" fillId="2" borderId="13" xfId="4" applyFont="1" applyFill="1" applyBorder="1" applyAlignment="1">
      <alignment horizontal="center" vertical="center"/>
    </xf>
    <xf numFmtId="0" fontId="10" fillId="2" borderId="14" xfId="4" applyFont="1" applyFill="1" applyBorder="1" applyAlignment="1">
      <alignment horizontal="center" vertical="center"/>
    </xf>
    <xf numFmtId="0" fontId="11" fillId="2" borderId="38" xfId="4" applyFont="1" applyFill="1" applyBorder="1" applyAlignment="1">
      <alignment horizontal="center" vertical="center"/>
    </xf>
    <xf numFmtId="15" fontId="11" fillId="2" borderId="52" xfId="4" applyNumberFormat="1" applyFont="1" applyFill="1" applyBorder="1" applyAlignment="1">
      <alignment horizontal="center" vertical="center"/>
    </xf>
    <xf numFmtId="15" fontId="10" fillId="0" borderId="79" xfId="4" applyNumberFormat="1" applyFont="1" applyBorder="1" applyAlignment="1">
      <alignment horizontal="center" vertical="center"/>
    </xf>
    <xf numFmtId="15" fontId="10" fillId="0" borderId="32" xfId="4" applyNumberFormat="1" applyFont="1" applyBorder="1" applyAlignment="1">
      <alignment horizontal="center" vertical="center"/>
    </xf>
    <xf numFmtId="0" fontId="11" fillId="0" borderId="2" xfId="1" quotePrefix="1" applyFont="1" applyBorder="1" applyAlignment="1">
      <alignment horizontal="left" vertical="center"/>
    </xf>
    <xf numFmtId="165" fontId="10" fillId="0" borderId="2" xfId="4" applyNumberFormat="1" applyFont="1" applyBorder="1" applyAlignment="1">
      <alignment horizontal="center" vertical="center"/>
    </xf>
    <xf numFmtId="165" fontId="10" fillId="0" borderId="32" xfId="4" applyNumberFormat="1" applyFont="1" applyBorder="1" applyAlignment="1">
      <alignment horizontal="center" vertical="center"/>
    </xf>
    <xf numFmtId="0" fontId="38" fillId="0" borderId="2" xfId="1" quotePrefix="1" applyFont="1" applyBorder="1" applyAlignment="1">
      <alignment horizontal="left" vertical="center"/>
    </xf>
    <xf numFmtId="0" fontId="11" fillId="0" borderId="2" xfId="1" applyFont="1" applyBorder="1" applyAlignment="1">
      <alignment horizontal="left" vertical="center" indent="1"/>
    </xf>
    <xf numFmtId="0" fontId="40" fillId="0" borderId="2" xfId="4" applyFont="1" applyBorder="1" applyAlignment="1">
      <alignment horizontal="left" vertical="center" indent="1"/>
    </xf>
    <xf numFmtId="0" fontId="11" fillId="0" borderId="2" xfId="4" applyFont="1" applyBorder="1" applyAlignment="1">
      <alignment vertical="center"/>
    </xf>
    <xf numFmtId="0" fontId="11" fillId="0" borderId="2" xfId="1" applyFont="1" applyBorder="1" applyAlignment="1">
      <alignment horizontal="left" vertical="center"/>
    </xf>
    <xf numFmtId="0" fontId="10" fillId="0" borderId="12" xfId="4" applyFont="1" applyBorder="1" applyAlignment="1">
      <alignment horizontal="center" vertical="center"/>
    </xf>
    <xf numFmtId="0" fontId="10" fillId="0" borderId="28" xfId="4" applyFont="1" applyBorder="1" applyAlignment="1">
      <alignment horizontal="center" vertical="center"/>
    </xf>
    <xf numFmtId="15" fontId="10" fillId="0" borderId="38" xfId="4" applyNumberFormat="1" applyFont="1" applyBorder="1" applyAlignment="1">
      <alignment horizontal="center" vertical="center"/>
    </xf>
    <xf numFmtId="15" fontId="10" fillId="0" borderId="36" xfId="4" applyNumberFormat="1" applyFont="1" applyBorder="1" applyAlignment="1">
      <alignment horizontal="center" vertical="center"/>
    </xf>
    <xf numFmtId="46" fontId="11" fillId="0" borderId="2" xfId="4" quotePrefix="1" applyNumberFormat="1" applyFont="1" applyBorder="1" applyAlignment="1">
      <alignment horizontal="left" vertical="center"/>
    </xf>
    <xf numFmtId="15" fontId="10" fillId="0" borderId="18" xfId="4" applyNumberFormat="1" applyFont="1" applyBorder="1" applyAlignment="1">
      <alignment horizontal="center" vertical="center"/>
    </xf>
    <xf numFmtId="15" fontId="10" fillId="0" borderId="48" xfId="4" applyNumberFormat="1" applyFont="1" applyBorder="1" applyAlignment="1">
      <alignment horizontal="center" vertical="center"/>
    </xf>
    <xf numFmtId="46" fontId="38" fillId="0" borderId="2" xfId="4" quotePrefix="1" applyNumberFormat="1" applyFont="1" applyBorder="1" applyAlignment="1">
      <alignment horizontal="left" vertical="center"/>
    </xf>
    <xf numFmtId="165" fontId="10" fillId="0" borderId="48" xfId="4" applyNumberFormat="1" applyFont="1" applyBorder="1" applyAlignment="1">
      <alignment horizontal="right" vertical="center"/>
    </xf>
    <xf numFmtId="0" fontId="11" fillId="0" borderId="70" xfId="4" applyFont="1" applyBorder="1" applyAlignment="1">
      <alignment horizontal="left" vertical="center" indent="1"/>
    </xf>
    <xf numFmtId="165" fontId="10" fillId="0" borderId="48" xfId="1" applyNumberFormat="1" applyFont="1" applyBorder="1" applyAlignment="1">
      <alignment horizontal="right" vertical="center"/>
    </xf>
    <xf numFmtId="165" fontId="10" fillId="0" borderId="91" xfId="4" applyNumberFormat="1" applyFont="1" applyBorder="1" applyAlignment="1">
      <alignment horizontal="right" vertical="center"/>
    </xf>
    <xf numFmtId="165" fontId="10" fillId="0" borderId="62" xfId="4" applyNumberFormat="1" applyFont="1" applyBorder="1" applyAlignment="1">
      <alignment horizontal="right" vertical="center"/>
    </xf>
    <xf numFmtId="165" fontId="10" fillId="0" borderId="63" xfId="4" applyNumberFormat="1" applyFont="1" applyBorder="1" applyAlignment="1">
      <alignment horizontal="right" vertical="center"/>
    </xf>
    <xf numFmtId="0" fontId="11" fillId="0" borderId="10" xfId="4" applyFont="1" applyBorder="1" applyAlignment="1">
      <alignment vertical="center" wrapText="1"/>
    </xf>
    <xf numFmtId="165" fontId="10" fillId="0" borderId="10" xfId="4" applyNumberFormat="1" applyFont="1" applyBorder="1" applyAlignment="1">
      <alignment horizontal="right" vertical="center"/>
    </xf>
    <xf numFmtId="165" fontId="10" fillId="0" borderId="28" xfId="4" applyNumberFormat="1" applyFont="1" applyBorder="1" applyAlignment="1">
      <alignment horizontal="right" vertical="center"/>
    </xf>
    <xf numFmtId="0" fontId="11" fillId="0" borderId="7" xfId="4" applyFont="1" applyBorder="1" applyAlignment="1">
      <alignment vertical="center" wrapText="1"/>
    </xf>
    <xf numFmtId="165" fontId="10" fillId="0" borderId="14" xfId="4" applyNumberFormat="1" applyFont="1" applyBorder="1" applyAlignment="1">
      <alignment horizontal="right" vertical="center"/>
    </xf>
    <xf numFmtId="165" fontId="10" fillId="0" borderId="60" xfId="4" applyNumberFormat="1" applyFont="1" applyBorder="1" applyAlignment="1">
      <alignment horizontal="right" vertical="center"/>
    </xf>
    <xf numFmtId="43" fontId="10" fillId="0" borderId="0" xfId="2" applyFont="1" applyAlignment="1">
      <alignment vertical="center"/>
    </xf>
    <xf numFmtId="46" fontId="11" fillId="0" borderId="26" xfId="4" quotePrefix="1" applyNumberFormat="1" applyFont="1" applyBorder="1" applyAlignment="1">
      <alignment horizontal="left" vertical="center"/>
    </xf>
    <xf numFmtId="15" fontId="10" fillId="0" borderId="27" xfId="4" applyNumberFormat="1" applyFont="1" applyBorder="1" applyAlignment="1">
      <alignment horizontal="center" vertical="center"/>
    </xf>
    <xf numFmtId="0" fontId="11" fillId="0" borderId="13" xfId="4" applyFont="1" applyBorder="1" applyAlignment="1">
      <alignment vertical="center" wrapText="1"/>
    </xf>
    <xf numFmtId="0" fontId="11" fillId="0" borderId="28" xfId="4" applyFont="1" applyBorder="1" applyAlignment="1">
      <alignment vertical="center" wrapText="1"/>
    </xf>
    <xf numFmtId="165" fontId="10" fillId="0" borderId="59" xfId="4" applyNumberFormat="1" applyFont="1" applyBorder="1" applyAlignment="1">
      <alignment horizontal="right" vertical="center"/>
    </xf>
    <xf numFmtId="165" fontId="10" fillId="0" borderId="0" xfId="4" applyNumberFormat="1" applyFont="1" applyAlignment="1">
      <alignment horizontal="right" vertical="center"/>
    </xf>
    <xf numFmtId="165" fontId="10" fillId="0" borderId="61" xfId="4" applyNumberFormat="1" applyFont="1" applyBorder="1" applyAlignment="1">
      <alignment horizontal="right" vertical="center"/>
    </xf>
    <xf numFmtId="15" fontId="10" fillId="0" borderId="70" xfId="4" applyNumberFormat="1" applyFont="1" applyBorder="1" applyAlignment="1">
      <alignment horizontal="center" vertical="center"/>
    </xf>
    <xf numFmtId="0" fontId="38" fillId="0" borderId="2" xfId="4" applyFont="1" applyBorder="1" applyAlignment="1">
      <alignment vertical="center"/>
    </xf>
    <xf numFmtId="165" fontId="10" fillId="0" borderId="70" xfId="4" applyNumberFormat="1" applyFont="1" applyBorder="1" applyAlignment="1">
      <alignment horizontal="right" vertical="center"/>
    </xf>
    <xf numFmtId="165" fontId="10" fillId="0" borderId="92" xfId="4" applyNumberFormat="1" applyFont="1" applyBorder="1" applyAlignment="1">
      <alignment horizontal="right" vertical="center"/>
    </xf>
    <xf numFmtId="165" fontId="10" fillId="0" borderId="71" xfId="4" applyNumberFormat="1" applyFont="1" applyBorder="1" applyAlignment="1">
      <alignment horizontal="right" vertical="center"/>
    </xf>
    <xf numFmtId="0" fontId="11" fillId="0" borderId="2" xfId="4" applyFont="1" applyBorder="1" applyAlignment="1">
      <alignment horizontal="left" vertical="center" indent="1"/>
    </xf>
    <xf numFmtId="165" fontId="10" fillId="0" borderId="7" xfId="4" applyNumberFormat="1" applyFont="1" applyBorder="1" applyAlignment="1">
      <alignment horizontal="right" vertical="center"/>
    </xf>
    <xf numFmtId="0" fontId="11" fillId="0" borderId="85" xfId="4" applyFont="1" applyBorder="1" applyAlignment="1">
      <alignment vertical="center"/>
    </xf>
    <xf numFmtId="165" fontId="10" fillId="0" borderId="85" xfId="1" applyNumberFormat="1" applyFont="1" applyBorder="1" applyAlignment="1">
      <alignment horizontal="right" vertical="center"/>
    </xf>
    <xf numFmtId="165" fontId="10" fillId="0" borderId="93" xfId="4" applyNumberFormat="1" applyFont="1" applyBorder="1" applyAlignment="1">
      <alignment horizontal="right" vertical="center"/>
    </xf>
    <xf numFmtId="165" fontId="10" fillId="0" borderId="94" xfId="4" applyNumberFormat="1" applyFont="1" applyBorder="1" applyAlignment="1">
      <alignment horizontal="right" vertical="center"/>
    </xf>
    <xf numFmtId="165" fontId="10" fillId="0" borderId="95" xfId="4" applyNumberFormat="1" applyFont="1" applyBorder="1" applyAlignment="1">
      <alignment horizontal="right" vertical="center"/>
    </xf>
    <xf numFmtId="165" fontId="10" fillId="0" borderId="96" xfId="4" applyNumberFormat="1" applyFont="1" applyBorder="1" applyAlignment="1">
      <alignment horizontal="right" vertical="center"/>
    </xf>
    <xf numFmtId="165" fontId="10" fillId="0" borderId="30" xfId="4" applyNumberFormat="1" applyFont="1" applyBorder="1" applyAlignment="1">
      <alignment horizontal="right" vertical="center"/>
    </xf>
    <xf numFmtId="165" fontId="10" fillId="0" borderId="24" xfId="4" applyNumberFormat="1" applyFont="1" applyBorder="1" applyAlignment="1">
      <alignment horizontal="right" vertical="center"/>
    </xf>
    <xf numFmtId="165" fontId="10" fillId="0" borderId="57" xfId="4" applyNumberFormat="1" applyFont="1" applyBorder="1" applyAlignment="1">
      <alignment horizontal="right" vertical="center"/>
    </xf>
    <xf numFmtId="165" fontId="10" fillId="0" borderId="39" xfId="4" applyNumberFormat="1" applyFont="1" applyBorder="1" applyAlignment="1">
      <alignment horizontal="right" vertical="center"/>
    </xf>
    <xf numFmtId="168" fontId="10" fillId="0" borderId="48" xfId="2" applyNumberFormat="1" applyFont="1" applyFill="1" applyBorder="1" applyAlignment="1">
      <alignment horizontal="right" vertical="center"/>
    </xf>
    <xf numFmtId="165" fontId="10" fillId="0" borderId="26" xfId="1" applyNumberFormat="1" applyFont="1" applyBorder="1" applyAlignment="1">
      <alignment horizontal="right" vertical="center"/>
    </xf>
    <xf numFmtId="0" fontId="11" fillId="0" borderId="4" xfId="4" applyFont="1" applyBorder="1" applyAlignment="1">
      <alignment vertical="center"/>
    </xf>
    <xf numFmtId="0" fontId="10" fillId="0" borderId="0" xfId="4" applyFont="1" applyAlignment="1">
      <alignment horizontal="left"/>
    </xf>
    <xf numFmtId="0" fontId="10" fillId="0" borderId="0" xfId="4" applyFont="1" applyAlignment="1">
      <alignment horizontal="center"/>
    </xf>
    <xf numFmtId="0" fontId="4" fillId="0" borderId="0" xfId="4" applyAlignment="1">
      <alignment vertical="top"/>
    </xf>
    <xf numFmtId="0" fontId="8" fillId="0" borderId="0" xfId="4" applyFont="1" applyAlignment="1">
      <alignment horizontal="left" vertical="top"/>
    </xf>
    <xf numFmtId="0" fontId="9" fillId="0" borderId="0" xfId="4" applyFont="1" applyAlignment="1">
      <alignment vertical="top"/>
    </xf>
    <xf numFmtId="0" fontId="8" fillId="0" borderId="0" xfId="4" applyFont="1" applyAlignment="1">
      <alignment vertical="top"/>
    </xf>
    <xf numFmtId="0" fontId="10" fillId="0" borderId="0" xfId="4" applyFont="1" applyAlignment="1">
      <alignment horizontal="center" vertical="top"/>
    </xf>
    <xf numFmtId="0" fontId="10" fillId="0" borderId="0" xfId="4" applyFont="1" applyAlignment="1">
      <alignment vertical="top"/>
    </xf>
    <xf numFmtId="0" fontId="8" fillId="0" borderId="0" xfId="4" applyFont="1"/>
    <xf numFmtId="0" fontId="10" fillId="0" borderId="0" xfId="1" applyFont="1"/>
    <xf numFmtId="0" fontId="4" fillId="0" borderId="64" xfId="4" applyBorder="1" applyAlignment="1">
      <alignment horizontal="center"/>
    </xf>
    <xf numFmtId="0" fontId="4" fillId="0" borderId="64" xfId="4" applyBorder="1" applyAlignment="1">
      <alignment horizontal="center" vertical="center" wrapText="1"/>
    </xf>
    <xf numFmtId="0" fontId="4" fillId="0" borderId="64" xfId="4" applyBorder="1" applyAlignment="1">
      <alignment horizontal="justify" vertical="top"/>
    </xf>
    <xf numFmtId="0" fontId="4" fillId="0" borderId="64" xfId="4" applyBorder="1" applyAlignment="1">
      <alignment horizontal="center" vertical="center"/>
    </xf>
    <xf numFmtId="15" fontId="4" fillId="0" borderId="64" xfId="4" applyNumberFormat="1" applyBorder="1" applyAlignment="1">
      <alignment horizontal="center"/>
    </xf>
    <xf numFmtId="165" fontId="4" fillId="0" borderId="64" xfId="4" applyNumberFormat="1" applyBorder="1" applyAlignment="1">
      <alignment horizontal="center" vertical="center"/>
    </xf>
    <xf numFmtId="0" fontId="4" fillId="0" borderId="64" xfId="4" applyBorder="1" applyAlignment="1">
      <alignment vertical="center"/>
    </xf>
    <xf numFmtId="165" fontId="4" fillId="0" borderId="64" xfId="2" applyNumberFormat="1" applyFont="1" applyFill="1" applyBorder="1" applyAlignment="1">
      <alignment horizontal="center" vertical="center"/>
    </xf>
    <xf numFmtId="15" fontId="4" fillId="0" borderId="64" xfId="4" applyNumberFormat="1" applyBorder="1" applyAlignment="1">
      <alignment horizontal="center" vertical="center"/>
    </xf>
    <xf numFmtId="15" fontId="10" fillId="0" borderId="0" xfId="4" applyNumberFormat="1" applyFont="1"/>
    <xf numFmtId="0" fontId="42" fillId="0" borderId="0" xfId="1" applyFont="1" applyAlignment="1">
      <alignment horizontal="center" vertical="center"/>
    </xf>
    <xf numFmtId="0" fontId="8" fillId="0" borderId="0" xfId="1" applyFont="1" applyAlignment="1">
      <alignment horizontal="left" vertical="top" wrapText="1"/>
    </xf>
    <xf numFmtId="0" fontId="29" fillId="0" borderId="0" xfId="1" applyFont="1"/>
    <xf numFmtId="0" fontId="8" fillId="0" borderId="0" xfId="1" applyFont="1"/>
    <xf numFmtId="0" fontId="8" fillId="0" borderId="0" xfId="4" applyFont="1" applyAlignment="1">
      <alignment horizontal="center" vertical="top"/>
    </xf>
    <xf numFmtId="0" fontId="29" fillId="0" borderId="0" xfId="4" applyFont="1"/>
    <xf numFmtId="0" fontId="8" fillId="0" borderId="0" xfId="1" applyFont="1" applyAlignment="1">
      <alignment vertical="top"/>
    </xf>
    <xf numFmtId="0" fontId="8" fillId="0" borderId="0" xfId="4" applyFont="1" applyAlignment="1">
      <alignment horizontal="center"/>
    </xf>
    <xf numFmtId="0" fontId="8" fillId="0" borderId="0" xfId="1" applyFont="1" applyAlignment="1">
      <alignment vertical="center" wrapText="1"/>
    </xf>
    <xf numFmtId="0" fontId="8" fillId="0" borderId="0" xfId="1" applyFont="1" applyAlignment="1">
      <alignment horizontal="center" vertical="center" wrapText="1"/>
    </xf>
    <xf numFmtId="43" fontId="8" fillId="0" borderId="0" xfId="4" applyNumberFormat="1" applyFont="1"/>
    <xf numFmtId="0" fontId="8" fillId="0" borderId="97" xfId="4" applyFont="1" applyBorder="1" applyAlignment="1">
      <alignment horizontal="center" vertical="center" wrapText="1"/>
    </xf>
    <xf numFmtId="0" fontId="8" fillId="0" borderId="81" xfId="4" applyFont="1" applyBorder="1" applyAlignment="1">
      <alignment horizontal="center" vertical="center"/>
    </xf>
    <xf numFmtId="0" fontId="8" fillId="0" borderId="98" xfId="4" applyFont="1" applyBorder="1" applyAlignment="1">
      <alignment horizontal="center" vertical="center" wrapText="1"/>
    </xf>
    <xf numFmtId="43" fontId="4" fillId="0" borderId="0" xfId="4" applyNumberFormat="1"/>
    <xf numFmtId="0" fontId="8" fillId="0" borderId="99" xfId="4" applyFont="1" applyBorder="1"/>
    <xf numFmtId="0" fontId="9" fillId="0" borderId="99" xfId="4" applyFont="1" applyBorder="1"/>
    <xf numFmtId="0" fontId="9" fillId="0" borderId="99" xfId="4" applyFont="1" applyBorder="1" applyAlignment="1">
      <alignment horizontal="center" wrapText="1"/>
    </xf>
    <xf numFmtId="0" fontId="8" fillId="0" borderId="74" xfId="4" applyFont="1" applyBorder="1" applyAlignment="1">
      <alignment horizontal="center" vertical="center"/>
    </xf>
    <xf numFmtId="0" fontId="8" fillId="0" borderId="74" xfId="4" applyFont="1" applyBorder="1" applyAlignment="1">
      <alignment horizontal="left" vertical="top" wrapText="1"/>
    </xf>
    <xf numFmtId="168" fontId="8" fillId="0" borderId="74" xfId="2" applyNumberFormat="1" applyFont="1" applyBorder="1" applyAlignment="1"/>
    <xf numFmtId="0" fontId="8" fillId="0" borderId="74" xfId="4" applyFont="1" applyBorder="1" applyAlignment="1">
      <alignment horizontal="center"/>
    </xf>
    <xf numFmtId="0" fontId="8" fillId="0" borderId="74" xfId="4" applyFont="1" applyBorder="1" applyAlignment="1">
      <alignment wrapText="1"/>
    </xf>
    <xf numFmtId="168" fontId="8" fillId="0" borderId="100" xfId="2" applyNumberFormat="1" applyFont="1" applyBorder="1" applyAlignment="1"/>
    <xf numFmtId="0" fontId="32" fillId="0" borderId="74" xfId="4" applyFont="1" applyBorder="1" applyAlignment="1">
      <alignment wrapText="1"/>
    </xf>
    <xf numFmtId="165" fontId="8" fillId="0" borderId="99" xfId="4" applyNumberFormat="1" applyFont="1" applyBorder="1" applyAlignment="1">
      <alignment horizontal="right"/>
    </xf>
    <xf numFmtId="0" fontId="8" fillId="0" borderId="74" xfId="4" applyFont="1" applyBorder="1"/>
    <xf numFmtId="0" fontId="9" fillId="0" borderId="74" xfId="4" applyFont="1" applyBorder="1" applyAlignment="1">
      <alignment vertical="center"/>
    </xf>
    <xf numFmtId="165" fontId="8" fillId="0" borderId="74" xfId="4" applyNumberFormat="1" applyFont="1" applyBorder="1" applyAlignment="1">
      <alignment horizontal="right"/>
    </xf>
    <xf numFmtId="0" fontId="43" fillId="0" borderId="74" xfId="4" applyFont="1" applyBorder="1" applyAlignment="1">
      <alignment wrapText="1"/>
    </xf>
    <xf numFmtId="168" fontId="8" fillId="0" borderId="74" xfId="2" applyNumberFormat="1" applyFont="1" applyFill="1" applyBorder="1" applyAlignment="1"/>
    <xf numFmtId="0" fontId="28" fillId="0" borderId="0" xfId="4" applyFont="1"/>
    <xf numFmtId="168" fontId="8" fillId="0" borderId="100" xfId="2" applyNumberFormat="1" applyFont="1" applyFill="1" applyBorder="1" applyAlignment="1"/>
    <xf numFmtId="43" fontId="29" fillId="0" borderId="0" xfId="4" applyNumberFormat="1" applyFont="1"/>
    <xf numFmtId="0" fontId="8" fillId="0" borderId="74" xfId="4" quotePrefix="1" applyFont="1" applyBorder="1" applyAlignment="1">
      <alignment wrapText="1"/>
    </xf>
    <xf numFmtId="168" fontId="8" fillId="0" borderId="99" xfId="2" applyNumberFormat="1" applyFont="1" applyFill="1" applyBorder="1" applyAlignment="1"/>
    <xf numFmtId="0" fontId="8" fillId="0" borderId="74" xfId="4" applyFont="1" applyBorder="1" applyAlignment="1">
      <alignment vertical="center" wrapText="1"/>
    </xf>
    <xf numFmtId="168" fontId="8" fillId="0" borderId="75" xfId="2" applyNumberFormat="1" applyFont="1" applyBorder="1" applyAlignment="1"/>
    <xf numFmtId="0" fontId="8" fillId="0" borderId="68" xfId="4" applyFont="1" applyBorder="1" applyAlignment="1">
      <alignment horizontal="center" vertical="top"/>
    </xf>
    <xf numFmtId="0" fontId="8" fillId="0" borderId="68" xfId="4" applyFont="1" applyBorder="1" applyAlignment="1">
      <alignment vertical="center" wrapText="1"/>
    </xf>
    <xf numFmtId="168" fontId="8" fillId="0" borderId="101" xfId="2" applyNumberFormat="1" applyFont="1" applyBorder="1" applyAlignment="1"/>
    <xf numFmtId="0" fontId="45" fillId="0" borderId="0" xfId="4" applyFont="1" applyAlignment="1">
      <alignment horizontal="center" vertical="top"/>
    </xf>
    <xf numFmtId="0" fontId="9" fillId="0" borderId="0" xfId="4" applyFont="1"/>
    <xf numFmtId="43" fontId="8" fillId="0" borderId="0" xfId="4" applyNumberFormat="1" applyFont="1" applyAlignment="1">
      <alignment horizontal="center"/>
    </xf>
    <xf numFmtId="0" fontId="11" fillId="0" borderId="0" xfId="4" applyFont="1"/>
    <xf numFmtId="15" fontId="11" fillId="2" borderId="38" xfId="4" applyNumberFormat="1" applyFont="1" applyFill="1" applyBorder="1" applyAlignment="1">
      <alignment horizontal="center" vertical="center"/>
    </xf>
    <xf numFmtId="0" fontId="10" fillId="0" borderId="29" xfId="4" applyFont="1" applyBorder="1" applyAlignment="1">
      <alignment horizontal="center" vertical="center"/>
    </xf>
    <xf numFmtId="0" fontId="10" fillId="0" borderId="33" xfId="4" applyFont="1" applyBorder="1" applyAlignment="1">
      <alignment horizontal="center" vertical="center"/>
    </xf>
    <xf numFmtId="15" fontId="10" fillId="0" borderId="17" xfId="4" applyNumberFormat="1" applyFont="1" applyBorder="1" applyAlignment="1">
      <alignment horizontal="center" vertical="center"/>
    </xf>
    <xf numFmtId="173" fontId="4" fillId="0" borderId="0" xfId="2" applyNumberFormat="1" applyFont="1" applyAlignment="1">
      <alignment horizontal="center"/>
    </xf>
    <xf numFmtId="173" fontId="8" fillId="0" borderId="0" xfId="2" applyNumberFormat="1" applyFont="1" applyAlignment="1">
      <alignment horizontal="center" vertical="center"/>
    </xf>
    <xf numFmtId="168" fontId="10" fillId="0" borderId="4" xfId="2" applyNumberFormat="1" applyFont="1" applyFill="1" applyBorder="1" applyAlignment="1">
      <alignment horizontal="right" vertical="center"/>
    </xf>
    <xf numFmtId="168" fontId="10" fillId="0" borderId="80" xfId="2" applyNumberFormat="1" applyFont="1" applyFill="1" applyBorder="1" applyAlignment="1">
      <alignment horizontal="right" vertical="center"/>
    </xf>
    <xf numFmtId="168" fontId="10" fillId="0" borderId="26" xfId="2" applyNumberFormat="1" applyFont="1" applyFill="1" applyBorder="1" applyAlignment="1">
      <alignment horizontal="right" vertical="center"/>
    </xf>
    <xf numFmtId="168" fontId="10" fillId="0" borderId="36" xfId="2" applyNumberFormat="1" applyFont="1" applyFill="1" applyBorder="1" applyAlignment="1">
      <alignment horizontal="right" vertical="center"/>
    </xf>
    <xf numFmtId="168" fontId="10" fillId="0" borderId="32" xfId="2" applyNumberFormat="1" applyFont="1" applyFill="1" applyBorder="1" applyAlignment="1">
      <alignment horizontal="right" vertical="center"/>
    </xf>
    <xf numFmtId="0" fontId="11" fillId="0" borderId="85" xfId="1" applyFont="1" applyBorder="1" applyAlignment="1">
      <alignment vertical="center"/>
    </xf>
    <xf numFmtId="0" fontId="38" fillId="0" borderId="2" xfId="1" applyFont="1" applyBorder="1" applyAlignment="1">
      <alignment vertical="center"/>
    </xf>
    <xf numFmtId="15" fontId="10" fillId="0" borderId="14" xfId="4" applyNumberFormat="1" applyFont="1" applyBorder="1" applyAlignment="1">
      <alignment horizontal="center" vertical="center"/>
    </xf>
    <xf numFmtId="9" fontId="8" fillId="0" borderId="0" xfId="5" applyFont="1" applyAlignment="1">
      <alignment vertical="center"/>
    </xf>
    <xf numFmtId="165" fontId="10" fillId="0" borderId="82" xfId="4" applyNumberFormat="1" applyFont="1" applyBorder="1" applyAlignment="1">
      <alignment horizontal="right" vertical="center"/>
    </xf>
    <xf numFmtId="0" fontId="10" fillId="0" borderId="20" xfId="4" applyFont="1" applyBorder="1" applyAlignment="1">
      <alignment horizontal="center" vertical="center"/>
    </xf>
    <xf numFmtId="0" fontId="11" fillId="0" borderId="30" xfId="4" applyFont="1" applyBorder="1" applyAlignment="1">
      <alignment vertical="center" wrapText="1"/>
    </xf>
    <xf numFmtId="165" fontId="10" fillId="0" borderId="11" xfId="4" applyNumberFormat="1" applyFont="1" applyBorder="1" applyAlignment="1">
      <alignment horizontal="right" vertical="center"/>
    </xf>
    <xf numFmtId="2" fontId="8" fillId="0" borderId="0" xfId="5" applyNumberFormat="1" applyFont="1" applyAlignment="1">
      <alignment vertical="center"/>
    </xf>
    <xf numFmtId="168" fontId="10" fillId="0" borderId="0" xfId="2" applyNumberFormat="1" applyFont="1" applyBorder="1" applyAlignment="1">
      <alignment vertical="center"/>
    </xf>
    <xf numFmtId="168" fontId="8" fillId="0" borderId="0" xfId="2" applyNumberFormat="1" applyFont="1" applyBorder="1" applyAlignment="1">
      <alignment vertical="center"/>
    </xf>
    <xf numFmtId="165" fontId="10" fillId="0" borderId="69" xfId="4" applyNumberFormat="1" applyFont="1" applyBorder="1" applyAlignment="1">
      <alignment horizontal="right" vertical="center"/>
    </xf>
    <xf numFmtId="0" fontId="11" fillId="0" borderId="34" xfId="1" quotePrefix="1" applyFont="1" applyBorder="1" applyAlignment="1">
      <alignment horizontal="left" vertical="center"/>
    </xf>
    <xf numFmtId="0" fontId="38" fillId="0" borderId="34" xfId="1" quotePrefix="1" applyFont="1" applyBorder="1" applyAlignment="1">
      <alignment horizontal="left" vertical="center"/>
    </xf>
    <xf numFmtId="0" fontId="11" fillId="0" borderId="34" xfId="1" applyFont="1" applyBorder="1" applyAlignment="1">
      <alignment horizontal="left" vertical="center" indent="1"/>
    </xf>
    <xf numFmtId="9" fontId="8" fillId="0" borderId="0" xfId="5" applyFont="1" applyBorder="1" applyAlignment="1">
      <alignment vertical="center"/>
    </xf>
    <xf numFmtId="0" fontId="11" fillId="0" borderId="34" xfId="4" applyFont="1" applyBorder="1" applyAlignment="1">
      <alignment vertical="center"/>
    </xf>
    <xf numFmtId="0" fontId="11" fillId="0" borderId="34" xfId="4" applyFont="1" applyBorder="1" applyAlignment="1">
      <alignment horizontal="left" vertical="center" indent="1"/>
    </xf>
    <xf numFmtId="0" fontId="11" fillId="0" borderId="34" xfId="1" applyFont="1" applyBorder="1" applyAlignment="1">
      <alignment vertical="center"/>
    </xf>
    <xf numFmtId="168" fontId="9" fillId="0" borderId="0" xfId="2" applyNumberFormat="1" applyFont="1" applyBorder="1" applyAlignment="1">
      <alignment vertical="center"/>
    </xf>
    <xf numFmtId="0" fontId="11" fillId="0" borderId="34" xfId="4" applyFont="1" applyBorder="1" applyAlignment="1">
      <alignment horizontal="left" vertical="center"/>
    </xf>
    <xf numFmtId="0" fontId="11" fillId="0" borderId="102" xfId="4" applyFont="1" applyBorder="1" applyAlignment="1">
      <alignment vertical="center" wrapText="1"/>
    </xf>
    <xf numFmtId="0" fontId="11" fillId="0" borderId="103" xfId="1" applyFont="1" applyBorder="1" applyAlignment="1">
      <alignment vertical="center"/>
    </xf>
    <xf numFmtId="0" fontId="38" fillId="0" borderId="34" xfId="1" applyFont="1" applyBorder="1" applyAlignment="1">
      <alignment vertical="center"/>
    </xf>
    <xf numFmtId="0" fontId="11" fillId="0" borderId="104" xfId="4" applyFont="1" applyBorder="1" applyAlignment="1">
      <alignment vertical="center"/>
    </xf>
    <xf numFmtId="0" fontId="4" fillId="0" borderId="0" xfId="4" applyAlignment="1">
      <alignment horizontal="left" vertical="top"/>
    </xf>
    <xf numFmtId="0" fontId="6" fillId="0" borderId="0" xfId="4" applyFont="1" applyAlignment="1">
      <alignment vertical="top"/>
    </xf>
    <xf numFmtId="0" fontId="4" fillId="0" borderId="0" xfId="4" applyAlignment="1">
      <alignment horizontal="center" vertical="top" wrapText="1"/>
    </xf>
    <xf numFmtId="9" fontId="4" fillId="0" borderId="0" xfId="5" applyFont="1" applyAlignment="1">
      <alignment vertical="top"/>
    </xf>
    <xf numFmtId="43" fontId="4" fillId="0" borderId="0" xfId="2" applyFont="1" applyAlignment="1">
      <alignment vertical="top"/>
    </xf>
    <xf numFmtId="0" fontId="6" fillId="0" borderId="64" xfId="4" applyFont="1" applyBorder="1"/>
    <xf numFmtId="0" fontId="33" fillId="0" borderId="64" xfId="4" applyFont="1" applyBorder="1" applyAlignment="1">
      <alignment horizontal="center" vertical="center"/>
    </xf>
    <xf numFmtId="0" fontId="33" fillId="0" borderId="0" xfId="4" applyFont="1" applyAlignment="1">
      <alignment horizontal="justify"/>
    </xf>
    <xf numFmtId="0" fontId="4" fillId="0" borderId="0" xfId="4" applyAlignment="1">
      <alignment horizontal="right"/>
    </xf>
    <xf numFmtId="15" fontId="4" fillId="0" borderId="0" xfId="4" applyNumberFormat="1"/>
    <xf numFmtId="165" fontId="4" fillId="0" borderId="0" xfId="4" applyNumberFormat="1"/>
    <xf numFmtId="0" fontId="11" fillId="5" borderId="10" xfId="4" applyFont="1" applyFill="1" applyBorder="1" applyAlignment="1">
      <alignment horizontal="center" vertical="center"/>
    </xf>
    <xf numFmtId="0" fontId="10" fillId="2" borderId="11" xfId="4" applyFont="1" applyFill="1" applyBorder="1" applyAlignment="1">
      <alignment horizontal="center"/>
    </xf>
    <xf numFmtId="46" fontId="11" fillId="0" borderId="2" xfId="4" quotePrefix="1" applyNumberFormat="1" applyFont="1" applyBorder="1" applyAlignment="1">
      <alignment vertical="center"/>
    </xf>
    <xf numFmtId="174" fontId="10" fillId="0" borderId="105" xfId="4" applyNumberFormat="1" applyFont="1" applyBorder="1" applyAlignment="1">
      <alignment horizontal="right" vertical="center"/>
    </xf>
    <xf numFmtId="174" fontId="10" fillId="0" borderId="106" xfId="4" applyNumberFormat="1" applyFont="1" applyBorder="1" applyAlignment="1">
      <alignment vertical="center"/>
    </xf>
    <xf numFmtId="174" fontId="10" fillId="0" borderId="107" xfId="4" applyNumberFormat="1" applyFont="1" applyBorder="1" applyAlignment="1">
      <alignment vertical="center"/>
    </xf>
    <xf numFmtId="174" fontId="10" fillId="0" borderId="2" xfId="4" applyNumberFormat="1" applyFont="1" applyBorder="1" applyAlignment="1">
      <alignment vertical="center"/>
    </xf>
    <xf numFmtId="174" fontId="10" fillId="0" borderId="32" xfId="4" applyNumberFormat="1" applyFont="1" applyBorder="1" applyAlignment="1">
      <alignment vertical="center"/>
    </xf>
    <xf numFmtId="165" fontId="10" fillId="0" borderId="105" xfId="4" applyNumberFormat="1" applyFont="1" applyBorder="1" applyAlignment="1">
      <alignment vertical="center"/>
    </xf>
    <xf numFmtId="165" fontId="10" fillId="0" borderId="106" xfId="4" applyNumberFormat="1" applyFont="1" applyBorder="1" applyAlignment="1">
      <alignment vertical="center"/>
    </xf>
    <xf numFmtId="165" fontId="10" fillId="0" borderId="107" xfId="4" applyNumberFormat="1" applyFont="1" applyBorder="1" applyAlignment="1">
      <alignment vertical="center"/>
    </xf>
    <xf numFmtId="165" fontId="10" fillId="0" borderId="32" xfId="4" applyNumberFormat="1" applyFont="1" applyBorder="1" applyAlignment="1">
      <alignment vertical="center"/>
    </xf>
    <xf numFmtId="46" fontId="38" fillId="0" borderId="2" xfId="4" quotePrefix="1" applyNumberFormat="1" applyFont="1" applyBorder="1" applyAlignment="1">
      <alignment vertical="center"/>
    </xf>
    <xf numFmtId="165" fontId="10" fillId="0" borderId="105" xfId="4" applyNumberFormat="1" applyFont="1" applyBorder="1" applyAlignment="1">
      <alignment horizontal="right" vertical="center"/>
    </xf>
    <xf numFmtId="165" fontId="10" fillId="11" borderId="106" xfId="4" applyNumberFormat="1" applyFont="1" applyFill="1" applyBorder="1" applyAlignment="1">
      <alignment horizontal="right" vertical="center"/>
    </xf>
    <xf numFmtId="165" fontId="10" fillId="11" borderId="107" xfId="1" applyNumberFormat="1" applyFont="1" applyFill="1" applyBorder="1" applyAlignment="1">
      <alignment horizontal="right" vertical="center"/>
    </xf>
    <xf numFmtId="165" fontId="10" fillId="0" borderId="108" xfId="4" applyNumberFormat="1" applyFont="1" applyBorder="1" applyAlignment="1">
      <alignment horizontal="right" vertical="center"/>
    </xf>
    <xf numFmtId="175" fontId="10" fillId="11" borderId="106" xfId="6" applyNumberFormat="1" applyFont="1" applyFill="1" applyBorder="1" applyAlignment="1">
      <alignment horizontal="right" vertical="center"/>
    </xf>
    <xf numFmtId="168" fontId="10" fillId="0" borderId="109" xfId="2" applyNumberFormat="1" applyFont="1" applyFill="1" applyBorder="1" applyAlignment="1">
      <alignment horizontal="right" vertical="center"/>
    </xf>
    <xf numFmtId="175" fontId="10" fillId="11" borderId="110" xfId="6" applyNumberFormat="1" applyFont="1" applyFill="1" applyBorder="1" applyAlignment="1">
      <alignment horizontal="right" vertical="center"/>
    </xf>
    <xf numFmtId="165" fontId="10" fillId="11" borderId="111" xfId="1" applyNumberFormat="1" applyFont="1" applyFill="1" applyBorder="1" applyAlignment="1">
      <alignment horizontal="right" vertical="center"/>
    </xf>
    <xf numFmtId="176" fontId="10" fillId="0" borderId="0" xfId="4" applyNumberFormat="1" applyFont="1" applyAlignment="1">
      <alignment vertical="center"/>
    </xf>
    <xf numFmtId="168" fontId="10" fillId="0" borderId="112" xfId="2" applyNumberFormat="1" applyFont="1" applyFill="1" applyBorder="1" applyAlignment="1">
      <alignment horizontal="right" vertical="center"/>
    </xf>
    <xf numFmtId="168" fontId="10" fillId="0" borderId="113" xfId="2" applyNumberFormat="1" applyFont="1" applyFill="1" applyBorder="1" applyAlignment="1">
      <alignment horizontal="right" vertical="center"/>
    </xf>
    <xf numFmtId="168" fontId="10" fillId="0" borderId="114" xfId="2" applyNumberFormat="1" applyFont="1" applyFill="1" applyBorder="1" applyAlignment="1">
      <alignment horizontal="right" vertical="center"/>
    </xf>
    <xf numFmtId="168" fontId="10" fillId="0" borderId="105" xfId="2" applyNumberFormat="1" applyFont="1" applyFill="1" applyBorder="1" applyAlignment="1">
      <alignment horizontal="right" vertical="center"/>
    </xf>
    <xf numFmtId="167" fontId="10" fillId="0" borderId="0" xfId="4" applyNumberFormat="1" applyFont="1" applyAlignment="1">
      <alignment vertical="center"/>
    </xf>
    <xf numFmtId="167" fontId="8" fillId="0" borderId="0" xfId="4" applyNumberFormat="1" applyFont="1" applyAlignment="1">
      <alignment vertical="center"/>
    </xf>
    <xf numFmtId="165" fontId="10" fillId="0" borderId="115" xfId="4" applyNumberFormat="1" applyFont="1" applyBorder="1" applyAlignment="1">
      <alignment horizontal="right" vertical="center"/>
    </xf>
    <xf numFmtId="165" fontId="10" fillId="11" borderId="110" xfId="4" applyNumberFormat="1" applyFont="1" applyFill="1" applyBorder="1" applyAlignment="1">
      <alignment horizontal="right" vertical="center"/>
    </xf>
    <xf numFmtId="165" fontId="10" fillId="0" borderId="112" xfId="4" applyNumberFormat="1" applyFont="1" applyBorder="1" applyAlignment="1">
      <alignment horizontal="right" vertical="center"/>
    </xf>
    <xf numFmtId="165" fontId="10" fillId="0" borderId="113" xfId="4" applyNumberFormat="1" applyFont="1" applyBorder="1" applyAlignment="1">
      <alignment horizontal="right" vertical="center"/>
    </xf>
    <xf numFmtId="165" fontId="10" fillId="0" borderId="114" xfId="4" applyNumberFormat="1" applyFont="1" applyBorder="1" applyAlignment="1">
      <alignment horizontal="right" vertical="center"/>
    </xf>
    <xf numFmtId="165" fontId="10" fillId="0" borderId="106" xfId="4" applyNumberFormat="1" applyFont="1" applyBorder="1" applyAlignment="1">
      <alignment horizontal="right" vertical="center"/>
    </xf>
    <xf numFmtId="165" fontId="10" fillId="0" borderId="107" xfId="4" applyNumberFormat="1" applyFont="1" applyBorder="1" applyAlignment="1">
      <alignment horizontal="right" vertical="center"/>
    </xf>
    <xf numFmtId="165" fontId="10" fillId="0" borderId="115" xfId="1" applyNumberFormat="1" applyFont="1" applyBorder="1" applyAlignment="1">
      <alignment horizontal="right" vertical="center"/>
    </xf>
    <xf numFmtId="165" fontId="10" fillId="11" borderId="110" xfId="1" applyNumberFormat="1" applyFont="1" applyFill="1" applyBorder="1" applyAlignment="1">
      <alignment horizontal="right" vertical="center"/>
    </xf>
    <xf numFmtId="165" fontId="10" fillId="0" borderId="116" xfId="4" applyNumberFormat="1" applyFont="1" applyBorder="1" applyAlignment="1">
      <alignment horizontal="right" vertical="center"/>
    </xf>
    <xf numFmtId="165" fontId="10" fillId="0" borderId="117" xfId="4" applyNumberFormat="1" applyFont="1" applyBorder="1" applyAlignment="1">
      <alignment horizontal="right" vertical="center"/>
    </xf>
    <xf numFmtId="165" fontId="10" fillId="0" borderId="118" xfId="4" applyNumberFormat="1" applyFont="1" applyBorder="1" applyAlignment="1">
      <alignment horizontal="right" vertical="center"/>
    </xf>
    <xf numFmtId="168" fontId="10" fillId="0" borderId="16" xfId="2" applyNumberFormat="1" applyFont="1" applyFill="1" applyBorder="1" applyAlignment="1">
      <alignment horizontal="right" vertical="center"/>
    </xf>
    <xf numFmtId="0" fontId="10" fillId="0" borderId="37" xfId="4" applyFont="1" applyBorder="1" applyAlignment="1">
      <alignment horizontal="center" vertical="center"/>
    </xf>
    <xf numFmtId="46" fontId="11" fillId="0" borderId="26" xfId="4" quotePrefix="1" applyNumberFormat="1" applyFont="1" applyBorder="1" applyAlignment="1">
      <alignment vertical="center"/>
    </xf>
    <xf numFmtId="174" fontId="10" fillId="0" borderId="26" xfId="4" applyNumberFormat="1" applyFont="1" applyBorder="1" applyAlignment="1">
      <alignment horizontal="right" vertical="center"/>
    </xf>
    <xf numFmtId="174" fontId="10" fillId="0" borderId="26" xfId="4" applyNumberFormat="1" applyFont="1" applyBorder="1" applyAlignment="1">
      <alignment vertical="center"/>
    </xf>
    <xf numFmtId="174" fontId="10" fillId="0" borderId="24" xfId="4" applyNumberFormat="1" applyFont="1" applyBorder="1" applyAlignment="1">
      <alignment vertical="center"/>
    </xf>
    <xf numFmtId="174" fontId="10" fillId="0" borderId="59" xfId="4" applyNumberFormat="1" applyFont="1" applyBorder="1" applyAlignment="1">
      <alignment vertical="center"/>
    </xf>
    <xf numFmtId="174" fontId="10" fillId="0" borderId="17" xfId="4" applyNumberFormat="1" applyFont="1" applyBorder="1" applyAlignment="1">
      <alignment vertical="center"/>
    </xf>
    <xf numFmtId="165" fontId="10" fillId="6" borderId="106" xfId="4" applyNumberFormat="1" applyFont="1" applyFill="1" applyBorder="1" applyAlignment="1">
      <alignment horizontal="right" vertical="center"/>
    </xf>
    <xf numFmtId="165" fontId="10" fillId="6" borderId="107" xfId="1" applyNumberFormat="1" applyFont="1" applyFill="1" applyBorder="1" applyAlignment="1">
      <alignment horizontal="right" vertical="center"/>
    </xf>
    <xf numFmtId="165" fontId="10" fillId="0" borderId="109" xfId="4" applyNumberFormat="1" applyFont="1" applyBorder="1" applyAlignment="1">
      <alignment horizontal="right" vertical="center"/>
    </xf>
    <xf numFmtId="168" fontId="10" fillId="6" borderId="110" xfId="2" applyNumberFormat="1" applyFont="1" applyFill="1" applyBorder="1" applyAlignment="1">
      <alignment horizontal="right" vertical="center"/>
    </xf>
    <xf numFmtId="165" fontId="10" fillId="6" borderId="111" xfId="1" applyNumberFormat="1" applyFont="1" applyFill="1" applyBorder="1" applyAlignment="1">
      <alignment horizontal="right" vertical="center"/>
    </xf>
    <xf numFmtId="168" fontId="10" fillId="6" borderId="106" xfId="2" applyNumberFormat="1" applyFont="1" applyFill="1" applyBorder="1" applyAlignment="1">
      <alignment horizontal="right" vertical="center"/>
    </xf>
    <xf numFmtId="165" fontId="10" fillId="6" borderId="110" xfId="4" applyNumberFormat="1" applyFont="1" applyFill="1" applyBorder="1" applyAlignment="1">
      <alignment horizontal="right" vertical="center"/>
    </xf>
    <xf numFmtId="165" fontId="10" fillId="6" borderId="110" xfId="1" applyNumberFormat="1" applyFont="1" applyFill="1" applyBorder="1" applyAlignment="1">
      <alignment horizontal="right" vertical="center"/>
    </xf>
    <xf numFmtId="0" fontId="10" fillId="0" borderId="1" xfId="4" applyFont="1" applyBorder="1" applyAlignment="1">
      <alignment horizontal="center" vertical="center"/>
    </xf>
    <xf numFmtId="46" fontId="11" fillId="0" borderId="24" xfId="4" quotePrefix="1" applyNumberFormat="1" applyFont="1" applyBorder="1" applyAlignment="1">
      <alignment vertical="center"/>
    </xf>
    <xf numFmtId="174" fontId="10" fillId="0" borderId="59" xfId="4" applyNumberFormat="1" applyFont="1" applyBorder="1" applyAlignment="1">
      <alignment horizontal="right" vertical="center"/>
    </xf>
    <xf numFmtId="174" fontId="10" fillId="0" borderId="58" xfId="4" applyNumberFormat="1" applyFont="1" applyBorder="1" applyAlignment="1">
      <alignment vertical="center"/>
    </xf>
    <xf numFmtId="165" fontId="10" fillId="0" borderId="24" xfId="4" applyNumberFormat="1" applyFont="1" applyBorder="1" applyAlignment="1">
      <alignment vertical="center"/>
    </xf>
    <xf numFmtId="174" fontId="10" fillId="0" borderId="27" xfId="4" applyNumberFormat="1" applyFont="1" applyBorder="1" applyAlignment="1">
      <alignment vertical="center"/>
    </xf>
    <xf numFmtId="46" fontId="11" fillId="0" borderId="34" xfId="4" quotePrefix="1" applyNumberFormat="1" applyFont="1" applyBorder="1" applyAlignment="1">
      <alignment vertical="center"/>
    </xf>
    <xf numFmtId="46" fontId="38" fillId="0" borderId="34" xfId="4" quotePrefix="1" applyNumberFormat="1" applyFont="1" applyBorder="1" applyAlignment="1">
      <alignment vertical="center"/>
    </xf>
    <xf numFmtId="165" fontId="10" fillId="6" borderId="106" xfId="1" applyNumberFormat="1" applyFont="1" applyFill="1" applyBorder="1" applyAlignment="1">
      <alignment horizontal="right" vertical="center"/>
    </xf>
    <xf numFmtId="39" fontId="10" fillId="0" borderId="2" xfId="1" applyNumberFormat="1" applyFont="1" applyBorder="1" applyAlignment="1">
      <alignment horizontal="right" vertical="center"/>
    </xf>
    <xf numFmtId="39" fontId="10" fillId="0" borderId="4" xfId="2" applyNumberFormat="1" applyFont="1" applyFill="1" applyBorder="1" applyAlignment="1">
      <alignment horizontal="right" vertical="center"/>
    </xf>
    <xf numFmtId="165" fontId="10" fillId="0" borderId="26" xfId="2" applyNumberFormat="1" applyFont="1" applyFill="1" applyBorder="1" applyAlignment="1">
      <alignment horizontal="right" vertical="center"/>
    </xf>
    <xf numFmtId="165" fontId="10" fillId="0" borderId="2" xfId="2" applyNumberFormat="1" applyFont="1" applyFill="1" applyBorder="1" applyAlignment="1">
      <alignment horizontal="right" vertical="center"/>
    </xf>
    <xf numFmtId="165" fontId="10" fillId="0" borderId="119" xfId="4" applyNumberFormat="1" applyFont="1" applyBorder="1" applyAlignment="1">
      <alignment horizontal="right" vertical="center"/>
    </xf>
    <xf numFmtId="165" fontId="10" fillId="0" borderId="120" xfId="4" applyNumberFormat="1" applyFont="1" applyBorder="1" applyAlignment="1">
      <alignment horizontal="right" vertical="center"/>
    </xf>
    <xf numFmtId="165" fontId="10" fillId="0" borderId="121" xfId="4" applyNumberFormat="1" applyFont="1" applyBorder="1" applyAlignment="1">
      <alignment horizontal="right" vertical="center"/>
    </xf>
    <xf numFmtId="46" fontId="11" fillId="0" borderId="33" xfId="4" quotePrefix="1" applyNumberFormat="1" applyFont="1" applyBorder="1" applyAlignment="1">
      <alignment vertical="center"/>
    </xf>
    <xf numFmtId="174" fontId="10" fillId="0" borderId="24" xfId="4" applyNumberFormat="1" applyFont="1" applyBorder="1" applyAlignment="1">
      <alignment horizontal="right" vertical="center"/>
    </xf>
    <xf numFmtId="174" fontId="10" fillId="0" borderId="33" xfId="4" applyNumberFormat="1" applyFont="1" applyBorder="1" applyAlignment="1">
      <alignment vertical="center"/>
    </xf>
    <xf numFmtId="174" fontId="10" fillId="0" borderId="79" xfId="4" applyNumberFormat="1" applyFont="1" applyBorder="1" applyAlignment="1">
      <alignment vertical="center"/>
    </xf>
    <xf numFmtId="174" fontId="10" fillId="0" borderId="0" xfId="4" applyNumberFormat="1" applyFont="1" applyAlignment="1">
      <alignment vertical="center"/>
    </xf>
    <xf numFmtId="0" fontId="11" fillId="0" borderId="104" xfId="4" applyFont="1" applyBorder="1" applyAlignment="1">
      <alignment vertical="center" wrapText="1"/>
    </xf>
    <xf numFmtId="174" fontId="10" fillId="0" borderId="28" xfId="4" applyNumberFormat="1" applyFont="1" applyBorder="1" applyAlignment="1">
      <alignment horizontal="right" vertical="center"/>
    </xf>
    <xf numFmtId="174" fontId="10" fillId="0" borderId="0" xfId="4" applyNumberFormat="1" applyFont="1" applyAlignment="1">
      <alignment horizontal="right" vertical="center"/>
    </xf>
    <xf numFmtId="174" fontId="10" fillId="0" borderId="10" xfId="4" applyNumberFormat="1" applyFont="1" applyBorder="1" applyAlignment="1">
      <alignment horizontal="right" vertical="center"/>
    </xf>
    <xf numFmtId="174" fontId="10" fillId="0" borderId="17" xfId="4" applyNumberFormat="1" applyFont="1" applyBorder="1" applyAlignment="1">
      <alignment horizontal="right" vertical="center"/>
    </xf>
    <xf numFmtId="174" fontId="10" fillId="0" borderId="105" xfId="4" applyNumberFormat="1" applyFont="1" applyBorder="1" applyAlignment="1">
      <alignment vertical="center"/>
    </xf>
    <xf numFmtId="174" fontId="10" fillId="0" borderId="18" xfId="4" applyNumberFormat="1" applyFont="1" applyBorder="1" applyAlignment="1">
      <alignment vertical="center"/>
    </xf>
    <xf numFmtId="177" fontId="10" fillId="0" borderId="0" xfId="4" applyNumberFormat="1" applyFont="1" applyAlignment="1">
      <alignment vertical="center"/>
    </xf>
    <xf numFmtId="165" fontId="10" fillId="0" borderId="4" xfId="2" applyNumberFormat="1" applyFont="1" applyFill="1" applyBorder="1" applyAlignment="1">
      <alignment horizontal="right" vertical="center"/>
    </xf>
    <xf numFmtId="168" fontId="10" fillId="0" borderId="31" xfId="2" applyNumberFormat="1" applyFont="1" applyFill="1" applyBorder="1" applyAlignment="1">
      <alignment horizontal="right" vertical="center"/>
    </xf>
    <xf numFmtId="168" fontId="10" fillId="0" borderId="27" xfId="2" applyNumberFormat="1" applyFont="1" applyFill="1" applyBorder="1" applyAlignment="1">
      <alignment horizontal="right" vertical="center"/>
    </xf>
    <xf numFmtId="168" fontId="10" fillId="0" borderId="18" xfId="2" applyNumberFormat="1" applyFont="1" applyFill="1" applyBorder="1" applyAlignment="1">
      <alignment horizontal="right" vertical="center"/>
    </xf>
    <xf numFmtId="169" fontId="10" fillId="0" borderId="4" xfId="4" applyNumberFormat="1" applyFont="1" applyBorder="1" applyAlignment="1">
      <alignment horizontal="right" vertical="center"/>
    </xf>
    <xf numFmtId="169" fontId="10" fillId="0" borderId="4" xfId="1" applyNumberFormat="1" applyFont="1" applyBorder="1" applyAlignment="1">
      <alignment horizontal="right" vertical="center"/>
    </xf>
    <xf numFmtId="39" fontId="10" fillId="0" borderId="26" xfId="4" applyNumberFormat="1" applyFont="1" applyBorder="1" applyAlignment="1">
      <alignment horizontal="right" vertical="center"/>
    </xf>
    <xf numFmtId="39" fontId="10" fillId="0" borderId="2" xfId="4" applyNumberFormat="1" applyFont="1" applyBorder="1" applyAlignment="1">
      <alignment horizontal="right" vertical="center"/>
    </xf>
    <xf numFmtId="165" fontId="10" fillId="0" borderId="109" xfId="1" applyNumberFormat="1" applyFont="1" applyBorder="1" applyAlignment="1">
      <alignment horizontal="right" vertical="center"/>
    </xf>
    <xf numFmtId="0" fontId="10" fillId="0" borderId="0" xfId="4" applyFont="1" applyAlignment="1">
      <alignment horizontal="left" vertical="top" wrapText="1"/>
    </xf>
    <xf numFmtId="165" fontId="8" fillId="0" borderId="0" xfId="1" applyNumberFormat="1" applyFont="1" applyAlignment="1">
      <alignment vertical="center"/>
    </xf>
    <xf numFmtId="0" fontId="10" fillId="2" borderId="69" xfId="4" applyFont="1" applyFill="1" applyBorder="1" applyAlignment="1">
      <alignment horizontal="center"/>
    </xf>
    <xf numFmtId="0" fontId="11" fillId="2" borderId="52" xfId="4" applyFont="1" applyFill="1" applyBorder="1" applyAlignment="1">
      <alignment horizontal="center" vertical="center"/>
    </xf>
    <xf numFmtId="174" fontId="10" fillId="0" borderId="34" xfId="4" applyNumberFormat="1" applyFont="1" applyBorder="1" applyAlignment="1">
      <alignment horizontal="right" vertical="center"/>
    </xf>
    <xf numFmtId="174" fontId="10" fillId="0" borderId="2" xfId="4" applyNumberFormat="1" applyFont="1" applyBorder="1" applyAlignment="1">
      <alignment horizontal="right" vertical="center"/>
    </xf>
    <xf numFmtId="174" fontId="10" fillId="0" borderId="69" xfId="4" applyNumberFormat="1" applyFont="1" applyBorder="1" applyAlignment="1">
      <alignment horizontal="right" vertical="center"/>
    </xf>
    <xf numFmtId="0" fontId="38" fillId="0" borderId="2" xfId="4" applyFont="1" applyBorder="1" applyAlignment="1">
      <alignment vertical="center" wrapText="1"/>
    </xf>
    <xf numFmtId="174" fontId="10" fillId="0" borderId="13" xfId="4" applyNumberFormat="1" applyFont="1" applyBorder="1" applyAlignment="1">
      <alignment horizontal="right" vertical="center"/>
    </xf>
    <xf numFmtId="174" fontId="10" fillId="0" borderId="36" xfId="4" applyNumberFormat="1" applyFont="1" applyBorder="1" applyAlignment="1">
      <alignment horizontal="right" vertical="center"/>
    </xf>
    <xf numFmtId="0" fontId="11" fillId="0" borderId="103" xfId="4" applyFont="1" applyBorder="1" applyAlignment="1">
      <alignment vertical="center" wrapText="1"/>
    </xf>
    <xf numFmtId="0" fontId="38" fillId="0" borderId="34" xfId="4" applyFont="1" applyBorder="1" applyAlignment="1">
      <alignment vertical="center" wrapText="1"/>
    </xf>
    <xf numFmtId="165" fontId="11" fillId="0" borderId="0" xfId="4" applyNumberFormat="1" applyFont="1" applyAlignment="1">
      <alignment vertical="center"/>
    </xf>
    <xf numFmtId="0" fontId="10" fillId="0" borderId="85" xfId="4" applyFont="1" applyBorder="1" applyAlignment="1">
      <alignment vertical="center" wrapText="1"/>
    </xf>
    <xf numFmtId="165" fontId="10" fillId="0" borderId="90" xfId="4" applyNumberFormat="1" applyFont="1" applyBorder="1" applyAlignment="1">
      <alignment horizontal="right" vertical="center"/>
    </xf>
    <xf numFmtId="165" fontId="10" fillId="0" borderId="41" xfId="4" applyNumberFormat="1" applyFont="1" applyBorder="1" applyAlignment="1">
      <alignment horizontal="right" vertical="center"/>
    </xf>
    <xf numFmtId="0" fontId="10" fillId="0" borderId="9" xfId="4" applyFont="1" applyBorder="1" applyAlignment="1">
      <alignment horizontal="center" vertical="center"/>
    </xf>
    <xf numFmtId="0" fontId="11" fillId="0" borderId="24" xfId="4" applyFont="1" applyBorder="1" applyAlignment="1">
      <alignment vertical="center" wrapText="1"/>
    </xf>
    <xf numFmtId="165" fontId="10" fillId="0" borderId="33" xfId="4" applyNumberFormat="1" applyFont="1" applyBorder="1" applyAlignment="1">
      <alignment horizontal="right" vertical="center"/>
    </xf>
    <xf numFmtId="165" fontId="10" fillId="0" borderId="79" xfId="4" applyNumberFormat="1" applyFont="1" applyBorder="1" applyAlignment="1">
      <alignment horizontal="right" vertical="center"/>
    </xf>
    <xf numFmtId="0" fontId="4" fillId="13" borderId="0" xfId="4" applyFill="1"/>
    <xf numFmtId="168" fontId="10" fillId="0" borderId="104" xfId="2" applyNumberFormat="1" applyFont="1" applyFill="1" applyBorder="1" applyAlignment="1">
      <alignment horizontal="right" vertical="center"/>
    </xf>
    <xf numFmtId="165" fontId="10" fillId="0" borderId="104" xfId="4" applyNumberFormat="1" applyFont="1" applyBorder="1" applyAlignment="1">
      <alignment horizontal="right" vertical="center"/>
    </xf>
    <xf numFmtId="0" fontId="11" fillId="0" borderId="70" xfId="4" applyFont="1" applyBorder="1" applyAlignment="1">
      <alignment vertical="center"/>
    </xf>
    <xf numFmtId="165" fontId="10" fillId="0" borderId="104" xfId="1" applyNumberFormat="1" applyFont="1" applyBorder="1" applyAlignment="1">
      <alignment horizontal="right" vertical="center"/>
    </xf>
    <xf numFmtId="0" fontId="11" fillId="0" borderId="59" xfId="4" applyFont="1" applyBorder="1" applyAlignment="1">
      <alignment vertical="center" wrapText="1"/>
    </xf>
    <xf numFmtId="165" fontId="10" fillId="0" borderId="17" xfId="4" applyNumberFormat="1" applyFont="1" applyBorder="1" applyAlignment="1">
      <alignment horizontal="right" vertical="center"/>
    </xf>
    <xf numFmtId="0" fontId="4" fillId="0" borderId="0" xfId="4" applyAlignment="1">
      <alignment horizontal="center" vertical="top"/>
    </xf>
    <xf numFmtId="0" fontId="4" fillId="0" borderId="0" xfId="4" applyAlignment="1">
      <alignment horizontal="left" vertical="top" wrapText="1"/>
    </xf>
    <xf numFmtId="0" fontId="10" fillId="2" borderId="11" xfId="4" applyFont="1" applyFill="1" applyBorder="1" applyAlignment="1">
      <alignment horizontal="center" vertical="center"/>
    </xf>
    <xf numFmtId="15" fontId="10" fillId="0" borderId="24" xfId="4" applyNumberFormat="1" applyFont="1" applyBorder="1" applyAlignment="1">
      <alignment horizontal="center" vertical="center"/>
    </xf>
    <xf numFmtId="0" fontId="10" fillId="0" borderId="17" xfId="4" applyFont="1" applyBorder="1" applyAlignment="1">
      <alignment horizontal="center" vertical="center"/>
    </xf>
    <xf numFmtId="15" fontId="10" fillId="0" borderId="2" xfId="4" applyNumberFormat="1" applyFont="1" applyBorder="1" applyAlignment="1">
      <alignment horizontal="center" vertical="center"/>
    </xf>
    <xf numFmtId="165" fontId="10" fillId="0" borderId="26" xfId="4" applyNumberFormat="1" applyFont="1" applyBorder="1" applyAlignment="1">
      <alignment horizontal="center" vertical="center"/>
    </xf>
    <xf numFmtId="165" fontId="10" fillId="0" borderId="27" xfId="4" applyNumberFormat="1" applyFont="1" applyBorder="1" applyAlignment="1">
      <alignment horizontal="center" vertical="center"/>
    </xf>
    <xf numFmtId="0" fontId="10" fillId="0" borderId="12" xfId="4" applyFont="1" applyBorder="1" applyAlignment="1">
      <alignment vertical="center"/>
    </xf>
    <xf numFmtId="0" fontId="26" fillId="0" borderId="2" xfId="4" applyFont="1" applyBorder="1" applyAlignment="1">
      <alignment vertical="center" wrapText="1"/>
    </xf>
    <xf numFmtId="0" fontId="11" fillId="0" borderId="16" xfId="4" applyFont="1" applyBorder="1" applyAlignment="1">
      <alignment vertical="center" wrapText="1"/>
    </xf>
    <xf numFmtId="0" fontId="11" fillId="0" borderId="26" xfId="4" quotePrefix="1" applyFont="1" applyBorder="1" applyAlignment="1">
      <alignment vertical="center"/>
    </xf>
    <xf numFmtId="165" fontId="10" fillId="0" borderId="17" xfId="4" applyNumberFormat="1" applyFont="1" applyBorder="1" applyAlignment="1">
      <alignment vertical="center"/>
    </xf>
    <xf numFmtId="165" fontId="10" fillId="0" borderId="18" xfId="4" applyNumberFormat="1" applyFont="1" applyBorder="1" applyAlignment="1">
      <alignment horizontal="center" vertical="center"/>
    </xf>
    <xf numFmtId="0" fontId="2" fillId="0" borderId="0" xfId="4" applyFont="1" applyAlignment="1">
      <alignment horizontal="center" vertical="top"/>
    </xf>
    <xf numFmtId="0" fontId="2" fillId="0" borderId="0" xfId="4" applyFont="1" applyAlignment="1">
      <alignment horizontal="left" vertical="top" wrapText="1"/>
    </xf>
    <xf numFmtId="15" fontId="10" fillId="0" borderId="26" xfId="4" applyNumberFormat="1" applyFont="1" applyBorder="1" applyAlignment="1">
      <alignment horizontal="center" vertical="center"/>
    </xf>
    <xf numFmtId="0" fontId="10" fillId="0" borderId="27" xfId="4" applyFont="1" applyBorder="1" applyAlignment="1">
      <alignment horizontal="center" vertical="center"/>
    </xf>
    <xf numFmtId="171" fontId="10" fillId="0" borderId="0" xfId="5" applyNumberFormat="1" applyFont="1" applyAlignment="1">
      <alignment vertical="center"/>
    </xf>
    <xf numFmtId="0" fontId="8" fillId="0" borderId="0" xfId="1" applyFont="1" applyAlignment="1">
      <alignment horizontal="center" vertical="center"/>
    </xf>
    <xf numFmtId="0" fontId="2" fillId="0" borderId="0" xfId="4" applyFont="1" applyAlignment="1">
      <alignment vertical="center" wrapText="1"/>
    </xf>
    <xf numFmtId="15" fontId="10" fillId="0" borderId="12" xfId="0" applyNumberFormat="1" applyFont="1" applyBorder="1" applyAlignment="1">
      <alignment horizontal="center" vertical="center"/>
    </xf>
    <xf numFmtId="165" fontId="10" fillId="0" borderId="12" xfId="0" applyNumberFormat="1" applyFont="1" applyBorder="1" applyAlignment="1">
      <alignment horizontal="right" vertical="center"/>
    </xf>
    <xf numFmtId="0" fontId="16" fillId="0" borderId="0" xfId="1" applyFont="1" applyAlignment="1">
      <alignment vertical="center"/>
    </xf>
    <xf numFmtId="0" fontId="11" fillId="0" borderId="12" xfId="4" applyFont="1" applyBorder="1" applyAlignment="1">
      <alignment horizontal="center" vertical="center"/>
    </xf>
    <xf numFmtId="0" fontId="2" fillId="0" borderId="0" xfId="4" applyFont="1" applyAlignment="1">
      <alignment vertical="top" wrapText="1"/>
    </xf>
    <xf numFmtId="0" fontId="11" fillId="5" borderId="38" xfId="0" applyFont="1" applyFill="1" applyBorder="1" applyAlignment="1">
      <alignment horizontal="center" vertical="center"/>
    </xf>
    <xf numFmtId="0" fontId="11" fillId="2" borderId="98" xfId="0" applyFont="1" applyFill="1" applyBorder="1" applyAlignment="1">
      <alignment horizontal="center" vertical="center"/>
    </xf>
    <xf numFmtId="0" fontId="10" fillId="0" borderId="38" xfId="0" applyFont="1" applyBorder="1" applyAlignment="1">
      <alignment vertical="center"/>
    </xf>
    <xf numFmtId="0" fontId="10" fillId="0" borderId="25" xfId="0" applyFont="1" applyBorder="1" applyAlignment="1">
      <alignment horizontal="center" vertical="center"/>
    </xf>
    <xf numFmtId="0" fontId="10" fillId="0" borderId="36" xfId="0" applyFont="1" applyBorder="1" applyAlignment="1">
      <alignment horizontal="center" vertical="center"/>
    </xf>
    <xf numFmtId="15" fontId="10" fillId="0" borderId="25" xfId="0" applyNumberFormat="1" applyFont="1" applyBorder="1" applyAlignment="1">
      <alignment horizontal="center" vertical="center"/>
    </xf>
    <xf numFmtId="0" fontId="38" fillId="0" borderId="32" xfId="0" applyFont="1" applyBorder="1" applyAlignment="1">
      <alignment horizontal="left" vertical="center"/>
    </xf>
    <xf numFmtId="0" fontId="11" fillId="0" borderId="32" xfId="0" applyFont="1" applyBorder="1" applyAlignment="1">
      <alignment horizontal="left" vertical="center"/>
    </xf>
    <xf numFmtId="0" fontId="11" fillId="0" borderId="32" xfId="0" applyFont="1" applyBorder="1" applyAlignment="1">
      <alignment horizontal="left" vertical="center" indent="1"/>
    </xf>
    <xf numFmtId="165" fontId="10" fillId="0" borderId="3" xfId="0" applyNumberFormat="1" applyFont="1" applyBorder="1" applyAlignment="1">
      <alignment horizontal="right" vertical="center"/>
    </xf>
    <xf numFmtId="165" fontId="10" fillId="0" borderId="25" xfId="0" applyNumberFormat="1" applyFont="1" applyBorder="1" applyAlignment="1">
      <alignment horizontal="right" vertical="center"/>
    </xf>
    <xf numFmtId="0" fontId="11" fillId="0" borderId="32" xfId="0" applyFont="1" applyBorder="1" applyAlignment="1">
      <alignment vertical="center"/>
    </xf>
    <xf numFmtId="0" fontId="11" fillId="0" borderId="80" xfId="0" applyFont="1" applyBorder="1" applyAlignment="1">
      <alignment vertical="center"/>
    </xf>
    <xf numFmtId="0" fontId="11" fillId="5" borderId="42" xfId="0" applyFont="1" applyFill="1" applyBorder="1" applyAlignment="1">
      <alignment horizontal="center" vertical="center"/>
    </xf>
    <xf numFmtId="0" fontId="11" fillId="5" borderId="98" xfId="0" applyFont="1" applyFill="1" applyBorder="1" applyAlignment="1">
      <alignment horizontal="center" vertical="center"/>
    </xf>
    <xf numFmtId="0" fontId="11" fillId="5" borderId="122" xfId="0" applyFont="1" applyFill="1" applyBorder="1" applyAlignment="1">
      <alignment horizontal="center" vertical="center"/>
    </xf>
    <xf numFmtId="0" fontId="11" fillId="5" borderId="56" xfId="0" applyFont="1" applyFill="1" applyBorder="1" applyAlignment="1">
      <alignment horizontal="center" vertical="center"/>
    </xf>
    <xf numFmtId="0" fontId="11" fillId="5" borderId="13" xfId="0" applyFont="1" applyFill="1" applyBorder="1" applyAlignment="1">
      <alignment horizontal="center" vertical="center"/>
    </xf>
    <xf numFmtId="0" fontId="11" fillId="5" borderId="14" xfId="0" applyFont="1" applyFill="1" applyBorder="1" applyAlignment="1">
      <alignment horizontal="center" vertical="center"/>
    </xf>
    <xf numFmtId="15" fontId="11" fillId="5" borderId="56" xfId="0" applyNumberFormat="1" applyFont="1" applyFill="1" applyBorder="1" applyAlignment="1">
      <alignment horizontal="center" vertical="center"/>
    </xf>
    <xf numFmtId="15" fontId="11" fillId="5" borderId="21" xfId="0" applyNumberFormat="1" applyFont="1" applyFill="1" applyBorder="1" applyAlignment="1">
      <alignment horizontal="center" vertical="center"/>
    </xf>
    <xf numFmtId="0" fontId="11" fillId="5" borderId="16" xfId="0" applyFont="1" applyFill="1" applyBorder="1" applyAlignment="1">
      <alignment horizontal="center" vertical="center"/>
    </xf>
    <xf numFmtId="0" fontId="10" fillId="0" borderId="123" xfId="0" applyFont="1" applyBorder="1" applyAlignment="1">
      <alignment vertical="center"/>
    </xf>
    <xf numFmtId="0" fontId="10" fillId="0" borderId="124" xfId="0" applyFont="1" applyBorder="1" applyAlignment="1">
      <alignment vertical="center"/>
    </xf>
    <xf numFmtId="0" fontId="11" fillId="0" borderId="82" xfId="0" applyFont="1" applyBorder="1" applyAlignment="1">
      <alignment vertical="center"/>
    </xf>
    <xf numFmtId="165" fontId="10" fillId="0" borderId="56" xfId="0" applyNumberFormat="1" applyFont="1" applyBorder="1" applyAlignment="1">
      <alignment horizontal="right" vertical="center"/>
    </xf>
    <xf numFmtId="165" fontId="10" fillId="0" borderId="38" xfId="0" applyNumberFormat="1" applyFont="1" applyBorder="1" applyAlignment="1">
      <alignment horizontal="right" vertical="center"/>
    </xf>
    <xf numFmtId="0" fontId="10" fillId="0" borderId="83" xfId="0" applyFont="1" applyBorder="1" applyAlignment="1">
      <alignment horizontal="center" vertical="center"/>
    </xf>
    <xf numFmtId="0" fontId="11" fillId="0" borderId="84" xfId="0" applyFont="1" applyBorder="1" applyAlignment="1">
      <alignment vertical="center"/>
    </xf>
    <xf numFmtId="165" fontId="10" fillId="0" borderId="83" xfId="0" applyNumberFormat="1" applyFont="1" applyBorder="1" applyAlignment="1">
      <alignment horizontal="right" vertical="center"/>
    </xf>
    <xf numFmtId="165" fontId="10" fillId="0" borderId="85" xfId="0" applyNumberFormat="1" applyFont="1" applyBorder="1" applyAlignment="1">
      <alignment horizontal="right" vertical="center"/>
    </xf>
    <xf numFmtId="165" fontId="10" fillId="0" borderId="84" xfId="0" applyNumberFormat="1" applyFont="1" applyBorder="1" applyAlignment="1">
      <alignment horizontal="right" vertical="center"/>
    </xf>
    <xf numFmtId="0" fontId="38" fillId="0" borderId="32" xfId="0" applyFont="1" applyBorder="1" applyAlignment="1">
      <alignment vertical="center"/>
    </xf>
    <xf numFmtId="0" fontId="10" fillId="0" borderId="125" xfId="0" applyFont="1" applyBorder="1" applyAlignment="1">
      <alignment vertical="center"/>
    </xf>
    <xf numFmtId="0" fontId="39" fillId="0" borderId="0" xfId="0" applyFont="1" applyAlignment="1">
      <alignment vertical="center"/>
    </xf>
    <xf numFmtId="0" fontId="47" fillId="0" borderId="0" xfId="0" applyFont="1" applyAlignment="1">
      <alignment vertical="center"/>
    </xf>
    <xf numFmtId="165" fontId="4" fillId="0" borderId="126" xfId="0" applyNumberFormat="1" applyFont="1" applyBorder="1" applyAlignment="1">
      <alignment vertical="center"/>
    </xf>
    <xf numFmtId="0" fontId="4" fillId="0" borderId="126" xfId="0" applyFont="1" applyBorder="1" applyAlignment="1">
      <alignment vertical="center"/>
    </xf>
    <xf numFmtId="165" fontId="0" fillId="0" borderId="126" xfId="0" applyNumberFormat="1" applyBorder="1" applyAlignment="1">
      <alignment vertical="center"/>
    </xf>
    <xf numFmtId="0" fontId="0" fillId="0" borderId="126" xfId="0" applyBorder="1" applyAlignment="1">
      <alignment vertical="center"/>
    </xf>
    <xf numFmtId="0" fontId="0" fillId="0" borderId="126" xfId="0" applyBorder="1"/>
    <xf numFmtId="0" fontId="28" fillId="0" borderId="126" xfId="0" applyFont="1" applyBorder="1"/>
    <xf numFmtId="0" fontId="10" fillId="0" borderId="126" xfId="0" applyFont="1" applyBorder="1" applyAlignment="1">
      <alignment vertical="center"/>
    </xf>
    <xf numFmtId="43" fontId="0" fillId="0" borderId="0" xfId="2" applyFont="1"/>
    <xf numFmtId="0" fontId="8" fillId="0" borderId="126" xfId="0" applyFont="1" applyBorder="1" applyAlignment="1">
      <alignment vertical="center"/>
    </xf>
    <xf numFmtId="0" fontId="4" fillId="0" borderId="126" xfId="0" applyFont="1" applyBorder="1"/>
    <xf numFmtId="15" fontId="11" fillId="0" borderId="26" xfId="0" applyNumberFormat="1" applyFont="1" applyBorder="1" applyAlignment="1">
      <alignment horizontal="center" vertical="center"/>
    </xf>
    <xf numFmtId="0" fontId="11" fillId="0" borderId="27" xfId="0" applyFont="1" applyBorder="1" applyAlignment="1">
      <alignment horizontal="center" vertical="center"/>
    </xf>
    <xf numFmtId="0" fontId="0" fillId="0" borderId="12" xfId="0" applyBorder="1" applyAlignment="1">
      <alignment vertical="center"/>
    </xf>
    <xf numFmtId="0" fontId="10" fillId="0" borderId="126" xfId="0" applyFont="1" applyBorder="1" applyAlignment="1">
      <alignment horizontal="center" vertical="center"/>
    </xf>
    <xf numFmtId="0" fontId="10" fillId="0" borderId="126" xfId="0" applyFont="1" applyBorder="1" applyAlignment="1">
      <alignment horizontal="center" vertical="center" textRotation="90"/>
    </xf>
    <xf numFmtId="0" fontId="8" fillId="0" borderId="126" xfId="0" applyFont="1" applyBorder="1" applyAlignment="1">
      <alignment vertical="top"/>
    </xf>
    <xf numFmtId="165" fontId="10" fillId="0" borderId="126" xfId="0" applyNumberFormat="1" applyFont="1" applyBorder="1" applyAlignment="1">
      <alignment vertical="center"/>
    </xf>
    <xf numFmtId="165" fontId="10" fillId="0" borderId="126" xfId="4" applyNumberFormat="1" applyFont="1" applyBorder="1" applyAlignment="1">
      <alignment vertical="center"/>
    </xf>
    <xf numFmtId="43" fontId="4" fillId="0" borderId="127" xfId="4" applyNumberFormat="1" applyBorder="1"/>
    <xf numFmtId="0" fontId="10" fillId="0" borderId="126" xfId="4" applyFont="1" applyBorder="1" applyAlignment="1">
      <alignment vertical="center"/>
    </xf>
    <xf numFmtId="0" fontId="10" fillId="0" borderId="0" xfId="0" applyFont="1" applyAlignment="1">
      <alignment horizontal="center" vertical="center"/>
    </xf>
    <xf numFmtId="0" fontId="12" fillId="0" borderId="0" xfId="0" applyFont="1" applyAlignment="1">
      <alignment horizontal="center" vertical="center"/>
    </xf>
    <xf numFmtId="0" fontId="11" fillId="2" borderId="53" xfId="0" applyFont="1" applyFill="1" applyBorder="1" applyAlignment="1">
      <alignment horizontal="center" vertical="center"/>
    </xf>
    <xf numFmtId="0" fontId="11" fillId="2" borderId="43" xfId="0" applyFont="1" applyFill="1" applyBorder="1" applyAlignment="1">
      <alignment horizontal="center" vertical="center"/>
    </xf>
    <xf numFmtId="0" fontId="11" fillId="2" borderId="44" xfId="0" applyFont="1" applyFill="1" applyBorder="1" applyAlignment="1">
      <alignment horizontal="center" vertical="center"/>
    </xf>
    <xf numFmtId="0" fontId="11" fillId="2" borderId="43" xfId="1" applyFont="1" applyFill="1" applyBorder="1" applyAlignment="1">
      <alignment horizontal="center" vertical="center"/>
    </xf>
    <xf numFmtId="0" fontId="10" fillId="9" borderId="43" xfId="1" applyFont="1" applyFill="1" applyBorder="1" applyAlignment="1">
      <alignment horizontal="center" vertical="center"/>
    </xf>
    <xf numFmtId="0" fontId="10" fillId="9" borderId="44" xfId="1" applyFont="1" applyFill="1" applyBorder="1" applyAlignment="1">
      <alignment horizontal="center" vertical="center"/>
    </xf>
    <xf numFmtId="0" fontId="11" fillId="2" borderId="53" xfId="1" applyFont="1" applyFill="1" applyBorder="1" applyAlignment="1">
      <alignment horizontal="center" vertical="center"/>
    </xf>
    <xf numFmtId="0" fontId="11" fillId="2" borderId="44" xfId="1" applyFont="1" applyFill="1" applyBorder="1" applyAlignment="1">
      <alignment horizontal="center" vertical="center"/>
    </xf>
    <xf numFmtId="0" fontId="11" fillId="5" borderId="53" xfId="0" applyFont="1" applyFill="1" applyBorder="1" applyAlignment="1">
      <alignment horizontal="center" vertical="center"/>
    </xf>
    <xf numFmtId="0" fontId="11" fillId="5" borderId="43" xfId="0" applyFont="1" applyFill="1" applyBorder="1" applyAlignment="1">
      <alignment horizontal="center" vertical="center"/>
    </xf>
    <xf numFmtId="0" fontId="11" fillId="5" borderId="44" xfId="0" applyFont="1" applyFill="1" applyBorder="1" applyAlignment="1">
      <alignment horizontal="center" vertical="center"/>
    </xf>
    <xf numFmtId="0" fontId="10" fillId="0" borderId="0" xfId="0" applyFont="1" applyAlignment="1">
      <alignment horizontal="left" vertical="center" wrapText="1"/>
    </xf>
    <xf numFmtId="0" fontId="10" fillId="0" borderId="19" xfId="0" applyFont="1" applyBorder="1" applyAlignment="1">
      <alignment horizontal="center" vertical="center"/>
    </xf>
    <xf numFmtId="0" fontId="10" fillId="0" borderId="0" xfId="0" applyFont="1" applyAlignment="1">
      <alignment horizontal="left" vertical="top" wrapText="1"/>
    </xf>
    <xf numFmtId="0" fontId="10" fillId="0" borderId="0" xfId="1" applyFont="1" applyAlignment="1">
      <alignment horizontal="left" vertical="center" wrapText="1"/>
    </xf>
    <xf numFmtId="0" fontId="0" fillId="7" borderId="64" xfId="0" applyFill="1" applyBorder="1" applyAlignment="1">
      <alignment horizontal="center"/>
    </xf>
    <xf numFmtId="0" fontId="0" fillId="7" borderId="65" xfId="0" applyFill="1" applyBorder="1" applyAlignment="1">
      <alignment horizontal="center"/>
    </xf>
    <xf numFmtId="0" fontId="0" fillId="7" borderId="66" xfId="0" applyFill="1" applyBorder="1" applyAlignment="1">
      <alignment horizontal="center"/>
    </xf>
    <xf numFmtId="0" fontId="23" fillId="0" borderId="0" xfId="1" applyFont="1" applyAlignment="1">
      <alignment horizontal="left" vertical="center" wrapText="1"/>
    </xf>
    <xf numFmtId="0" fontId="4" fillId="0" borderId="65" xfId="0" applyFont="1" applyBorder="1" applyAlignment="1">
      <alignment horizontal="center" vertical="center" wrapText="1"/>
    </xf>
    <xf numFmtId="0" fontId="4" fillId="0" borderId="67" xfId="0" applyFont="1" applyBorder="1" applyAlignment="1">
      <alignment horizontal="center" vertical="center" wrapText="1"/>
    </xf>
    <xf numFmtId="0" fontId="4" fillId="0" borderId="66" xfId="0" applyFont="1" applyBorder="1" applyAlignment="1">
      <alignment horizontal="center" vertical="center" wrapText="1"/>
    </xf>
    <xf numFmtId="0" fontId="8" fillId="0" borderId="0" xfId="0" applyFont="1" applyAlignment="1">
      <alignment horizontal="left" vertical="top" wrapText="1"/>
    </xf>
    <xf numFmtId="0" fontId="32" fillId="0" borderId="0" xfId="0" applyFont="1" applyAlignment="1">
      <alignment horizontal="left" vertical="top" wrapText="1"/>
    </xf>
    <xf numFmtId="0" fontId="10" fillId="0" borderId="0" xfId="0" applyFont="1" applyAlignment="1">
      <alignment vertical="center"/>
    </xf>
    <xf numFmtId="0" fontId="3" fillId="0" borderId="0" xfId="0" applyFont="1" applyAlignment="1">
      <alignment horizontal="left" vertical="top" wrapText="1"/>
    </xf>
    <xf numFmtId="0" fontId="11" fillId="5" borderId="9" xfId="0" applyFont="1" applyFill="1" applyBorder="1" applyAlignment="1">
      <alignment horizontal="center" vertical="center"/>
    </xf>
    <xf numFmtId="0" fontId="11" fillId="5" borderId="57" xfId="0" applyFont="1" applyFill="1" applyBorder="1" applyAlignment="1">
      <alignment horizontal="center" vertical="center"/>
    </xf>
    <xf numFmtId="0" fontId="11" fillId="5" borderId="69" xfId="0" applyFont="1" applyFill="1" applyBorder="1" applyAlignment="1">
      <alignment horizontal="center" vertical="center"/>
    </xf>
    <xf numFmtId="0" fontId="8" fillId="0" borderId="0" xfId="0" applyFont="1" applyAlignment="1">
      <alignment horizontal="left" vertical="center"/>
    </xf>
    <xf numFmtId="0" fontId="11" fillId="2" borderId="53" xfId="4" applyFont="1" applyFill="1" applyBorder="1" applyAlignment="1">
      <alignment horizontal="center" vertical="center"/>
    </xf>
    <xf numFmtId="0" fontId="11" fillId="2" borderId="43" xfId="4" applyFont="1" applyFill="1" applyBorder="1" applyAlignment="1">
      <alignment horizontal="center" vertical="center"/>
    </xf>
    <xf numFmtId="0" fontId="11" fillId="2" borderId="44" xfId="4" applyFont="1" applyFill="1" applyBorder="1" applyAlignment="1">
      <alignment horizontal="center" vertical="center"/>
    </xf>
    <xf numFmtId="0" fontId="8" fillId="0" borderId="0" xfId="4" applyFont="1" applyAlignment="1">
      <alignment horizontal="left" vertical="center"/>
    </xf>
    <xf numFmtId="0" fontId="10" fillId="0" borderId="0" xfId="4" applyFont="1" applyAlignment="1">
      <alignment horizontal="center" vertical="center"/>
    </xf>
    <xf numFmtId="0" fontId="12" fillId="0" borderId="0" xfId="4" applyFont="1" applyAlignment="1">
      <alignment horizontal="center" vertical="center"/>
    </xf>
    <xf numFmtId="0" fontId="11" fillId="5" borderId="53" xfId="4" applyFont="1" applyFill="1" applyBorder="1" applyAlignment="1">
      <alignment horizontal="center" vertical="center"/>
    </xf>
    <xf numFmtId="0" fontId="11" fillId="5" borderId="43" xfId="4" applyFont="1" applyFill="1" applyBorder="1" applyAlignment="1">
      <alignment horizontal="center" vertical="center"/>
    </xf>
    <xf numFmtId="0" fontId="11" fillId="5" borderId="44" xfId="4" applyFont="1" applyFill="1" applyBorder="1" applyAlignment="1">
      <alignment horizontal="center" vertical="center"/>
    </xf>
    <xf numFmtId="0" fontId="10" fillId="0" borderId="0" xfId="4" applyFont="1" applyAlignment="1">
      <alignment horizontal="left" vertical="center" wrapText="1"/>
    </xf>
    <xf numFmtId="0" fontId="8" fillId="0" borderId="0" xfId="1" applyFont="1" applyAlignment="1">
      <alignment horizontal="left" vertical="top"/>
    </xf>
    <xf numFmtId="0" fontId="8" fillId="0" borderId="0" xfId="1" applyFont="1" applyAlignment="1">
      <alignment horizontal="left" vertical="top" wrapText="1"/>
    </xf>
    <xf numFmtId="0" fontId="8" fillId="0" borderId="0" xfId="4" applyFont="1" applyAlignment="1">
      <alignment horizontal="left" vertical="top" wrapText="1"/>
    </xf>
    <xf numFmtId="0" fontId="8" fillId="0" borderId="0" xfId="4" applyFont="1" applyAlignment="1">
      <alignment horizontal="left" vertical="center" wrapText="1"/>
    </xf>
    <xf numFmtId="0" fontId="32" fillId="0" borderId="0" xfId="4" applyFont="1" applyAlignment="1">
      <alignment horizontal="left" vertical="top" wrapText="1"/>
    </xf>
    <xf numFmtId="0" fontId="8" fillId="0" borderId="65" xfId="4" applyFont="1" applyBorder="1" applyAlignment="1">
      <alignment horizontal="center" vertical="center" wrapText="1"/>
    </xf>
    <xf numFmtId="0" fontId="8" fillId="0" borderId="67" xfId="4" applyFont="1" applyBorder="1" applyAlignment="1">
      <alignment horizontal="center" vertical="center" wrapText="1"/>
    </xf>
    <xf numFmtId="0" fontId="8" fillId="0" borderId="66" xfId="4" applyFont="1" applyBorder="1" applyAlignment="1">
      <alignment horizontal="center" vertical="center" wrapText="1"/>
    </xf>
    <xf numFmtId="0" fontId="4" fillId="0" borderId="0" xfId="1" applyAlignment="1">
      <alignment horizontal="left" vertical="top" wrapText="1"/>
    </xf>
    <xf numFmtId="0" fontId="10" fillId="0" borderId="0" xfId="4" applyFont="1" applyAlignment="1">
      <alignment horizontal="left" vertical="top" wrapText="1"/>
    </xf>
    <xf numFmtId="0" fontId="10" fillId="0" borderId="0" xfId="1" applyFont="1" applyAlignment="1">
      <alignment horizontal="left" vertical="top" wrapText="1"/>
    </xf>
    <xf numFmtId="0" fontId="31" fillId="12" borderId="0" xfId="4" applyFont="1" applyFill="1" applyAlignment="1">
      <alignment horizontal="center" wrapText="1"/>
    </xf>
    <xf numFmtId="0" fontId="10" fillId="0" borderId="0" xfId="4" applyFont="1" applyAlignment="1">
      <alignment vertical="center"/>
    </xf>
    <xf numFmtId="0" fontId="2" fillId="0" borderId="0" xfId="4" applyFont="1" applyAlignment="1">
      <alignment horizontal="center" vertical="center"/>
    </xf>
    <xf numFmtId="0" fontId="2" fillId="0" borderId="0" xfId="4" applyFont="1" applyAlignment="1">
      <alignment vertical="center"/>
    </xf>
    <xf numFmtId="0" fontId="2" fillId="0" borderId="0" xfId="4" applyFont="1" applyAlignment="1">
      <alignment horizontal="left" vertical="top" wrapText="1"/>
    </xf>
    <xf numFmtId="0" fontId="2" fillId="0" borderId="0" xfId="4" applyFont="1" applyAlignment="1">
      <alignment horizontal="left" vertical="center" wrapText="1"/>
    </xf>
  </cellXfs>
  <cellStyles count="7">
    <cellStyle name="Comma [0] 2" xfId="6" xr:uid="{9D66220A-6FEE-4495-B07D-3EB99059D12C}"/>
    <cellStyle name="Comma 2" xfId="2" xr:uid="{00000000-0005-0000-0000-000000000000}"/>
    <cellStyle name="Normal" xfId="0" builtinId="0"/>
    <cellStyle name="Normal 10 2 2" xfId="4" xr:uid="{E9B99B1D-E6F4-4388-94E2-E2CD597D1C8F}"/>
    <cellStyle name="Normal 2" xfId="1" xr:uid="{00000000-0005-0000-0000-000002000000}"/>
    <cellStyle name="Percent" xfId="3" builtinId="5"/>
    <cellStyle name="Percent 2" xfId="5" xr:uid="{F52EDE3E-C7E5-42C1-B17F-FD846BFC577B}"/>
  </cellStyles>
  <dxfs count="0"/>
  <tableStyles count="0" defaultTableStyle="TableStyleMedium9" defaultPivotStyle="PivotStyleLight16"/>
  <colors>
    <mruColors>
      <color rgb="FFFFFF99"/>
      <color rgb="FFFFFFCC"/>
      <color rgb="FFFF00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E84"/>
  <sheetViews>
    <sheetView tabSelected="1" view="pageBreakPreview" zoomScale="80" zoomScaleNormal="100" zoomScaleSheetLayoutView="80" workbookViewId="0">
      <selection activeCell="B7" sqref="B7:L7"/>
    </sheetView>
  </sheetViews>
  <sheetFormatPr defaultRowHeight="12.75" x14ac:dyDescent="0.2"/>
  <cols>
    <col min="1" max="1" width="2.5703125" customWidth="1"/>
    <col min="2" max="2" width="8.5703125" customWidth="1"/>
    <col min="3" max="3" width="47.7109375" customWidth="1"/>
    <col min="4" max="12" width="12.5703125" customWidth="1"/>
    <col min="13" max="13" width="2.5703125" customWidth="1"/>
    <col min="20" max="20" width="10.7109375" bestFit="1" customWidth="1"/>
    <col min="22" max="24" width="10" bestFit="1" customWidth="1"/>
    <col min="25" max="29" width="11.28515625" bestFit="1" customWidth="1"/>
    <col min="30" max="30" width="10" customWidth="1"/>
  </cols>
  <sheetData>
    <row r="1" spans="1:31" s="7" customFormat="1" ht="17.25" customHeight="1" x14ac:dyDescent="0.2">
      <c r="A1" s="14"/>
      <c r="B1" s="118" t="s">
        <v>0</v>
      </c>
      <c r="C1" s="14"/>
      <c r="D1" s="14"/>
      <c r="E1" s="14"/>
      <c r="F1" s="14"/>
      <c r="G1" s="13"/>
      <c r="H1" s="14"/>
      <c r="J1" s="14"/>
      <c r="K1" s="14"/>
      <c r="L1" s="13" t="s">
        <v>1</v>
      </c>
      <c r="M1" s="14"/>
      <c r="N1" s="14"/>
      <c r="O1" s="14"/>
      <c r="P1" s="14"/>
      <c r="Q1" s="14"/>
      <c r="R1" s="3"/>
      <c r="S1" s="3"/>
      <c r="T1" s="3"/>
      <c r="U1" s="3"/>
      <c r="V1" s="3"/>
      <c r="W1" s="3"/>
      <c r="X1" s="3"/>
      <c r="Y1" s="3"/>
      <c r="Z1" s="3"/>
      <c r="AA1" s="3"/>
    </row>
    <row r="2" spans="1:31" s="7" customFormat="1" ht="17.25" customHeight="1" x14ac:dyDescent="0.2">
      <c r="A2" s="14"/>
      <c r="B2" s="118"/>
      <c r="C2" s="15"/>
      <c r="D2" s="15"/>
      <c r="E2" s="14"/>
      <c r="F2" s="14"/>
      <c r="G2" s="14"/>
      <c r="H2" s="14"/>
      <c r="J2" s="14"/>
      <c r="K2" s="14"/>
      <c r="L2" s="13" t="s">
        <v>2</v>
      </c>
      <c r="M2" s="14"/>
      <c r="N2" s="14"/>
      <c r="O2" s="14"/>
      <c r="P2" s="14"/>
      <c r="Q2" s="14"/>
      <c r="R2" s="3"/>
      <c r="S2" s="3"/>
      <c r="T2" s="3"/>
      <c r="U2" s="3"/>
      <c r="V2" s="3"/>
      <c r="W2" s="3"/>
      <c r="X2" s="3"/>
      <c r="Y2" s="3"/>
      <c r="Z2" s="3"/>
      <c r="AA2" s="3"/>
    </row>
    <row r="3" spans="1:31" s="7" customFormat="1" ht="17.25" customHeight="1" x14ac:dyDescent="0.2">
      <c r="A3" s="14"/>
      <c r="B3" s="16"/>
      <c r="C3" s="14"/>
      <c r="D3" s="14"/>
      <c r="E3" s="14"/>
      <c r="F3" s="14"/>
      <c r="G3" s="13"/>
      <c r="H3" s="14"/>
      <c r="J3" s="14"/>
      <c r="K3" s="14"/>
      <c r="L3" s="13" t="s">
        <v>3</v>
      </c>
      <c r="M3" s="14"/>
      <c r="N3" s="14"/>
      <c r="O3" s="14"/>
      <c r="P3" s="14"/>
      <c r="Q3" s="14"/>
      <c r="R3" s="3"/>
      <c r="S3" s="3"/>
      <c r="T3" s="3"/>
      <c r="U3" s="3"/>
      <c r="V3" s="3"/>
      <c r="W3" s="3"/>
      <c r="X3" s="3"/>
      <c r="Y3" s="3"/>
      <c r="Z3" s="3"/>
      <c r="AA3" s="3"/>
    </row>
    <row r="4" spans="1:31" s="7" customFormat="1" ht="17.25" customHeight="1" x14ac:dyDescent="0.2">
      <c r="A4" s="14"/>
      <c r="B4" s="17"/>
      <c r="C4" s="18"/>
      <c r="D4" s="18"/>
      <c r="E4" s="14"/>
      <c r="F4" s="14"/>
      <c r="G4" s="13"/>
      <c r="H4" s="14"/>
      <c r="J4" s="14"/>
      <c r="K4" s="14"/>
      <c r="L4" s="13" t="s">
        <v>4</v>
      </c>
      <c r="M4" s="14"/>
      <c r="N4" s="14"/>
      <c r="O4" s="14"/>
      <c r="P4" s="14"/>
      <c r="Q4" s="14"/>
      <c r="R4" s="3"/>
      <c r="S4" s="3"/>
      <c r="T4" s="3"/>
      <c r="U4" s="3"/>
      <c r="V4" s="3"/>
      <c r="W4" s="3"/>
      <c r="X4" s="3"/>
      <c r="Y4" s="3"/>
      <c r="Z4" s="3"/>
      <c r="AA4" s="3"/>
    </row>
    <row r="5" spans="1:31" s="7" customFormat="1" ht="17.25" customHeight="1" x14ac:dyDescent="0.2">
      <c r="A5" s="14"/>
      <c r="B5" s="17"/>
      <c r="C5" s="14"/>
      <c r="D5" s="14"/>
      <c r="E5" s="14"/>
      <c r="F5" s="14"/>
      <c r="G5" s="13"/>
      <c r="H5" s="14"/>
      <c r="J5" s="14"/>
      <c r="K5" s="14"/>
      <c r="L5" s="13" t="s">
        <v>5</v>
      </c>
      <c r="M5" s="14"/>
      <c r="N5" s="14"/>
      <c r="O5" s="14"/>
      <c r="P5" s="14"/>
      <c r="Q5" s="14"/>
      <c r="R5" s="3"/>
      <c r="S5" s="3"/>
      <c r="T5" s="3"/>
      <c r="U5" s="3"/>
      <c r="V5" s="3"/>
      <c r="W5" s="3"/>
      <c r="X5" s="3"/>
      <c r="Y5" s="3"/>
      <c r="Z5" s="3"/>
      <c r="AA5" s="3"/>
    </row>
    <row r="6" spans="1:31" s="7" customFormat="1" ht="17.25" customHeight="1" x14ac:dyDescent="0.2">
      <c r="A6" s="14"/>
      <c r="B6" s="14"/>
      <c r="C6" s="14"/>
      <c r="D6" s="14"/>
      <c r="E6" s="14"/>
      <c r="F6" s="14"/>
      <c r="G6" s="14"/>
      <c r="H6" s="14" t="s">
        <v>6</v>
      </c>
      <c r="J6" s="14"/>
      <c r="K6" s="14"/>
      <c r="L6" s="13" t="s">
        <v>7</v>
      </c>
      <c r="M6" s="14"/>
      <c r="N6" s="14"/>
      <c r="O6" s="14"/>
      <c r="P6" s="14"/>
      <c r="Q6" s="14"/>
      <c r="R6" s="3"/>
      <c r="S6" s="3"/>
      <c r="T6" s="3"/>
      <c r="U6" s="3"/>
      <c r="V6" s="3"/>
      <c r="W6" s="3"/>
      <c r="X6" s="3"/>
      <c r="Y6" s="3"/>
      <c r="Z6" s="3"/>
      <c r="AA6" s="3"/>
    </row>
    <row r="7" spans="1:31" s="7" customFormat="1" ht="17.25" customHeight="1" x14ac:dyDescent="0.2">
      <c r="A7" s="14"/>
      <c r="B7" s="906" t="s">
        <v>7</v>
      </c>
      <c r="C7" s="906"/>
      <c r="D7" s="906"/>
      <c r="E7" s="906"/>
      <c r="F7" s="906"/>
      <c r="G7" s="906"/>
      <c r="H7" s="906"/>
      <c r="I7" s="906"/>
      <c r="J7" s="906"/>
      <c r="K7" s="906"/>
      <c r="L7" s="906"/>
      <c r="M7" s="14"/>
      <c r="N7" s="14"/>
      <c r="O7" s="14"/>
      <c r="P7" s="14"/>
      <c r="Q7" s="14"/>
      <c r="R7" s="3"/>
      <c r="S7" s="3"/>
      <c r="T7" s="3"/>
      <c r="U7" s="3"/>
      <c r="V7" s="3"/>
      <c r="W7" s="3"/>
      <c r="X7" s="3"/>
      <c r="Y7" s="3"/>
      <c r="Z7" s="3"/>
      <c r="AA7" s="3"/>
    </row>
    <row r="8" spans="1:31" s="7" customFormat="1" ht="17.25" customHeight="1" x14ac:dyDescent="0.2">
      <c r="A8" s="14"/>
      <c r="B8" s="907" t="s">
        <v>8</v>
      </c>
      <c r="C8" s="907"/>
      <c r="D8" s="907"/>
      <c r="E8" s="907"/>
      <c r="F8" s="907"/>
      <c r="G8" s="907"/>
      <c r="H8" s="907"/>
      <c r="I8" s="907"/>
      <c r="J8" s="907"/>
      <c r="K8" s="907"/>
      <c r="L8" s="907"/>
      <c r="M8" s="14"/>
      <c r="N8" s="14"/>
      <c r="O8" s="14"/>
      <c r="P8" s="14"/>
      <c r="Q8" s="14"/>
      <c r="R8" s="3"/>
      <c r="S8" s="3"/>
      <c r="T8" s="3"/>
      <c r="U8" s="3"/>
      <c r="V8" s="3"/>
      <c r="W8" s="3"/>
      <c r="X8" s="3"/>
      <c r="Y8" s="3"/>
      <c r="Z8" s="3"/>
      <c r="AA8" s="3"/>
    </row>
    <row r="9" spans="1:31" s="7" customFormat="1" ht="17.25" customHeight="1" thickBot="1" x14ac:dyDescent="0.25">
      <c r="A9" s="14"/>
      <c r="B9" s="14"/>
      <c r="C9" s="19"/>
      <c r="D9" s="19"/>
      <c r="E9" s="19"/>
      <c r="F9" s="19"/>
      <c r="G9" s="19"/>
      <c r="H9" s="19"/>
      <c r="I9" s="19"/>
      <c r="J9" s="14"/>
      <c r="K9" s="14"/>
      <c r="L9" s="14"/>
      <c r="M9" s="14"/>
      <c r="N9" s="14"/>
      <c r="O9" s="14"/>
      <c r="P9" s="14"/>
      <c r="Q9" s="14"/>
      <c r="R9" s="3"/>
      <c r="S9" s="3"/>
      <c r="T9" s="3"/>
      <c r="U9" s="3"/>
      <c r="V9" s="3"/>
      <c r="W9" s="3"/>
      <c r="X9" s="3"/>
      <c r="Y9" s="3"/>
      <c r="Z9" s="3"/>
      <c r="AA9" s="3"/>
    </row>
    <row r="10" spans="1:31" s="7" customFormat="1" ht="17.25" customHeight="1" x14ac:dyDescent="0.2">
      <c r="A10" s="14"/>
      <c r="B10" s="20" t="s">
        <v>9</v>
      </c>
      <c r="C10" s="21"/>
      <c r="D10" s="50">
        <v>2013</v>
      </c>
      <c r="E10" s="50">
        <v>2014</v>
      </c>
      <c r="F10" s="49">
        <v>2015</v>
      </c>
      <c r="G10" s="49">
        <v>2016</v>
      </c>
      <c r="H10" s="49">
        <v>2017</v>
      </c>
      <c r="I10" s="119">
        <v>2018</v>
      </c>
      <c r="J10" s="49">
        <v>2019</v>
      </c>
      <c r="K10" s="49">
        <v>2020</v>
      </c>
      <c r="L10" s="105">
        <v>2021</v>
      </c>
      <c r="M10" s="14"/>
      <c r="N10" s="14"/>
      <c r="O10" s="14"/>
      <c r="P10" s="14"/>
      <c r="Q10" s="14"/>
      <c r="R10" s="3"/>
      <c r="S10" s="3"/>
      <c r="T10" s="3"/>
      <c r="U10" s="3"/>
      <c r="V10" s="3"/>
      <c r="W10" s="3"/>
      <c r="X10" s="3"/>
      <c r="Y10" s="3"/>
      <c r="Z10" s="3"/>
      <c r="AA10" s="3"/>
      <c r="AB10" s="3"/>
      <c r="AC10" s="3"/>
      <c r="AD10" s="3"/>
      <c r="AE10" s="3"/>
    </row>
    <row r="11" spans="1:31" s="7" customFormat="1" ht="17.25" customHeight="1" thickBot="1" x14ac:dyDescent="0.25">
      <c r="A11" s="14"/>
      <c r="B11" s="23" t="s">
        <v>10</v>
      </c>
      <c r="C11" s="24" t="s">
        <v>11</v>
      </c>
      <c r="D11" s="141" t="s">
        <v>12</v>
      </c>
      <c r="E11" s="195" t="s">
        <v>12</v>
      </c>
      <c r="F11" s="57" t="s">
        <v>12</v>
      </c>
      <c r="G11" s="57" t="s">
        <v>12</v>
      </c>
      <c r="H11" s="57" t="s">
        <v>12</v>
      </c>
      <c r="I11" s="202" t="s">
        <v>12</v>
      </c>
      <c r="J11" s="57" t="s">
        <v>12</v>
      </c>
      <c r="K11" s="57" t="s">
        <v>12</v>
      </c>
      <c r="L11" s="59" t="s">
        <v>12</v>
      </c>
      <c r="M11" s="14"/>
      <c r="N11" s="14"/>
      <c r="O11" s="14"/>
      <c r="P11" s="14"/>
      <c r="Q11" s="14"/>
      <c r="R11" s="3"/>
      <c r="S11" s="3"/>
      <c r="T11" s="3"/>
      <c r="U11" s="3"/>
      <c r="V11" s="3"/>
      <c r="W11" s="3"/>
      <c r="X11" s="3"/>
      <c r="Y11" s="3"/>
      <c r="Z11" s="3"/>
      <c r="AA11" s="3"/>
      <c r="AB11" s="3"/>
      <c r="AC11" s="3"/>
      <c r="AD11" s="3"/>
      <c r="AE11" s="3"/>
    </row>
    <row r="12" spans="1:31" s="8" customFormat="1" ht="17.25" customHeight="1" x14ac:dyDescent="0.2">
      <c r="A12" s="14"/>
      <c r="B12" s="27"/>
      <c r="C12" s="28"/>
      <c r="D12" s="61" t="s">
        <v>13</v>
      </c>
      <c r="E12" s="142" t="s">
        <v>14</v>
      </c>
      <c r="F12" s="61" t="s">
        <v>15</v>
      </c>
      <c r="G12" s="212" t="s">
        <v>16</v>
      </c>
      <c r="H12" s="144" t="s">
        <v>17</v>
      </c>
      <c r="I12" s="205" t="s">
        <v>18</v>
      </c>
      <c r="J12" s="61" t="s">
        <v>19</v>
      </c>
      <c r="K12" s="142" t="s">
        <v>20</v>
      </c>
      <c r="L12" s="62" t="s">
        <v>21</v>
      </c>
      <c r="M12" s="14"/>
      <c r="N12"/>
      <c r="O12"/>
      <c r="P12"/>
      <c r="Q12"/>
      <c r="R12"/>
      <c r="S12"/>
      <c r="T12" s="3"/>
      <c r="U12" s="3"/>
      <c r="V12" s="3"/>
      <c r="W12" s="3"/>
      <c r="X12" s="3"/>
      <c r="Y12" s="3"/>
      <c r="Z12" s="3"/>
      <c r="AA12" s="3"/>
      <c r="AB12" s="3"/>
      <c r="AC12" s="3"/>
      <c r="AD12" s="3"/>
      <c r="AE12" s="3"/>
    </row>
    <row r="13" spans="1:31" s="8" customFormat="1" ht="17.25" customHeight="1" x14ac:dyDescent="0.2">
      <c r="A13" s="14"/>
      <c r="B13" s="127"/>
      <c r="C13" s="128"/>
      <c r="D13" s="146"/>
      <c r="E13" s="146"/>
      <c r="F13" s="129"/>
      <c r="G13" s="129"/>
      <c r="H13" s="129"/>
      <c r="I13" s="206"/>
      <c r="J13" s="129"/>
      <c r="K13" s="129"/>
      <c r="L13" s="145"/>
      <c r="M13" s="14"/>
      <c r="N13"/>
      <c r="O13"/>
      <c r="P13"/>
      <c r="Q13"/>
      <c r="R13"/>
      <c r="S13"/>
      <c r="T13" s="3"/>
      <c r="U13" s="3"/>
      <c r="V13" s="3"/>
      <c r="W13" s="3"/>
      <c r="X13" s="3"/>
      <c r="Y13" s="3"/>
      <c r="Z13" s="3"/>
      <c r="AA13" s="3"/>
      <c r="AB13" s="3"/>
      <c r="AC13" s="3"/>
      <c r="AD13" s="3"/>
      <c r="AE13" s="3"/>
    </row>
    <row r="14" spans="1:31" s="7" customFormat="1" ht="17.25" customHeight="1" x14ac:dyDescent="0.2">
      <c r="A14" s="14"/>
      <c r="B14" s="29">
        <v>1</v>
      </c>
      <c r="C14" s="30" t="s">
        <v>22</v>
      </c>
      <c r="D14" s="31">
        <v>8934.8697829870798</v>
      </c>
      <c r="E14" s="31">
        <v>9257.2919296599994</v>
      </c>
      <c r="F14" s="31">
        <v>9321.0864206950009</v>
      </c>
      <c r="G14" s="31">
        <v>9404.2545808049999</v>
      </c>
      <c r="H14" s="31">
        <v>9501.5972706700013</v>
      </c>
      <c r="I14" s="123">
        <v>9638.0528699600018</v>
      </c>
      <c r="J14" s="31">
        <v>9812.9601603949995</v>
      </c>
      <c r="K14" s="31">
        <v>9989.4564798049996</v>
      </c>
      <c r="L14" s="32">
        <v>10166.696125499999</v>
      </c>
      <c r="M14" s="14"/>
      <c r="N14"/>
      <c r="O14"/>
      <c r="P14"/>
      <c r="Q14"/>
      <c r="R14"/>
      <c r="S14"/>
      <c r="T14" s="3"/>
      <c r="U14" s="3"/>
      <c r="V14" s="3"/>
      <c r="W14" s="3"/>
      <c r="X14" s="3"/>
      <c r="Y14" s="3"/>
      <c r="Z14" s="3"/>
      <c r="AA14" s="3"/>
      <c r="AB14" s="3"/>
      <c r="AC14" s="3"/>
      <c r="AD14" s="3"/>
      <c r="AE14" s="3"/>
    </row>
    <row r="15" spans="1:31" s="7" customFormat="1" ht="33" customHeight="1" thickBot="1" x14ac:dyDescent="0.25">
      <c r="A15" s="14"/>
      <c r="B15" s="29">
        <f>B14+1</f>
        <v>2</v>
      </c>
      <c r="C15" s="30" t="s">
        <v>23</v>
      </c>
      <c r="D15" s="33">
        <v>1610.1457584199998</v>
      </c>
      <c r="E15" s="33">
        <v>1740.7513231366897</v>
      </c>
      <c r="F15" s="33">
        <v>1873.0752291940582</v>
      </c>
      <c r="G15" s="33">
        <v>2008.7520845190581</v>
      </c>
      <c r="H15" s="33">
        <v>2143.3144438040581</v>
      </c>
      <c r="I15" s="207">
        <v>2277.7482710011582</v>
      </c>
      <c r="J15" s="33">
        <v>2402.1830836732579</v>
      </c>
      <c r="K15" s="33">
        <v>2528.652011705758</v>
      </c>
      <c r="L15" s="34">
        <v>2658.9499223081475</v>
      </c>
      <c r="M15" s="14"/>
      <c r="N15"/>
      <c r="O15"/>
      <c r="P15"/>
      <c r="Q15"/>
      <c r="R15"/>
      <c r="S15"/>
      <c r="T15" s="3"/>
      <c r="U15" s="3"/>
      <c r="V15" s="3"/>
      <c r="W15" s="3"/>
      <c r="X15" s="3"/>
      <c r="Y15" s="3"/>
      <c r="Z15" s="3"/>
      <c r="AA15" s="3"/>
      <c r="AB15" s="3"/>
      <c r="AC15" s="3"/>
      <c r="AD15" s="3"/>
      <c r="AE15" s="3"/>
    </row>
    <row r="16" spans="1:31" s="7" customFormat="1" ht="17.25" customHeight="1" x14ac:dyDescent="0.2">
      <c r="A16" s="14"/>
      <c r="B16" s="29">
        <f>B15+1</f>
        <v>3</v>
      </c>
      <c r="C16" s="30" t="s">
        <v>24</v>
      </c>
      <c r="D16" s="122">
        <f t="shared" ref="D16:L16" si="0">D14-D15</f>
        <v>7324.7240245670801</v>
      </c>
      <c r="E16" s="122">
        <f t="shared" si="0"/>
        <v>7516.5406065233092</v>
      </c>
      <c r="F16" s="122">
        <f t="shared" si="0"/>
        <v>7448.0111915009429</v>
      </c>
      <c r="G16" s="122">
        <f t="shared" si="0"/>
        <v>7395.5024962859416</v>
      </c>
      <c r="H16" s="122">
        <f t="shared" si="0"/>
        <v>7358.2828268659432</v>
      </c>
      <c r="I16" s="208">
        <f t="shared" si="0"/>
        <v>7360.3045989588436</v>
      </c>
      <c r="J16" s="122">
        <f t="shared" si="0"/>
        <v>7410.7770767217417</v>
      </c>
      <c r="K16" s="122">
        <f t="shared" si="0"/>
        <v>7460.8044680992416</v>
      </c>
      <c r="L16" s="72">
        <f t="shared" si="0"/>
        <v>7507.7462031918512</v>
      </c>
      <c r="M16" s="14"/>
      <c r="N16"/>
      <c r="O16"/>
      <c r="P16"/>
      <c r="Q16"/>
      <c r="R16"/>
      <c r="S16"/>
      <c r="T16" s="3"/>
      <c r="U16" s="3"/>
      <c r="V16" s="3"/>
      <c r="W16" s="3"/>
      <c r="X16" s="3"/>
      <c r="Y16" s="3"/>
      <c r="Z16" s="3"/>
      <c r="AA16" s="3"/>
      <c r="AB16" s="3"/>
      <c r="AC16" s="3"/>
      <c r="AD16" s="3"/>
      <c r="AE16" s="3"/>
    </row>
    <row r="17" spans="1:27" s="7" customFormat="1" ht="17.25" customHeight="1" x14ac:dyDescent="0.2">
      <c r="A17" s="14"/>
      <c r="B17" s="29"/>
      <c r="C17" s="30"/>
      <c r="D17" s="31"/>
      <c r="E17" s="31"/>
      <c r="F17" s="31"/>
      <c r="G17" s="31"/>
      <c r="H17" s="31"/>
      <c r="I17" s="123"/>
      <c r="J17" s="31"/>
      <c r="K17" s="31"/>
      <c r="L17" s="32"/>
      <c r="M17" s="14"/>
      <c r="N17"/>
      <c r="O17"/>
      <c r="P17"/>
      <c r="Q17"/>
      <c r="R17"/>
      <c r="S17"/>
      <c r="T17"/>
      <c r="U17"/>
      <c r="V17"/>
      <c r="W17"/>
      <c r="X17"/>
      <c r="Y17"/>
      <c r="Z17" s="3"/>
      <c r="AA17" s="3"/>
    </row>
    <row r="18" spans="1:27" s="7" customFormat="1" ht="17.25" customHeight="1" x14ac:dyDescent="0.2">
      <c r="A18" s="14"/>
      <c r="B18" s="29">
        <f>B16+1</f>
        <v>4</v>
      </c>
      <c r="C18" s="30" t="s">
        <v>25</v>
      </c>
      <c r="D18" s="31">
        <v>29.974699999999999</v>
      </c>
      <c r="E18" s="31">
        <v>30.294049316174299</v>
      </c>
      <c r="F18" s="31">
        <v>24.722359999999998</v>
      </c>
      <c r="G18" s="31">
        <v>27.699980918036623</v>
      </c>
      <c r="H18" s="31">
        <v>24.668301658806282</v>
      </c>
      <c r="I18" s="123">
        <v>30.564461581797694</v>
      </c>
      <c r="J18" s="31">
        <v>26.798039993926526</v>
      </c>
      <c r="K18" s="31">
        <v>14.868241298202886</v>
      </c>
      <c r="L18" s="32">
        <v>9.347643368212637</v>
      </c>
      <c r="M18" s="14"/>
      <c r="N18"/>
      <c r="O18"/>
      <c r="P18"/>
      <c r="Q18"/>
      <c r="R18"/>
      <c r="S18"/>
      <c r="T18"/>
      <c r="U18"/>
      <c r="V18"/>
      <c r="W18"/>
      <c r="X18"/>
      <c r="Y18"/>
      <c r="Z18" s="3"/>
      <c r="AA18" s="3"/>
    </row>
    <row r="19" spans="1:27" s="7" customFormat="1" ht="17.25" customHeight="1" x14ac:dyDescent="0.2">
      <c r="A19" s="14"/>
      <c r="B19" s="29">
        <f>B18+1</f>
        <v>5</v>
      </c>
      <c r="C19" s="36" t="s">
        <v>26</v>
      </c>
      <c r="D19" s="31">
        <v>1.10128</v>
      </c>
      <c r="E19" s="31">
        <v>0.65128000000000008</v>
      </c>
      <c r="F19" s="31">
        <v>0.46138098873199995</v>
      </c>
      <c r="G19" s="31">
        <v>0.44733742373199981</v>
      </c>
      <c r="H19" s="31">
        <v>0.3787599849999998</v>
      </c>
      <c r="I19" s="123">
        <v>0.35292797999999992</v>
      </c>
      <c r="J19" s="31">
        <v>0.42024886000000006</v>
      </c>
      <c r="K19" s="31">
        <v>0.41069686000000005</v>
      </c>
      <c r="L19" s="32">
        <v>0.40114486000000005</v>
      </c>
      <c r="M19" s="14"/>
      <c r="N19"/>
      <c r="O19"/>
      <c r="P19"/>
      <c r="Q19"/>
      <c r="R19"/>
      <c r="S19"/>
      <c r="T19"/>
      <c r="U19"/>
      <c r="V19"/>
      <c r="W19"/>
      <c r="X19"/>
      <c r="Y19"/>
      <c r="Z19" s="3"/>
      <c r="AA19" s="3"/>
    </row>
    <row r="20" spans="1:27" s="7" customFormat="1" ht="17.25" customHeight="1" thickBot="1" x14ac:dyDescent="0.25">
      <c r="A20" s="14"/>
      <c r="B20" s="37"/>
      <c r="C20" s="38"/>
      <c r="D20" s="33"/>
      <c r="E20" s="33"/>
      <c r="F20" s="33"/>
      <c r="G20" s="33"/>
      <c r="H20" s="33"/>
      <c r="I20" s="207"/>
      <c r="J20" s="33"/>
      <c r="K20" s="33"/>
      <c r="L20" s="34"/>
      <c r="M20" s="14"/>
      <c r="N20"/>
      <c r="R20" s="255"/>
    </row>
    <row r="21" spans="1:27" s="7" customFormat="1" ht="24" customHeight="1" thickBot="1" x14ac:dyDescent="0.25">
      <c r="A21" s="14"/>
      <c r="B21" s="39">
        <f>B19+1</f>
        <v>6</v>
      </c>
      <c r="C21" s="40" t="s">
        <v>27</v>
      </c>
      <c r="D21" s="41">
        <f t="shared" ref="D21:L21" si="1">SUM(D16:D19)</f>
        <v>7355.8000045670797</v>
      </c>
      <c r="E21" s="41">
        <f t="shared" si="1"/>
        <v>7547.4859358394833</v>
      </c>
      <c r="F21" s="41">
        <f>SUM(F16:F19)</f>
        <v>7473.194932489675</v>
      </c>
      <c r="G21" s="41">
        <f t="shared" si="1"/>
        <v>7423.6498146277108</v>
      </c>
      <c r="H21" s="41">
        <f t="shared" si="1"/>
        <v>7383.3298885097493</v>
      </c>
      <c r="I21" s="139">
        <f t="shared" si="1"/>
        <v>7391.2219885206405</v>
      </c>
      <c r="J21" s="41">
        <f t="shared" si="1"/>
        <v>7437.995365575669</v>
      </c>
      <c r="K21" s="41">
        <f t="shared" si="1"/>
        <v>7476.083406257444</v>
      </c>
      <c r="L21" s="42">
        <f t="shared" si="1"/>
        <v>7517.4949914200643</v>
      </c>
      <c r="M21" s="14"/>
      <c r="N21"/>
    </row>
    <row r="22" spans="1:27" s="7" customFormat="1" ht="17.25" customHeight="1" x14ac:dyDescent="0.2">
      <c r="A22" s="14"/>
      <c r="B22" s="14"/>
      <c r="C22" s="14"/>
      <c r="D22" s="14"/>
      <c r="E22" s="14"/>
      <c r="F22" s="14"/>
      <c r="G22" s="14"/>
      <c r="H22" s="14"/>
      <c r="I22" s="14"/>
      <c r="J22" s="14"/>
      <c r="K22" s="14"/>
      <c r="L22" s="14"/>
      <c r="M22" s="14"/>
      <c r="N22"/>
      <c r="O22"/>
      <c r="P22"/>
      <c r="Q22"/>
      <c r="R22"/>
      <c r="S22"/>
      <c r="T22"/>
      <c r="U22"/>
      <c r="V22"/>
      <c r="W22"/>
      <c r="X22"/>
      <c r="Y22"/>
      <c r="Z22" s="3"/>
      <c r="AA22" s="3"/>
    </row>
    <row r="23" spans="1:27" s="7" customFormat="1" ht="17.25" customHeight="1" thickBot="1" x14ac:dyDescent="0.25">
      <c r="A23" s="14"/>
      <c r="B23" s="14"/>
      <c r="C23" s="14"/>
      <c r="D23" s="14"/>
      <c r="E23"/>
      <c r="F23"/>
      <c r="G23"/>
      <c r="H23"/>
      <c r="I23" s="14"/>
      <c r="J23" s="14"/>
      <c r="K23" s="14"/>
      <c r="L23" s="14"/>
      <c r="M23" s="14"/>
      <c r="N23"/>
      <c r="O23"/>
      <c r="P23"/>
      <c r="Q23"/>
      <c r="R23"/>
      <c r="S23"/>
      <c r="T23"/>
      <c r="U23"/>
      <c r="V23"/>
      <c r="W23"/>
      <c r="X23"/>
      <c r="Y23"/>
      <c r="Z23" s="3"/>
      <c r="AA23" s="3"/>
    </row>
    <row r="24" spans="1:27" s="7" customFormat="1" ht="17.25" customHeight="1" x14ac:dyDescent="0.2">
      <c r="A24" s="14"/>
      <c r="B24" s="20" t="s">
        <v>9</v>
      </c>
      <c r="C24" s="21"/>
      <c r="D24" s="49">
        <v>2022</v>
      </c>
      <c r="E24" s="119">
        <v>2023</v>
      </c>
      <c r="F24" s="49">
        <v>2024</v>
      </c>
      <c r="G24" s="49">
        <v>2025</v>
      </c>
      <c r="H24" s="49">
        <v>2026</v>
      </c>
      <c r="I24" s="203">
        <v>2027</v>
      </c>
      <c r="J24" s="49">
        <v>2028</v>
      </c>
      <c r="K24" s="49">
        <v>2029</v>
      </c>
      <c r="L24" s="105">
        <v>2030</v>
      </c>
      <c r="M24" s="3"/>
      <c r="N24"/>
      <c r="O24"/>
      <c r="P24"/>
      <c r="Q24"/>
      <c r="R24"/>
      <c r="S24"/>
      <c r="T24"/>
      <c r="U24"/>
      <c r="V24"/>
      <c r="W24"/>
      <c r="X24"/>
      <c r="Y24"/>
    </row>
    <row r="25" spans="1:27" s="7" customFormat="1" ht="17.25" customHeight="1" thickBot="1" x14ac:dyDescent="0.25">
      <c r="A25" s="14"/>
      <c r="B25" s="23" t="s">
        <v>10</v>
      </c>
      <c r="C25" s="24" t="s">
        <v>11</v>
      </c>
      <c r="D25" s="57" t="s">
        <v>12</v>
      </c>
      <c r="E25" s="202" t="s">
        <v>12</v>
      </c>
      <c r="F25" s="57" t="s">
        <v>12</v>
      </c>
      <c r="G25" s="57" t="s">
        <v>28</v>
      </c>
      <c r="H25" s="57" t="s">
        <v>28</v>
      </c>
      <c r="I25" s="204" t="s">
        <v>29</v>
      </c>
      <c r="J25" s="57" t="s">
        <v>29</v>
      </c>
      <c r="K25" s="57" t="s">
        <v>29</v>
      </c>
      <c r="L25" s="59" t="s">
        <v>29</v>
      </c>
      <c r="M25" s="3"/>
      <c r="N25"/>
      <c r="O25"/>
      <c r="P25"/>
      <c r="Q25"/>
      <c r="R25"/>
      <c r="S25"/>
      <c r="T25"/>
      <c r="U25"/>
      <c r="V25"/>
      <c r="W25"/>
      <c r="X25"/>
      <c r="Y25"/>
    </row>
    <row r="26" spans="1:27" s="8" customFormat="1" ht="17.25" customHeight="1" x14ac:dyDescent="0.2">
      <c r="A26" s="14"/>
      <c r="B26" s="27"/>
      <c r="C26" s="28"/>
      <c r="D26" s="142" t="s">
        <v>13</v>
      </c>
      <c r="E26" s="143" t="s">
        <v>14</v>
      </c>
      <c r="F26" s="144" t="s">
        <v>15</v>
      </c>
      <c r="G26" s="144" t="s">
        <v>16</v>
      </c>
      <c r="H26" s="144" t="s">
        <v>17</v>
      </c>
      <c r="I26" s="205" t="s">
        <v>18</v>
      </c>
      <c r="J26" s="61" t="s">
        <v>19</v>
      </c>
      <c r="K26" s="142" t="s">
        <v>20</v>
      </c>
      <c r="L26" s="62" t="s">
        <v>21</v>
      </c>
      <c r="M26" s="3"/>
      <c r="N26"/>
      <c r="O26"/>
      <c r="P26"/>
      <c r="Q26"/>
      <c r="R26"/>
      <c r="S26"/>
      <c r="T26"/>
      <c r="U26"/>
      <c r="V26"/>
      <c r="W26"/>
      <c r="X26"/>
      <c r="Y26"/>
    </row>
    <row r="27" spans="1:27" s="8" customFormat="1" ht="17.25" customHeight="1" x14ac:dyDescent="0.2">
      <c r="A27" s="14"/>
      <c r="B27" s="127"/>
      <c r="C27" s="128"/>
      <c r="D27" s="129"/>
      <c r="E27" s="129"/>
      <c r="F27" s="129"/>
      <c r="G27" s="129"/>
      <c r="H27" s="129"/>
      <c r="I27" s="206"/>
      <c r="J27" s="146"/>
      <c r="K27" s="146"/>
      <c r="L27" s="172"/>
      <c r="M27" s="3"/>
      <c r="N27"/>
      <c r="O27"/>
      <c r="P27"/>
      <c r="Q27"/>
      <c r="R27"/>
      <c r="S27"/>
      <c r="T27"/>
      <c r="U27"/>
      <c r="V27"/>
      <c r="W27"/>
      <c r="X27"/>
      <c r="Y27"/>
    </row>
    <row r="28" spans="1:27" s="7" customFormat="1" ht="17.25" customHeight="1" x14ac:dyDescent="0.2">
      <c r="A28" s="14"/>
      <c r="B28" s="29">
        <f>B21+1</f>
        <v>7</v>
      </c>
      <c r="C28" s="30" t="s">
        <v>22</v>
      </c>
      <c r="D28" s="31">
        <v>10510.575991325</v>
      </c>
      <c r="E28" s="31">
        <v>10907.596812865</v>
      </c>
      <c r="F28" s="31">
        <v>11193.6458783</v>
      </c>
      <c r="G28" s="31">
        <v>11538.451968002655</v>
      </c>
      <c r="H28" s="31">
        <v>12026.579184958593</v>
      </c>
      <c r="I28" s="123">
        <v>12741.208815242429</v>
      </c>
      <c r="J28" s="169">
        <v>13495.646108104724</v>
      </c>
      <c r="K28" s="31">
        <v>14841.834353297916</v>
      </c>
      <c r="L28" s="32">
        <v>15735.535778136691</v>
      </c>
      <c r="M28" s="3"/>
      <c r="N28"/>
      <c r="O28"/>
      <c r="P28"/>
      <c r="Q28"/>
      <c r="R28"/>
      <c r="S28"/>
      <c r="T28"/>
      <c r="U28"/>
      <c r="V28"/>
      <c r="W28"/>
      <c r="X28"/>
      <c r="Y28"/>
    </row>
    <row r="29" spans="1:27" s="7" customFormat="1" ht="33" customHeight="1" thickBot="1" x14ac:dyDescent="0.25">
      <c r="A29" s="14"/>
      <c r="B29" s="29">
        <f>B28+1</f>
        <v>8</v>
      </c>
      <c r="C29" s="30" t="s">
        <v>23</v>
      </c>
      <c r="D29" s="33">
        <v>2791.6047193616751</v>
      </c>
      <c r="E29" s="33">
        <v>2937.9705725003137</v>
      </c>
      <c r="F29" s="33">
        <v>3088.7106439267864</v>
      </c>
      <c r="G29" s="33">
        <v>3254.7764764418985</v>
      </c>
      <c r="H29" s="33">
        <v>3435.6320528431729</v>
      </c>
      <c r="I29" s="207">
        <v>3625.5821505203235</v>
      </c>
      <c r="J29" s="170">
        <v>3828.0089247611954</v>
      </c>
      <c r="K29" s="33">
        <v>4047.2973247873379</v>
      </c>
      <c r="L29" s="34">
        <v>4283.9450128154376</v>
      </c>
      <c r="M29" s="3"/>
      <c r="N29"/>
      <c r="O29"/>
      <c r="P29"/>
      <c r="Q29"/>
      <c r="R29"/>
      <c r="S29"/>
      <c r="T29"/>
      <c r="U29"/>
      <c r="V29"/>
      <c r="W29"/>
      <c r="X29"/>
      <c r="Y29"/>
    </row>
    <row r="30" spans="1:27" s="7" customFormat="1" ht="17.25" customHeight="1" x14ac:dyDescent="0.2">
      <c r="A30" s="14"/>
      <c r="B30" s="29">
        <f>B29+1</f>
        <v>9</v>
      </c>
      <c r="C30" s="30" t="s">
        <v>24</v>
      </c>
      <c r="D30" s="122">
        <f>D28-D29</f>
        <v>7718.9712719633253</v>
      </c>
      <c r="E30" s="122">
        <f>E28-E29</f>
        <v>7969.626240364687</v>
      </c>
      <c r="F30" s="122">
        <f t="shared" ref="F30:I30" si="2">F28-F29</f>
        <v>8104.9352343732135</v>
      </c>
      <c r="G30" s="122">
        <f t="shared" si="2"/>
        <v>8283.6754915607562</v>
      </c>
      <c r="H30" s="122">
        <f t="shared" si="2"/>
        <v>8590.9471321154197</v>
      </c>
      <c r="I30" s="208">
        <f t="shared" si="2"/>
        <v>9115.6266647221055</v>
      </c>
      <c r="J30" s="122">
        <f>J28-J29</f>
        <v>9667.6371833435278</v>
      </c>
      <c r="K30" s="122">
        <f>K28-K29</f>
        <v>10794.537028510578</v>
      </c>
      <c r="L30" s="72">
        <f>L28-L29</f>
        <v>11451.590765321253</v>
      </c>
      <c r="M30" s="3"/>
      <c r="N30"/>
      <c r="O30" s="298"/>
      <c r="P30"/>
      <c r="Q30"/>
      <c r="R30"/>
      <c r="S30"/>
      <c r="T30"/>
      <c r="U30"/>
      <c r="V30"/>
      <c r="W30"/>
      <c r="X30"/>
      <c r="Y30"/>
    </row>
    <row r="31" spans="1:27" s="7" customFormat="1" ht="17.25" customHeight="1" x14ac:dyDescent="0.2">
      <c r="A31" s="14"/>
      <c r="B31" s="29"/>
      <c r="C31" s="30"/>
      <c r="D31" s="31"/>
      <c r="E31" s="31"/>
      <c r="F31" s="31"/>
      <c r="G31" s="31"/>
      <c r="H31" s="31"/>
      <c r="I31" s="123"/>
      <c r="J31" s="31"/>
      <c r="K31" s="31"/>
      <c r="L31" s="32"/>
      <c r="M31" s="3"/>
      <c r="N31"/>
      <c r="O31" s="298"/>
      <c r="P31"/>
      <c r="Q31"/>
      <c r="R31"/>
      <c r="S31"/>
      <c r="T31"/>
      <c r="U31"/>
      <c r="V31"/>
      <c r="W31"/>
      <c r="X31"/>
      <c r="Y31"/>
    </row>
    <row r="32" spans="1:27" s="7" customFormat="1" ht="17.25" customHeight="1" x14ac:dyDescent="0.2">
      <c r="A32" s="14"/>
      <c r="B32" s="29">
        <f>B30+1</f>
        <v>10</v>
      </c>
      <c r="C32" s="30" t="s">
        <v>25</v>
      </c>
      <c r="D32" s="31">
        <v>15.500915015553325</v>
      </c>
      <c r="E32" s="31">
        <v>20.209554770677013</v>
      </c>
      <c r="F32" s="31">
        <v>19.188735794989377</v>
      </c>
      <c r="G32" s="31">
        <v>19.251849075276905</v>
      </c>
      <c r="H32" s="31">
        <v>19.251849075276905</v>
      </c>
      <c r="I32" s="123">
        <v>19.251849075276905</v>
      </c>
      <c r="J32" s="31">
        <v>19.188735794989377</v>
      </c>
      <c r="K32" s="31">
        <v>19.251849075276905</v>
      </c>
      <c r="L32" s="32">
        <v>19.251849075276905</v>
      </c>
      <c r="M32" s="3"/>
      <c r="N32"/>
      <c r="O32"/>
      <c r="P32"/>
      <c r="Q32"/>
      <c r="R32"/>
      <c r="S32"/>
      <c r="T32"/>
      <c r="U32"/>
      <c r="V32"/>
      <c r="W32"/>
      <c r="X32"/>
      <c r="Y32"/>
    </row>
    <row r="33" spans="1:25" s="7" customFormat="1" ht="17.25" customHeight="1" x14ac:dyDescent="0.2">
      <c r="A33" s="14"/>
      <c r="B33" s="29">
        <f>B32+1</f>
        <v>11</v>
      </c>
      <c r="C33" s="36" t="s">
        <v>26</v>
      </c>
      <c r="D33" s="31">
        <v>0.25984573499999997</v>
      </c>
      <c r="E33" s="31">
        <v>0.18410481499999998</v>
      </c>
      <c r="F33" s="31">
        <v>0.25801775500000002</v>
      </c>
      <c r="G33" s="31">
        <v>0.26637249000000002</v>
      </c>
      <c r="H33" s="31">
        <v>0.26637249000000002</v>
      </c>
      <c r="I33" s="123">
        <v>0.26637249000000002</v>
      </c>
      <c r="J33" s="31">
        <v>0.26637249000000002</v>
      </c>
      <c r="K33" s="31">
        <v>0.26637249000000002</v>
      </c>
      <c r="L33" s="32">
        <v>0.26637249000000002</v>
      </c>
      <c r="M33" s="3"/>
      <c r="N33"/>
      <c r="O33"/>
      <c r="P33"/>
      <c r="Q33"/>
      <c r="R33"/>
      <c r="S33"/>
      <c r="T33"/>
      <c r="U33"/>
      <c r="V33"/>
      <c r="W33"/>
      <c r="X33"/>
      <c r="Y33"/>
    </row>
    <row r="34" spans="1:25" s="7" customFormat="1" ht="17.25" customHeight="1" thickBot="1" x14ac:dyDescent="0.25">
      <c r="A34" s="14"/>
      <c r="B34" s="37"/>
      <c r="C34" s="38"/>
      <c r="D34" s="33"/>
      <c r="E34" s="33"/>
      <c r="F34" s="33"/>
      <c r="G34" s="33"/>
      <c r="H34" s="33"/>
      <c r="I34" s="207"/>
      <c r="J34" s="33"/>
      <c r="K34" s="33"/>
      <c r="L34" s="34"/>
      <c r="M34" s="3"/>
      <c r="N34"/>
      <c r="O34"/>
      <c r="P34"/>
      <c r="Q34"/>
      <c r="R34"/>
      <c r="S34"/>
      <c r="T34"/>
      <c r="U34"/>
      <c r="V34"/>
      <c r="W34"/>
      <c r="X34"/>
      <c r="Y34"/>
    </row>
    <row r="35" spans="1:25" s="7" customFormat="1" ht="24" customHeight="1" thickBot="1" x14ac:dyDescent="0.25">
      <c r="A35" s="14"/>
      <c r="B35" s="39">
        <f>B33+1</f>
        <v>12</v>
      </c>
      <c r="C35" s="40" t="s">
        <v>27</v>
      </c>
      <c r="D35" s="41">
        <f>SUM(D30:D33)</f>
        <v>7734.7320327138787</v>
      </c>
      <c r="E35" s="41">
        <f>SUM(E30:E33)</f>
        <v>7990.0198999503637</v>
      </c>
      <c r="F35" s="41">
        <f t="shared" ref="F35:I35" si="3">SUM(F30:F33)</f>
        <v>8124.3819879232024</v>
      </c>
      <c r="G35" s="41">
        <f t="shared" si="3"/>
        <v>8303.1937131260329</v>
      </c>
      <c r="H35" s="41">
        <f t="shared" si="3"/>
        <v>8610.4653536806964</v>
      </c>
      <c r="I35" s="139">
        <f t="shared" si="3"/>
        <v>9135.1448862873822</v>
      </c>
      <c r="J35" s="41">
        <f>SUM(J30:J33)</f>
        <v>9687.0922916285163</v>
      </c>
      <c r="K35" s="41">
        <f>SUM(K30:K33)</f>
        <v>10814.055250075855</v>
      </c>
      <c r="L35" s="42">
        <f>SUM(L30:L33)</f>
        <v>11471.108986886529</v>
      </c>
      <c r="M35" s="3"/>
      <c r="N35" s="3"/>
      <c r="P35" s="3"/>
      <c r="Q35" s="3"/>
      <c r="R35" s="3"/>
    </row>
    <row r="36" spans="1:25" s="7" customFormat="1" ht="17.25" customHeight="1" x14ac:dyDescent="0.2">
      <c r="A36" s="14"/>
      <c r="B36" s="43"/>
      <c r="C36" s="173"/>
      <c r="D36" s="174"/>
      <c r="E36" s="284"/>
      <c r="F36" s="284"/>
      <c r="G36" s="284"/>
      <c r="H36" s="284"/>
      <c r="I36" s="284"/>
      <c r="J36" s="284"/>
      <c r="K36" s="284"/>
      <c r="L36" s="284"/>
      <c r="M36" s="3"/>
      <c r="N36" s="3"/>
      <c r="O36" s="3"/>
      <c r="P36" s="3"/>
      <c r="Q36" s="3"/>
      <c r="R36" s="3"/>
    </row>
    <row r="37" spans="1:25" s="7" customFormat="1" ht="17.25" customHeight="1" thickBot="1" x14ac:dyDescent="0.25">
      <c r="A37" s="14"/>
      <c r="B37" s="43"/>
      <c r="C37" s="173"/>
      <c r="D37" s="174"/>
      <c r="E37" s="174"/>
      <c r="F37" s="174"/>
      <c r="G37" s="174"/>
      <c r="H37" s="174"/>
      <c r="I37" s="174"/>
      <c r="J37" s="174"/>
      <c r="K37" s="174"/>
      <c r="L37" s="174"/>
      <c r="M37" s="3"/>
      <c r="N37" s="3"/>
      <c r="O37" s="3"/>
      <c r="P37" s="3"/>
      <c r="Q37" s="3"/>
      <c r="R37" s="3"/>
    </row>
    <row r="38" spans="1:25" s="7" customFormat="1" ht="17.25" customHeight="1" x14ac:dyDescent="0.2">
      <c r="A38" s="14"/>
      <c r="B38" s="20" t="s">
        <v>9</v>
      </c>
      <c r="C38" s="21"/>
      <c r="D38" s="105">
        <v>2031</v>
      </c>
      <c r="H38" s="174"/>
      <c r="I38" s="174"/>
      <c r="J38" s="174"/>
      <c r="K38" s="174"/>
      <c r="L38" s="174"/>
      <c r="M38" s="3"/>
      <c r="N38" s="3"/>
      <c r="O38" s="3"/>
      <c r="P38" s="3"/>
      <c r="Q38" s="3"/>
      <c r="R38" s="3"/>
    </row>
    <row r="39" spans="1:25" s="7" customFormat="1" ht="17.25" customHeight="1" thickBot="1" x14ac:dyDescent="0.25">
      <c r="A39" s="14"/>
      <c r="B39" s="23" t="s">
        <v>10</v>
      </c>
      <c r="C39" s="24" t="s">
        <v>11</v>
      </c>
      <c r="D39" s="59" t="s">
        <v>29</v>
      </c>
      <c r="H39" s="174"/>
      <c r="I39" s="174"/>
      <c r="J39" s="174"/>
      <c r="K39" s="174"/>
      <c r="L39" s="174"/>
      <c r="M39" s="3"/>
      <c r="N39" s="3"/>
      <c r="O39" s="3"/>
      <c r="P39" s="3"/>
      <c r="Q39" s="3"/>
      <c r="R39" s="3"/>
    </row>
    <row r="40" spans="1:25" s="7" customFormat="1" ht="17.25" customHeight="1" x14ac:dyDescent="0.2">
      <c r="A40" s="14"/>
      <c r="B40" s="27"/>
      <c r="C40" s="28"/>
      <c r="D40" s="62" t="s">
        <v>13</v>
      </c>
      <c r="H40" s="174"/>
      <c r="I40" s="174"/>
      <c r="J40" s="174"/>
      <c r="K40" s="174"/>
      <c r="L40" s="174"/>
      <c r="M40" s="3"/>
      <c r="N40" s="3"/>
      <c r="O40" s="3"/>
      <c r="P40" s="3"/>
      <c r="Q40" s="3"/>
      <c r="R40" s="3"/>
    </row>
    <row r="41" spans="1:25" s="7" customFormat="1" ht="17.25" customHeight="1" x14ac:dyDescent="0.2">
      <c r="A41" s="14"/>
      <c r="B41" s="127"/>
      <c r="C41" s="128"/>
      <c r="D41" s="172"/>
      <c r="H41" s="174"/>
      <c r="I41" s="174"/>
      <c r="J41" s="174"/>
      <c r="K41" s="174"/>
      <c r="L41" s="174"/>
      <c r="M41" s="3"/>
      <c r="N41" s="3"/>
      <c r="O41" s="3"/>
      <c r="P41" s="3"/>
      <c r="Q41" s="3"/>
      <c r="R41" s="3"/>
    </row>
    <row r="42" spans="1:25" s="7" customFormat="1" ht="17.25" customHeight="1" x14ac:dyDescent="0.2">
      <c r="A42" s="14"/>
      <c r="B42" s="29">
        <f>B35+1</f>
        <v>13</v>
      </c>
      <c r="C42" s="30" t="s">
        <v>22</v>
      </c>
      <c r="D42" s="32">
        <v>16520.012294318418</v>
      </c>
      <c r="H42" s="174"/>
      <c r="I42" s="174"/>
      <c r="J42" s="174"/>
      <c r="K42" s="174"/>
      <c r="L42" s="174"/>
      <c r="M42" s="3"/>
      <c r="N42" s="3"/>
      <c r="O42" s="3"/>
      <c r="P42" s="3"/>
      <c r="Q42" s="3"/>
      <c r="R42" s="3"/>
    </row>
    <row r="43" spans="1:25" s="7" customFormat="1" ht="33" customHeight="1" thickBot="1" x14ac:dyDescent="0.25">
      <c r="A43" s="14"/>
      <c r="B43" s="29">
        <f>B42+1</f>
        <v>14</v>
      </c>
      <c r="C43" s="30" t="s">
        <v>23</v>
      </c>
      <c r="D43" s="34">
        <v>4532.1294306894524</v>
      </c>
      <c r="H43" s="174"/>
      <c r="I43" s="174"/>
      <c r="J43" s="174"/>
      <c r="K43" s="174"/>
      <c r="L43" s="174"/>
      <c r="M43" s="3"/>
      <c r="N43" s="3"/>
      <c r="O43" s="3"/>
      <c r="P43" s="3"/>
      <c r="Q43" s="3"/>
      <c r="R43" s="3"/>
    </row>
    <row r="44" spans="1:25" s="7" customFormat="1" ht="17.25" customHeight="1" x14ac:dyDescent="0.2">
      <c r="A44" s="14"/>
      <c r="B44" s="29">
        <f>B43+1</f>
        <v>15</v>
      </c>
      <c r="C44" s="30" t="s">
        <v>24</v>
      </c>
      <c r="D44" s="72">
        <f>D42-D43</f>
        <v>11987.882863628965</v>
      </c>
      <c r="H44" s="174"/>
      <c r="I44" s="174"/>
      <c r="J44" s="174"/>
      <c r="K44" s="174"/>
      <c r="L44" s="174"/>
      <c r="M44" s="3"/>
      <c r="N44" s="3"/>
      <c r="O44" s="3"/>
      <c r="P44" s="3"/>
      <c r="Q44" s="3"/>
      <c r="R44" s="3"/>
    </row>
    <row r="45" spans="1:25" s="7" customFormat="1" ht="17.25" customHeight="1" x14ac:dyDescent="0.2">
      <c r="A45" s="14"/>
      <c r="B45" s="29"/>
      <c r="C45" s="30"/>
      <c r="D45" s="32"/>
      <c r="H45" s="174"/>
      <c r="I45" s="174"/>
      <c r="J45" s="174"/>
      <c r="K45" s="174"/>
      <c r="L45" s="174"/>
      <c r="M45" s="3"/>
      <c r="N45" s="3"/>
      <c r="O45" s="3"/>
      <c r="P45" s="3"/>
      <c r="Q45" s="3"/>
      <c r="R45" s="3"/>
    </row>
    <row r="46" spans="1:25" s="7" customFormat="1" ht="17.25" customHeight="1" x14ac:dyDescent="0.2">
      <c r="A46" s="14"/>
      <c r="B46" s="29">
        <f>B44+1</f>
        <v>16</v>
      </c>
      <c r="C46" s="30" t="s">
        <v>25</v>
      </c>
      <c r="D46" s="32">
        <v>19.251849075276905</v>
      </c>
      <c r="H46" s="174"/>
      <c r="I46" s="174"/>
      <c r="J46" s="174"/>
      <c r="K46" s="174"/>
      <c r="L46" s="174"/>
      <c r="M46" s="3"/>
      <c r="N46" s="3"/>
      <c r="O46" s="3"/>
      <c r="P46" s="3"/>
      <c r="Q46" s="3"/>
      <c r="R46" s="3"/>
    </row>
    <row r="47" spans="1:25" s="7" customFormat="1" ht="17.25" customHeight="1" x14ac:dyDescent="0.2">
      <c r="A47" s="14"/>
      <c r="B47" s="29">
        <f>B46+1</f>
        <v>17</v>
      </c>
      <c r="C47" s="36" t="s">
        <v>26</v>
      </c>
      <c r="D47" s="32">
        <v>0.26637249000000002</v>
      </c>
      <c r="H47" s="174"/>
      <c r="I47" s="174"/>
      <c r="J47" s="174"/>
      <c r="K47" s="174"/>
      <c r="L47" s="174"/>
      <c r="M47" s="3"/>
      <c r="N47" s="3"/>
      <c r="O47" s="3"/>
      <c r="P47" s="3"/>
      <c r="Q47" s="3"/>
      <c r="R47" s="3"/>
    </row>
    <row r="48" spans="1:25" s="7" customFormat="1" ht="17.25" customHeight="1" thickBot="1" x14ac:dyDescent="0.25">
      <c r="A48" s="14"/>
      <c r="B48" s="37"/>
      <c r="C48" s="38"/>
      <c r="D48" s="34"/>
      <c r="H48" s="174"/>
      <c r="I48" s="174"/>
      <c r="J48" s="174"/>
      <c r="K48" s="174"/>
      <c r="L48" s="174"/>
      <c r="M48" s="3"/>
      <c r="N48" s="3"/>
      <c r="O48" s="3"/>
      <c r="P48" s="3"/>
      <c r="Q48" s="3"/>
      <c r="R48" s="3"/>
    </row>
    <row r="49" spans="1:31" s="7" customFormat="1" ht="24" customHeight="1" thickBot="1" x14ac:dyDescent="0.25">
      <c r="A49" s="14"/>
      <c r="B49" s="39">
        <f>B47+1</f>
        <v>18</v>
      </c>
      <c r="C49" s="40" t="s">
        <v>27</v>
      </c>
      <c r="D49" s="42">
        <f>SUM(D44:D47)</f>
        <v>12007.401085194242</v>
      </c>
      <c r="H49" s="174"/>
      <c r="I49" s="174"/>
      <c r="J49" s="174"/>
      <c r="K49" s="174"/>
      <c r="L49" s="174"/>
      <c r="M49" s="3"/>
      <c r="N49" s="3"/>
      <c r="O49" s="3"/>
      <c r="P49" s="3"/>
      <c r="Q49" s="3"/>
      <c r="R49" s="3"/>
    </row>
    <row r="50" spans="1:31" s="7" customFormat="1" ht="17.25" customHeight="1" x14ac:dyDescent="0.2">
      <c r="A50" s="14"/>
      <c r="B50" s="43"/>
      <c r="C50" s="173"/>
      <c r="D50" s="247"/>
      <c r="E50" s="174"/>
      <c r="F50" s="174"/>
      <c r="G50" s="174"/>
      <c r="H50" s="174"/>
      <c r="I50" s="174"/>
      <c r="J50" s="174"/>
      <c r="K50" s="174"/>
      <c r="L50" s="174"/>
      <c r="M50" s="3"/>
      <c r="N50" s="3"/>
      <c r="O50" s="3"/>
      <c r="P50" s="3"/>
      <c r="Q50" s="3"/>
      <c r="R50" s="3"/>
    </row>
    <row r="51" spans="1:31" s="8" customFormat="1" ht="17.25" customHeight="1" x14ac:dyDescent="0.2">
      <c r="A51" s="3"/>
      <c r="B51" s="162" t="s">
        <v>30</v>
      </c>
      <c r="C51" s="162"/>
      <c r="K51" s="3"/>
      <c r="L51" s="3"/>
      <c r="M51" s="3"/>
      <c r="N51" s="3"/>
      <c r="O51" s="3"/>
      <c r="P51" s="3"/>
      <c r="Q51" s="3"/>
      <c r="R51" s="3"/>
      <c r="S51" s="3"/>
      <c r="T51" s="3"/>
      <c r="U51" s="3"/>
      <c r="V51" s="3"/>
      <c r="W51" s="3"/>
      <c r="X51" s="3"/>
      <c r="Y51" s="3"/>
      <c r="Z51" s="3"/>
      <c r="AA51" s="3"/>
    </row>
    <row r="52" spans="1:31" s="8" customFormat="1" ht="14.1" customHeight="1" x14ac:dyDescent="0.2">
      <c r="A52" s="3"/>
      <c r="B52" s="177">
        <v>1</v>
      </c>
      <c r="C52" s="162" t="s">
        <v>31</v>
      </c>
      <c r="D52" s="317"/>
      <c r="E52" s="317"/>
      <c r="F52" s="317"/>
      <c r="G52" s="317"/>
      <c r="H52" s="317"/>
      <c r="I52" s="317"/>
      <c r="J52" s="317"/>
      <c r="K52" s="189"/>
      <c r="L52" s="189"/>
      <c r="M52" s="189"/>
      <c r="N52" s="3"/>
      <c r="O52" s="3"/>
      <c r="P52" s="3"/>
      <c r="Q52" s="3"/>
      <c r="R52" s="3"/>
      <c r="S52" s="3"/>
      <c r="T52" s="3"/>
      <c r="U52" s="3"/>
      <c r="V52" s="3"/>
      <c r="W52" s="3"/>
      <c r="X52" s="3"/>
      <c r="Y52" s="3"/>
      <c r="Z52" s="3"/>
      <c r="AA52" s="3"/>
      <c r="AB52" s="3"/>
      <c r="AC52" s="3"/>
      <c r="AD52" s="3"/>
      <c r="AE52" s="3"/>
    </row>
    <row r="53" spans="1:31" s="7" customFormat="1" ht="14.65" customHeight="1" x14ac:dyDescent="0.2">
      <c r="A53" s="3"/>
      <c r="B53" s="177">
        <v>2</v>
      </c>
      <c r="C53" s="162" t="s">
        <v>32</v>
      </c>
      <c r="D53" s="317"/>
      <c r="E53" s="317"/>
      <c r="F53" s="317"/>
      <c r="G53" s="317"/>
      <c r="H53" s="317"/>
      <c r="I53" s="317"/>
      <c r="J53" s="317"/>
      <c r="K53" s="189"/>
      <c r="L53" s="189"/>
      <c r="M53" s="189"/>
      <c r="N53" s="3"/>
      <c r="O53" s="3"/>
      <c r="P53" s="3"/>
      <c r="Q53" s="3"/>
      <c r="R53" s="3"/>
      <c r="S53" s="3"/>
      <c r="T53" s="3"/>
      <c r="U53" s="3"/>
      <c r="V53" s="3"/>
      <c r="W53" s="3"/>
      <c r="X53" s="3"/>
      <c r="Y53" s="3"/>
      <c r="Z53" s="3"/>
      <c r="AA53" s="3"/>
      <c r="AB53" s="3"/>
      <c r="AC53" s="3"/>
      <c r="AD53" s="3"/>
      <c r="AE53" s="3"/>
    </row>
    <row r="54" spans="1:31" s="7" customFormat="1" ht="17.100000000000001" customHeight="1" x14ac:dyDescent="0.2">
      <c r="A54" s="3"/>
      <c r="B54" s="177">
        <v>3</v>
      </c>
      <c r="C54" s="162" t="s">
        <v>33</v>
      </c>
      <c r="D54" s="190"/>
      <c r="E54" s="190"/>
      <c r="F54" s="190"/>
      <c r="G54" s="190"/>
      <c r="H54" s="190"/>
      <c r="I54" s="8"/>
      <c r="J54" s="8"/>
      <c r="K54" s="3"/>
      <c r="L54" s="3"/>
      <c r="M54" s="3"/>
      <c r="N54" s="3"/>
      <c r="O54" s="3"/>
      <c r="P54" s="3"/>
      <c r="Q54" s="3"/>
      <c r="R54" s="3"/>
      <c r="S54" s="3"/>
      <c r="T54" s="3"/>
      <c r="U54" s="3"/>
      <c r="V54" s="3"/>
      <c r="W54" s="3"/>
      <c r="X54" s="3"/>
      <c r="Y54" s="3"/>
      <c r="Z54" s="3"/>
      <c r="AA54" s="3"/>
    </row>
    <row r="55" spans="1:31" s="7" customFormat="1" ht="17.25" customHeight="1" x14ac:dyDescent="0.2">
      <c r="A55" s="3"/>
      <c r="B55" s="190"/>
      <c r="C55" s="190"/>
      <c r="D55" s="190"/>
      <c r="E55" s="190"/>
      <c r="F55" s="190"/>
      <c r="G55" s="190"/>
      <c r="H55" s="190"/>
      <c r="I55" s="8"/>
      <c r="J55" s="8"/>
      <c r="K55" s="3"/>
      <c r="L55" s="3"/>
      <c r="M55" s="3"/>
      <c r="N55" s="3"/>
      <c r="O55" s="3"/>
      <c r="P55" s="3"/>
      <c r="Q55" s="3"/>
      <c r="R55" s="3"/>
      <c r="S55" s="3"/>
      <c r="T55" s="3"/>
      <c r="U55" s="3"/>
      <c r="V55" s="3"/>
      <c r="W55" s="3"/>
      <c r="X55" s="3"/>
      <c r="Y55" s="3"/>
      <c r="Z55" s="3"/>
      <c r="AA55" s="3"/>
    </row>
    <row r="56" spans="1:31" s="7" customFormat="1" ht="17.25" customHeight="1" x14ac:dyDescent="0.2">
      <c r="A56" s="3"/>
      <c r="B56"/>
      <c r="C56"/>
      <c r="D56"/>
      <c r="E56"/>
      <c r="F56"/>
      <c r="G56"/>
      <c r="H56"/>
      <c r="I56" s="3"/>
      <c r="J56" s="3"/>
      <c r="K56" s="3"/>
      <c r="L56" s="3"/>
      <c r="M56" s="3"/>
      <c r="N56" s="3"/>
      <c r="O56" s="3"/>
      <c r="P56" s="3"/>
      <c r="Q56" s="3"/>
      <c r="R56" s="3"/>
      <c r="S56" s="3"/>
      <c r="T56" s="3"/>
      <c r="U56" s="3"/>
      <c r="V56" s="3"/>
      <c r="W56" s="3"/>
      <c r="X56" s="3"/>
      <c r="Y56" s="3"/>
      <c r="Z56" s="3"/>
      <c r="AA56" s="3"/>
    </row>
    <row r="57" spans="1:31" s="7" customFormat="1" ht="14.25" x14ac:dyDescent="0.2">
      <c r="A57" s="3"/>
      <c r="B57"/>
      <c r="C57"/>
      <c r="D57"/>
      <c r="E57"/>
      <c r="F57"/>
      <c r="G57"/>
      <c r="H57"/>
      <c r="I57" s="3"/>
      <c r="J57" s="3"/>
      <c r="K57" s="3"/>
      <c r="L57" s="3"/>
      <c r="M57" s="3"/>
      <c r="N57" s="3"/>
      <c r="O57" s="3"/>
      <c r="P57" s="3"/>
      <c r="Q57" s="3"/>
      <c r="R57" s="3"/>
      <c r="S57" s="3"/>
      <c r="T57" s="3"/>
      <c r="U57" s="3"/>
      <c r="V57" s="3"/>
      <c r="W57" s="3"/>
      <c r="X57" s="3"/>
      <c r="Y57" s="3"/>
      <c r="Z57" s="3"/>
      <c r="AA57" s="3"/>
    </row>
    <row r="58" spans="1:31" s="7" customFormat="1" ht="14.25" x14ac:dyDescent="0.2">
      <c r="A58" s="3"/>
      <c r="B58"/>
      <c r="C58"/>
      <c r="D58"/>
      <c r="E58"/>
      <c r="F58"/>
      <c r="G58"/>
      <c r="H58"/>
      <c r="I58" s="3"/>
      <c r="J58" s="3"/>
      <c r="K58" s="3"/>
      <c r="L58" s="3"/>
      <c r="M58" s="3"/>
      <c r="N58" s="3"/>
      <c r="O58" s="3"/>
      <c r="P58" s="3"/>
      <c r="Q58" s="3"/>
      <c r="R58" s="3"/>
      <c r="S58" s="3"/>
      <c r="T58" s="3"/>
      <c r="U58" s="3"/>
      <c r="V58" s="3"/>
      <c r="W58" s="3"/>
      <c r="X58" s="3"/>
      <c r="Y58" s="3"/>
      <c r="Z58" s="3"/>
      <c r="AA58" s="3"/>
    </row>
    <row r="59" spans="1:31" s="7" customFormat="1" ht="14.25" x14ac:dyDescent="0.2">
      <c r="A59" s="3"/>
      <c r="B59"/>
      <c r="C59"/>
      <c r="D59"/>
      <c r="E59"/>
      <c r="F59"/>
      <c r="G59"/>
      <c r="H59"/>
      <c r="I59" s="3"/>
      <c r="J59" s="3"/>
      <c r="K59" s="3"/>
      <c r="L59" s="3"/>
      <c r="M59" s="3"/>
      <c r="N59" s="3"/>
      <c r="O59" s="3"/>
      <c r="P59" s="3"/>
      <c r="Q59" s="3"/>
      <c r="R59" s="3"/>
      <c r="S59" s="3"/>
      <c r="T59" s="3"/>
      <c r="U59" s="3"/>
      <c r="V59" s="3"/>
      <c r="W59" s="3"/>
      <c r="X59" s="3"/>
      <c r="Y59" s="3"/>
      <c r="Z59" s="3"/>
      <c r="AA59" s="3"/>
    </row>
    <row r="60" spans="1:31" s="7" customFormat="1" ht="14.25" x14ac:dyDescent="0.2">
      <c r="A60" s="3"/>
      <c r="B60"/>
      <c r="C60"/>
      <c r="D60"/>
      <c r="E60"/>
      <c r="F60"/>
      <c r="G60"/>
      <c r="H60"/>
      <c r="I60" s="3"/>
      <c r="J60" s="3"/>
      <c r="K60" s="3"/>
      <c r="L60" s="3"/>
      <c r="M60" s="3"/>
      <c r="N60" s="3"/>
      <c r="O60" s="3"/>
      <c r="P60" s="3"/>
      <c r="Q60" s="3"/>
      <c r="R60" s="3"/>
      <c r="S60" s="3"/>
      <c r="T60" s="3"/>
      <c r="U60" s="3"/>
      <c r="V60" s="3"/>
      <c r="W60" s="3"/>
      <c r="X60" s="3"/>
      <c r="Y60" s="3"/>
      <c r="Z60" s="3"/>
      <c r="AA60" s="3"/>
    </row>
    <row r="61" spans="1:31" s="7" customFormat="1" ht="14.25" x14ac:dyDescent="0.2">
      <c r="A61" s="3"/>
      <c r="B61"/>
      <c r="C61"/>
      <c r="D61"/>
      <c r="E61"/>
      <c r="F61"/>
      <c r="G61"/>
      <c r="H61"/>
      <c r="I61" s="3"/>
      <c r="J61" s="3"/>
      <c r="K61" s="3"/>
      <c r="L61" s="3"/>
      <c r="M61" s="3"/>
      <c r="N61" s="3"/>
      <c r="O61" s="3"/>
      <c r="P61" s="3"/>
      <c r="Q61" s="3"/>
      <c r="R61" s="3"/>
      <c r="S61" s="3"/>
      <c r="T61" s="3"/>
      <c r="U61" s="3"/>
      <c r="V61" s="3"/>
      <c r="W61" s="3"/>
      <c r="X61" s="3"/>
      <c r="Y61" s="3"/>
      <c r="Z61" s="3"/>
      <c r="AA61" s="3"/>
    </row>
    <row r="62" spans="1:31" s="7" customFormat="1" ht="14.25" x14ac:dyDescent="0.2">
      <c r="A62" s="3"/>
      <c r="B62"/>
      <c r="C62"/>
      <c r="D62"/>
      <c r="E62"/>
      <c r="F62"/>
      <c r="G62"/>
      <c r="H62"/>
      <c r="M62" s="3"/>
      <c r="N62" s="3"/>
      <c r="O62" s="3"/>
      <c r="P62" s="3"/>
      <c r="Q62" s="3"/>
      <c r="R62" s="3"/>
      <c r="S62" s="3"/>
      <c r="T62" s="3"/>
      <c r="U62" s="3"/>
      <c r="V62" s="3"/>
      <c r="W62" s="3"/>
      <c r="X62" s="3"/>
      <c r="Y62" s="3"/>
      <c r="Z62" s="3"/>
      <c r="AA62" s="3"/>
    </row>
    <row r="63" spans="1:31" s="7" customFormat="1" ht="14.25" x14ac:dyDescent="0.2">
      <c r="A63" s="3"/>
      <c r="M63" s="3"/>
      <c r="N63" s="3"/>
      <c r="O63" s="3"/>
      <c r="P63" s="3"/>
      <c r="Q63" s="3"/>
      <c r="R63" s="3"/>
      <c r="S63" s="3"/>
      <c r="T63" s="3"/>
      <c r="U63" s="3"/>
      <c r="V63" s="3"/>
      <c r="W63" s="3"/>
      <c r="X63" s="3"/>
      <c r="Y63" s="3"/>
      <c r="Z63" s="3"/>
      <c r="AA63" s="3"/>
    </row>
    <row r="64" spans="1:31" s="7" customFormat="1" ht="14.25" x14ac:dyDescent="0.2">
      <c r="A64" s="3"/>
      <c r="M64" s="3"/>
      <c r="N64" s="3"/>
      <c r="O64" s="3"/>
      <c r="P64" s="3"/>
      <c r="Q64" s="3"/>
      <c r="R64" s="3"/>
      <c r="S64" s="3"/>
      <c r="T64" s="3"/>
      <c r="U64" s="3"/>
      <c r="V64" s="3"/>
      <c r="W64" s="3"/>
      <c r="X64" s="3"/>
      <c r="Y64" s="3"/>
      <c r="Z64" s="3"/>
      <c r="AA64" s="3"/>
    </row>
    <row r="65" spans="1:27" s="7" customFormat="1" ht="14.25" x14ac:dyDescent="0.2">
      <c r="A65" s="3"/>
      <c r="M65" s="3"/>
      <c r="N65" s="3"/>
      <c r="O65" s="3"/>
      <c r="P65" s="3"/>
      <c r="Q65" s="3"/>
      <c r="R65" s="3"/>
      <c r="S65" s="3"/>
      <c r="T65" s="3"/>
      <c r="U65" s="3"/>
      <c r="V65" s="3"/>
      <c r="W65" s="3"/>
      <c r="X65" s="3"/>
      <c r="Y65" s="3"/>
      <c r="Z65" s="3"/>
      <c r="AA65" s="3"/>
    </row>
    <row r="66" spans="1:27" s="7" customFormat="1" ht="14.25" x14ac:dyDescent="0.2">
      <c r="A66" s="3"/>
      <c r="M66" s="3"/>
      <c r="N66" s="3"/>
      <c r="O66" s="3"/>
      <c r="P66" s="3"/>
      <c r="Q66" s="3"/>
      <c r="R66" s="3"/>
      <c r="S66" s="3"/>
      <c r="T66" s="3"/>
      <c r="U66" s="3"/>
      <c r="V66" s="3"/>
      <c r="W66" s="3"/>
      <c r="X66" s="3"/>
      <c r="Y66" s="3"/>
      <c r="Z66" s="3"/>
      <c r="AA66" s="3"/>
    </row>
    <row r="67" spans="1:27" s="7" customFormat="1" ht="14.25" x14ac:dyDescent="0.2">
      <c r="A67" s="3"/>
      <c r="M67" s="3"/>
      <c r="N67" s="3"/>
      <c r="O67" s="3"/>
      <c r="P67" s="3"/>
      <c r="Q67" s="3"/>
      <c r="R67" s="3"/>
      <c r="S67" s="3"/>
      <c r="T67" s="3"/>
      <c r="U67" s="3"/>
      <c r="V67" s="3"/>
      <c r="W67" s="3"/>
      <c r="X67" s="3"/>
      <c r="Y67" s="3"/>
      <c r="Z67" s="3"/>
      <c r="AA67" s="3"/>
    </row>
    <row r="68" spans="1:27" s="7" customFormat="1" ht="14.25" x14ac:dyDescent="0.2">
      <c r="A68" s="3"/>
      <c r="M68" s="3"/>
      <c r="N68" s="3"/>
      <c r="O68" s="3"/>
      <c r="P68" s="3"/>
      <c r="Q68" s="3"/>
      <c r="R68" s="3"/>
      <c r="S68" s="3"/>
      <c r="T68" s="3"/>
      <c r="U68" s="3"/>
      <c r="V68" s="3"/>
      <c r="W68" s="3"/>
      <c r="X68" s="3"/>
      <c r="Y68" s="3"/>
      <c r="Z68" s="3"/>
      <c r="AA68" s="3"/>
    </row>
    <row r="69" spans="1:27" s="7" customFormat="1" ht="14.25" x14ac:dyDescent="0.2">
      <c r="A69" s="3"/>
      <c r="M69" s="3"/>
      <c r="N69" s="3"/>
      <c r="O69" s="3"/>
      <c r="P69" s="3"/>
      <c r="Q69" s="3"/>
      <c r="R69" s="3"/>
      <c r="S69" s="3"/>
      <c r="T69" s="3"/>
      <c r="U69" s="3"/>
      <c r="V69" s="3"/>
      <c r="W69" s="3"/>
      <c r="X69" s="3"/>
      <c r="Y69" s="3"/>
      <c r="Z69" s="3"/>
      <c r="AA69" s="3"/>
    </row>
    <row r="70" spans="1:27" s="7" customFormat="1" ht="14.25" x14ac:dyDescent="0.2">
      <c r="A70" s="3"/>
      <c r="M70" s="3"/>
      <c r="N70" s="3"/>
      <c r="O70" s="3"/>
      <c r="P70" s="3"/>
      <c r="Q70" s="3"/>
      <c r="R70" s="3"/>
      <c r="S70" s="3"/>
      <c r="T70" s="3"/>
      <c r="U70" s="3"/>
      <c r="V70" s="3"/>
      <c r="W70" s="3"/>
      <c r="X70" s="3"/>
      <c r="Y70" s="3"/>
      <c r="Z70" s="3"/>
      <c r="AA70" s="3"/>
    </row>
    <row r="71" spans="1:27" s="7" customFormat="1" ht="14.25" x14ac:dyDescent="0.2">
      <c r="A71" s="3"/>
      <c r="B71" s="3"/>
      <c r="C71" s="3"/>
      <c r="D71" s="3"/>
      <c r="E71" s="3"/>
      <c r="F71" s="3"/>
      <c r="G71" s="3"/>
      <c r="H71" s="3"/>
      <c r="I71" s="3"/>
      <c r="J71" s="3"/>
      <c r="K71" s="3"/>
      <c r="L71" s="3"/>
      <c r="M71" s="3"/>
      <c r="N71" s="3"/>
      <c r="O71" s="3"/>
      <c r="P71" s="3"/>
      <c r="Q71" s="3"/>
      <c r="R71" s="3"/>
      <c r="S71" s="3"/>
      <c r="T71" s="3"/>
      <c r="U71" s="3"/>
      <c r="V71" s="3"/>
      <c r="W71" s="3"/>
      <c r="X71" s="3"/>
      <c r="Y71" s="3"/>
      <c r="Z71" s="3"/>
      <c r="AA71" s="3"/>
    </row>
    <row r="72" spans="1:27" s="7" customFormat="1" ht="14.25" x14ac:dyDescent="0.2">
      <c r="A72" s="3"/>
      <c r="B72" s="3"/>
      <c r="C72" s="3"/>
      <c r="D72" s="3"/>
      <c r="E72" s="3"/>
      <c r="F72" s="3"/>
      <c r="G72" s="3"/>
      <c r="H72" s="3"/>
      <c r="I72" s="3"/>
      <c r="J72" s="3"/>
      <c r="K72" s="3"/>
      <c r="L72" s="3"/>
      <c r="M72" s="3"/>
      <c r="N72" s="3"/>
      <c r="O72" s="3"/>
      <c r="P72" s="3"/>
      <c r="Q72" s="3"/>
      <c r="R72" s="3"/>
      <c r="S72" s="3"/>
      <c r="T72" s="3"/>
      <c r="U72" s="3"/>
      <c r="V72" s="3"/>
      <c r="W72" s="3"/>
      <c r="X72" s="3"/>
      <c r="Y72" s="3"/>
      <c r="Z72" s="3"/>
      <c r="AA72" s="3"/>
    </row>
    <row r="73" spans="1:27" s="7" customFormat="1" ht="14.25" x14ac:dyDescent="0.2">
      <c r="A73" s="3"/>
      <c r="B73" s="3"/>
      <c r="C73" s="3"/>
      <c r="D73" s="3"/>
      <c r="E73" s="3"/>
      <c r="F73" s="3"/>
      <c r="G73" s="3"/>
      <c r="H73" s="3"/>
      <c r="I73" s="3"/>
      <c r="J73" s="3"/>
      <c r="K73" s="3"/>
      <c r="L73" s="3"/>
      <c r="M73" s="3"/>
      <c r="N73" s="3"/>
      <c r="O73" s="3"/>
      <c r="P73" s="3"/>
      <c r="Q73" s="3"/>
      <c r="R73" s="3"/>
      <c r="S73" s="3"/>
      <c r="T73" s="3"/>
      <c r="U73" s="3"/>
      <c r="V73" s="3"/>
      <c r="W73" s="3"/>
      <c r="X73" s="3"/>
      <c r="Y73" s="3"/>
      <c r="Z73" s="3"/>
      <c r="AA73" s="3"/>
    </row>
    <row r="74" spans="1:27" s="7" customFormat="1" ht="14.25" x14ac:dyDescent="0.2">
      <c r="A74" s="3"/>
      <c r="B74" s="3"/>
      <c r="C74" s="3"/>
      <c r="D74" s="3"/>
      <c r="E74" s="3"/>
      <c r="F74" s="3"/>
      <c r="G74" s="3"/>
      <c r="H74" s="3"/>
      <c r="I74" s="3"/>
      <c r="J74" s="3"/>
      <c r="K74" s="3"/>
      <c r="L74" s="3"/>
      <c r="M74" s="3"/>
      <c r="N74" s="3"/>
      <c r="O74" s="3"/>
      <c r="P74" s="3"/>
      <c r="Q74" s="3"/>
      <c r="R74" s="3"/>
      <c r="S74" s="3"/>
      <c r="T74" s="3"/>
      <c r="U74" s="3"/>
      <c r="V74" s="3"/>
      <c r="W74" s="3"/>
      <c r="X74" s="3"/>
      <c r="Y74" s="3"/>
      <c r="Z74" s="3"/>
      <c r="AA74" s="3"/>
    </row>
    <row r="75" spans="1:27" s="7" customFormat="1" ht="14.25" x14ac:dyDescent="0.2">
      <c r="A75" s="3"/>
      <c r="B75" s="3"/>
      <c r="C75" s="3"/>
      <c r="D75" s="3"/>
      <c r="E75" s="3"/>
      <c r="F75" s="3"/>
      <c r="G75" s="3"/>
      <c r="H75" s="3"/>
      <c r="I75" s="3"/>
      <c r="J75" s="3"/>
      <c r="K75" s="3"/>
      <c r="L75" s="3"/>
      <c r="M75" s="3"/>
      <c r="N75" s="3"/>
      <c r="O75" s="3"/>
      <c r="P75" s="3"/>
      <c r="Q75" s="3"/>
      <c r="R75" s="3"/>
      <c r="S75" s="3"/>
      <c r="T75" s="3"/>
      <c r="U75" s="3"/>
      <c r="V75" s="3"/>
      <c r="W75" s="3"/>
      <c r="X75" s="3"/>
      <c r="Y75" s="3"/>
      <c r="Z75" s="3"/>
      <c r="AA75" s="3"/>
    </row>
    <row r="76" spans="1:27" s="7" customFormat="1" x14ac:dyDescent="0.2"/>
    <row r="77" spans="1:27" s="7" customFormat="1" x14ac:dyDescent="0.2"/>
    <row r="78" spans="1:27" s="7" customFormat="1" x14ac:dyDescent="0.2"/>
    <row r="79" spans="1:27" s="7" customFormat="1" x14ac:dyDescent="0.2"/>
    <row r="80" spans="1:27" s="7" customFormat="1" x14ac:dyDescent="0.2"/>
    <row r="81" s="7" customFormat="1" x14ac:dyDescent="0.2"/>
    <row r="82" s="7" customFormat="1" x14ac:dyDescent="0.2"/>
    <row r="83" s="7" customFormat="1" x14ac:dyDescent="0.2"/>
    <row r="84" s="7" customFormat="1" x14ac:dyDescent="0.2"/>
  </sheetData>
  <mergeCells count="2">
    <mergeCell ref="B7:L7"/>
    <mergeCell ref="B8:L8"/>
  </mergeCells>
  <phoneticPr fontId="5" type="noConversion"/>
  <printOptions horizontalCentered="1"/>
  <pageMargins left="0.51181102362204722" right="0.51181102362204722" top="0.98425196850393704" bottom="0.23622047244094491" header="0" footer="0"/>
  <pageSetup scale="55"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F1C42-5FF6-42A6-8C66-BF139D789D68}">
  <sheetPr>
    <tabColor rgb="FF0070C0"/>
    <pageSetUpPr fitToPage="1"/>
  </sheetPr>
  <dimension ref="A1:AG73"/>
  <sheetViews>
    <sheetView view="pageBreakPreview" zoomScaleNormal="100" zoomScaleSheetLayoutView="100" workbookViewId="0">
      <selection activeCell="I1" sqref="I1"/>
    </sheetView>
  </sheetViews>
  <sheetFormatPr defaultColWidth="9.42578125" defaultRowHeight="12.75" x14ac:dyDescent="0.2"/>
  <cols>
    <col min="1" max="1" width="2.5703125" customWidth="1"/>
    <col min="2" max="2" width="6.7109375" style="1" customWidth="1"/>
    <col min="3" max="3" width="34.5703125" style="2" customWidth="1"/>
    <col min="4" max="4" width="15.42578125" bestFit="1" customWidth="1"/>
    <col min="5" max="5" width="14.5703125" customWidth="1"/>
    <col min="6" max="6" width="16.5703125" customWidth="1"/>
    <col min="7" max="8" width="14.5703125" customWidth="1"/>
    <col min="9" max="9" width="16.5703125" customWidth="1"/>
    <col min="10" max="10" width="2.7109375" customWidth="1"/>
    <col min="11" max="11" width="2.5703125" customWidth="1"/>
    <col min="13" max="13" width="52" customWidth="1"/>
    <col min="18" max="18" width="11.42578125" customWidth="1"/>
    <col min="24" max="24" width="11.5703125" bestFit="1" customWidth="1"/>
    <col min="26" max="26" width="20.5703125" bestFit="1" customWidth="1"/>
  </cols>
  <sheetData>
    <row r="1" spans="1:33" s="7" customFormat="1" ht="17.25" customHeight="1" x14ac:dyDescent="0.2">
      <c r="A1" s="14"/>
      <c r="B1" s="118" t="s">
        <v>0</v>
      </c>
      <c r="C1" s="17"/>
      <c r="D1" s="14"/>
      <c r="E1" s="13"/>
      <c r="F1" s="14"/>
      <c r="G1" s="14"/>
      <c r="H1" s="14"/>
      <c r="I1" s="13" t="s">
        <v>416</v>
      </c>
      <c r="J1" s="13"/>
      <c r="K1" s="14"/>
      <c r="L1" s="3"/>
      <c r="M1" s="3"/>
      <c r="N1" s="3"/>
      <c r="O1" s="3"/>
      <c r="P1" s="3"/>
      <c r="Q1" s="3"/>
      <c r="R1" s="3"/>
      <c r="S1" s="3"/>
      <c r="T1" s="3"/>
      <c r="U1" s="3"/>
      <c r="V1" s="3"/>
      <c r="W1" s="3"/>
    </row>
    <row r="2" spans="1:33" s="7" customFormat="1" ht="17.25" customHeight="1" x14ac:dyDescent="0.2">
      <c r="A2" s="14"/>
      <c r="B2" s="118"/>
      <c r="C2" s="15"/>
      <c r="D2" s="14"/>
      <c r="E2" s="14"/>
      <c r="F2" s="14"/>
      <c r="G2" s="14"/>
      <c r="H2" s="14"/>
      <c r="I2" s="13" t="s">
        <v>2</v>
      </c>
      <c r="J2" s="13"/>
      <c r="K2" s="14"/>
      <c r="L2" s="3"/>
      <c r="M2" s="3"/>
      <c r="N2" s="3"/>
      <c r="O2" s="3"/>
      <c r="P2" s="3"/>
      <c r="Q2" s="3"/>
      <c r="R2" s="3"/>
      <c r="S2" s="3"/>
      <c r="T2" s="3"/>
      <c r="U2" s="3"/>
      <c r="V2" s="3"/>
      <c r="W2" s="3"/>
    </row>
    <row r="3" spans="1:33" s="7" customFormat="1" ht="17.25" customHeight="1" x14ac:dyDescent="0.2">
      <c r="A3" s="14"/>
      <c r="B3" s="16"/>
      <c r="C3" s="17"/>
      <c r="D3" s="14"/>
      <c r="E3" s="13"/>
      <c r="F3" s="14"/>
      <c r="G3" s="14"/>
      <c r="H3" s="14"/>
      <c r="I3" s="13" t="s">
        <v>34</v>
      </c>
      <c r="J3" s="13"/>
      <c r="K3" s="14"/>
      <c r="L3" s="3"/>
      <c r="M3" s="3"/>
      <c r="N3" s="3"/>
      <c r="O3" s="3"/>
      <c r="P3" s="3"/>
      <c r="Q3" s="3"/>
      <c r="R3" s="3"/>
      <c r="S3" s="3"/>
      <c r="T3" s="3"/>
      <c r="U3" s="3"/>
      <c r="V3" s="3"/>
      <c r="W3" s="3"/>
    </row>
    <row r="4" spans="1:33" s="7" customFormat="1" ht="17.25" customHeight="1" x14ac:dyDescent="0.2">
      <c r="A4" s="14"/>
      <c r="B4" s="43"/>
      <c r="C4" s="17"/>
      <c r="D4" s="14"/>
      <c r="E4" s="13"/>
      <c r="F4" s="14"/>
      <c r="G4" s="14"/>
      <c r="H4" s="14"/>
      <c r="I4" s="13" t="s">
        <v>89</v>
      </c>
      <c r="J4" s="13"/>
      <c r="K4" s="14"/>
      <c r="L4"/>
      <c r="M4"/>
      <c r="N4"/>
      <c r="O4"/>
      <c r="P4"/>
      <c r="Q4"/>
      <c r="R4"/>
      <c r="S4"/>
      <c r="T4"/>
      <c r="U4"/>
      <c r="V4"/>
      <c r="W4"/>
      <c r="X4"/>
      <c r="Y4"/>
      <c r="Z4"/>
      <c r="AA4"/>
      <c r="AB4"/>
      <c r="AC4"/>
      <c r="AD4"/>
      <c r="AE4"/>
      <c r="AF4"/>
      <c r="AG4"/>
    </row>
    <row r="5" spans="1:33" s="7" customFormat="1" ht="17.25" customHeight="1" x14ac:dyDescent="0.2">
      <c r="A5" s="14"/>
      <c r="B5" s="43"/>
      <c r="C5" s="17"/>
      <c r="D5" s="14"/>
      <c r="E5" s="13"/>
      <c r="F5" s="14"/>
      <c r="G5" s="14"/>
      <c r="H5" s="14"/>
      <c r="I5" s="13" t="s">
        <v>5</v>
      </c>
      <c r="J5" s="13"/>
      <c r="K5" s="14"/>
      <c r="L5"/>
      <c r="M5"/>
      <c r="N5"/>
      <c r="O5"/>
      <c r="P5"/>
      <c r="Q5"/>
      <c r="R5"/>
      <c r="S5"/>
      <c r="T5"/>
      <c r="U5"/>
      <c r="V5"/>
      <c r="W5"/>
      <c r="X5"/>
      <c r="Y5"/>
      <c r="Z5"/>
      <c r="AA5"/>
      <c r="AB5"/>
      <c r="AC5"/>
      <c r="AD5"/>
      <c r="AE5"/>
      <c r="AF5"/>
      <c r="AG5"/>
    </row>
    <row r="6" spans="1:33" s="7" customFormat="1" ht="17.25" customHeight="1" x14ac:dyDescent="0.2">
      <c r="A6" s="14"/>
      <c r="B6" s="43"/>
      <c r="C6" s="8"/>
      <c r="D6" s="14"/>
      <c r="E6" s="14"/>
      <c r="F6" s="14"/>
      <c r="G6" s="14"/>
      <c r="H6" s="14"/>
      <c r="I6" s="13" t="s">
        <v>180</v>
      </c>
      <c r="J6" s="13"/>
      <c r="K6" s="14"/>
      <c r="L6"/>
      <c r="M6"/>
      <c r="N6"/>
      <c r="O6"/>
      <c r="P6"/>
      <c r="Q6"/>
      <c r="R6"/>
      <c r="S6"/>
      <c r="T6"/>
      <c r="U6"/>
      <c r="V6"/>
      <c r="W6"/>
      <c r="X6"/>
      <c r="Y6"/>
      <c r="Z6"/>
      <c r="AA6"/>
      <c r="AB6"/>
      <c r="AC6"/>
      <c r="AD6"/>
      <c r="AE6"/>
      <c r="AF6"/>
      <c r="AG6"/>
    </row>
    <row r="7" spans="1:33" s="7" customFormat="1" ht="17.25" customHeight="1" x14ac:dyDescent="0.2">
      <c r="A7" s="14"/>
      <c r="B7" s="906" t="s">
        <v>180</v>
      </c>
      <c r="C7" s="906"/>
      <c r="D7" s="906"/>
      <c r="E7" s="906"/>
      <c r="F7" s="906"/>
      <c r="G7" s="906"/>
      <c r="H7" s="906"/>
      <c r="I7" s="906"/>
      <c r="J7" s="43"/>
      <c r="K7" s="14"/>
      <c r="L7"/>
      <c r="M7"/>
      <c r="N7"/>
      <c r="O7"/>
      <c r="P7"/>
      <c r="Q7"/>
      <c r="R7"/>
      <c r="S7"/>
      <c r="T7"/>
      <c r="U7"/>
      <c r="V7"/>
      <c r="W7"/>
      <c r="X7"/>
      <c r="Y7"/>
      <c r="Z7"/>
      <c r="AA7"/>
      <c r="AB7"/>
      <c r="AC7"/>
      <c r="AD7"/>
      <c r="AE7"/>
      <c r="AF7"/>
      <c r="AG7"/>
    </row>
    <row r="8" spans="1:33" s="7" customFormat="1" ht="17.25" customHeight="1" x14ac:dyDescent="0.2">
      <c r="A8" s="14"/>
      <c r="B8" s="906" t="s">
        <v>90</v>
      </c>
      <c r="C8" s="906"/>
      <c r="D8" s="906"/>
      <c r="E8" s="906"/>
      <c r="F8" s="906"/>
      <c r="G8" s="906"/>
      <c r="H8" s="906"/>
      <c r="I8" s="906"/>
      <c r="J8" s="43"/>
      <c r="K8" s="14"/>
      <c r="L8"/>
      <c r="M8"/>
      <c r="N8"/>
      <c r="O8"/>
      <c r="P8"/>
      <c r="Q8"/>
      <c r="R8"/>
      <c r="S8"/>
      <c r="T8"/>
      <c r="U8"/>
      <c r="V8"/>
      <c r="W8"/>
      <c r="X8"/>
      <c r="Y8"/>
      <c r="Z8"/>
      <c r="AA8"/>
      <c r="AB8"/>
      <c r="AC8"/>
      <c r="AD8"/>
      <c r="AE8"/>
      <c r="AF8"/>
      <c r="AG8"/>
    </row>
    <row r="9" spans="1:33" s="7" customFormat="1" ht="17.25" customHeight="1" x14ac:dyDescent="0.2">
      <c r="A9" s="14"/>
      <c r="B9" s="907" t="s">
        <v>69</v>
      </c>
      <c r="C9" s="907"/>
      <c r="D9" s="907"/>
      <c r="E9" s="907"/>
      <c r="F9" s="907"/>
      <c r="G9" s="907"/>
      <c r="H9" s="907"/>
      <c r="I9" s="906"/>
      <c r="J9" s="43"/>
      <c r="K9" s="14"/>
      <c r="L9"/>
      <c r="M9"/>
      <c r="N9"/>
      <c r="O9"/>
      <c r="P9"/>
      <c r="Q9"/>
      <c r="R9"/>
      <c r="S9"/>
      <c r="T9"/>
      <c r="U9"/>
      <c r="V9"/>
      <c r="W9"/>
      <c r="X9"/>
      <c r="Y9"/>
      <c r="Z9"/>
      <c r="AA9"/>
      <c r="AB9"/>
      <c r="AC9"/>
      <c r="AD9"/>
      <c r="AE9"/>
      <c r="AF9"/>
      <c r="AG9"/>
    </row>
    <row r="10" spans="1:33" s="7" customFormat="1" ht="17.25" customHeight="1" thickBot="1" x14ac:dyDescent="0.25">
      <c r="A10" s="14"/>
      <c r="B10" s="14"/>
      <c r="C10" s="46"/>
      <c r="D10" s="46"/>
      <c r="E10" s="46"/>
      <c r="F10" s="46"/>
      <c r="G10" s="46"/>
      <c r="H10" s="46"/>
      <c r="I10" s="46"/>
      <c r="J10" s="46"/>
      <c r="K10" s="14"/>
      <c r="L10"/>
      <c r="M10"/>
      <c r="N10"/>
      <c r="O10"/>
      <c r="P10"/>
      <c r="Q10"/>
      <c r="R10"/>
      <c r="S10"/>
      <c r="T10"/>
      <c r="U10"/>
      <c r="V10"/>
      <c r="W10"/>
      <c r="X10"/>
      <c r="Y10"/>
      <c r="Z10"/>
      <c r="AA10"/>
      <c r="AB10"/>
      <c r="AC10"/>
      <c r="AD10"/>
      <c r="AE10"/>
      <c r="AF10"/>
      <c r="AG10"/>
    </row>
    <row r="11" spans="1:33" s="7" customFormat="1" ht="17.25" customHeight="1" x14ac:dyDescent="0.2">
      <c r="A11" s="14"/>
      <c r="B11" s="91"/>
      <c r="C11" s="92"/>
      <c r="D11" s="49"/>
      <c r="E11" s="92"/>
      <c r="F11" s="92"/>
      <c r="G11" s="92"/>
      <c r="H11" s="51"/>
      <c r="I11" s="93" t="s">
        <v>92</v>
      </c>
      <c r="J11" s="43"/>
      <c r="K11" s="14"/>
      <c r="L11"/>
      <c r="M11"/>
      <c r="N11"/>
      <c r="O11"/>
      <c r="P11"/>
      <c r="Q11"/>
      <c r="R11"/>
      <c r="S11"/>
      <c r="T11"/>
      <c r="U11"/>
      <c r="V11"/>
      <c r="W11"/>
      <c r="X11"/>
      <c r="Y11"/>
      <c r="Z11"/>
      <c r="AA11"/>
      <c r="AB11"/>
      <c r="AC11"/>
      <c r="AD11"/>
      <c r="AE11"/>
      <c r="AF11"/>
      <c r="AG11"/>
    </row>
    <row r="12" spans="1:33" s="7" customFormat="1" ht="17.25" customHeight="1" x14ac:dyDescent="0.2">
      <c r="A12" s="14"/>
      <c r="B12" s="52"/>
      <c r="C12" s="53"/>
      <c r="D12" s="53"/>
      <c r="E12" s="53"/>
      <c r="F12" s="53" t="s">
        <v>93</v>
      </c>
      <c r="G12" s="82" t="s">
        <v>94</v>
      </c>
      <c r="H12" s="94" t="s">
        <v>95</v>
      </c>
      <c r="I12" s="95" t="s">
        <v>96</v>
      </c>
      <c r="J12" s="47"/>
      <c r="K12" s="14"/>
      <c r="L12"/>
      <c r="M12"/>
      <c r="N12"/>
      <c r="O12"/>
      <c r="P12"/>
      <c r="Q12"/>
      <c r="R12"/>
      <c r="S12"/>
      <c r="T12"/>
      <c r="U12"/>
      <c r="V12"/>
      <c r="W12"/>
      <c r="X12"/>
      <c r="Y12"/>
      <c r="Z12"/>
      <c r="AA12"/>
      <c r="AB12"/>
      <c r="AC12"/>
      <c r="AD12"/>
      <c r="AE12"/>
      <c r="AF12"/>
      <c r="AG12"/>
    </row>
    <row r="13" spans="1:33" s="7" customFormat="1" ht="17.25" customHeight="1" x14ac:dyDescent="0.2">
      <c r="A13" s="14"/>
      <c r="B13" s="52" t="s">
        <v>9</v>
      </c>
      <c r="C13" s="53"/>
      <c r="D13" s="53" t="s">
        <v>97</v>
      </c>
      <c r="E13" s="53" t="s">
        <v>98</v>
      </c>
      <c r="F13" s="53" t="s">
        <v>99</v>
      </c>
      <c r="G13" s="53" t="s">
        <v>100</v>
      </c>
      <c r="H13" s="55" t="s">
        <v>101</v>
      </c>
      <c r="I13" s="95" t="s">
        <v>102</v>
      </c>
      <c r="J13" s="47"/>
      <c r="K13" s="14"/>
      <c r="L13"/>
      <c r="M13"/>
      <c r="N13"/>
      <c r="O13"/>
      <c r="P13"/>
      <c r="Q13"/>
      <c r="R13"/>
      <c r="S13"/>
      <c r="T13"/>
      <c r="U13"/>
      <c r="V13"/>
      <c r="W13"/>
      <c r="X13"/>
      <c r="Y13"/>
      <c r="Z13"/>
      <c r="AA13"/>
      <c r="AB13"/>
      <c r="AC13"/>
      <c r="AD13"/>
      <c r="AE13"/>
      <c r="AF13"/>
      <c r="AG13"/>
    </row>
    <row r="14" spans="1:33" s="7" customFormat="1" ht="18.75" customHeight="1" thickBot="1" x14ac:dyDescent="0.25">
      <c r="A14" s="14"/>
      <c r="B14" s="56" t="s">
        <v>10</v>
      </c>
      <c r="C14" s="250" t="s">
        <v>63</v>
      </c>
      <c r="D14" s="57" t="s">
        <v>104</v>
      </c>
      <c r="E14" s="57" t="s">
        <v>105</v>
      </c>
      <c r="F14" s="57" t="s">
        <v>106</v>
      </c>
      <c r="G14" s="57" t="s">
        <v>85</v>
      </c>
      <c r="H14" s="96" t="s">
        <v>104</v>
      </c>
      <c r="I14" s="97" t="s">
        <v>107</v>
      </c>
      <c r="J14" s="338"/>
      <c r="K14" s="14"/>
      <c r="L14"/>
      <c r="M14"/>
      <c r="N14"/>
      <c r="O14"/>
      <c r="P14"/>
      <c r="Q14"/>
      <c r="R14"/>
      <c r="S14"/>
      <c r="T14"/>
      <c r="U14"/>
      <c r="V14"/>
      <c r="W14"/>
      <c r="X14"/>
      <c r="Y14"/>
      <c r="Z14"/>
      <c r="AA14"/>
      <c r="AB14"/>
      <c r="AC14"/>
      <c r="AD14"/>
      <c r="AE14"/>
      <c r="AF14"/>
      <c r="AG14"/>
    </row>
    <row r="15" spans="1:33" s="7" customFormat="1" ht="17.25" customHeight="1" x14ac:dyDescent="0.2">
      <c r="A15" s="14"/>
      <c r="B15" s="60"/>
      <c r="C15" s="61"/>
      <c r="D15" s="61" t="s">
        <v>13</v>
      </c>
      <c r="E15" s="61" t="s">
        <v>14</v>
      </c>
      <c r="F15" s="61" t="s">
        <v>15</v>
      </c>
      <c r="G15" s="61" t="s">
        <v>16</v>
      </c>
      <c r="H15" s="98" t="s">
        <v>17</v>
      </c>
      <c r="I15" s="218" t="s">
        <v>18</v>
      </c>
      <c r="J15" s="336"/>
      <c r="K15" s="14"/>
      <c r="L15"/>
      <c r="M15"/>
      <c r="N15"/>
      <c r="O15"/>
      <c r="P15"/>
      <c r="Q15"/>
      <c r="R15"/>
      <c r="S15"/>
      <c r="T15"/>
      <c r="U15"/>
      <c r="V15"/>
      <c r="W15"/>
      <c r="X15"/>
      <c r="Y15"/>
      <c r="Z15"/>
      <c r="AA15"/>
      <c r="AB15"/>
      <c r="AC15"/>
      <c r="AD15"/>
      <c r="AE15"/>
      <c r="AF15"/>
      <c r="AG15"/>
    </row>
    <row r="16" spans="1:33" s="7" customFormat="1" ht="17.649999999999999" customHeight="1" x14ac:dyDescent="0.2">
      <c r="A16" s="14"/>
      <c r="B16" s="73"/>
      <c r="C16" s="77"/>
      <c r="D16" s="77"/>
      <c r="E16" s="77"/>
      <c r="F16" s="215"/>
      <c r="G16" s="66"/>
      <c r="H16" s="100"/>
      <c r="I16" s="219"/>
      <c r="J16" s="336"/>
      <c r="K16" s="14"/>
      <c r="L16"/>
      <c r="M16"/>
      <c r="N16"/>
      <c r="O16"/>
      <c r="P16"/>
      <c r="Q16"/>
      <c r="R16"/>
      <c r="S16"/>
      <c r="T16"/>
      <c r="U16"/>
      <c r="V16"/>
      <c r="W16"/>
      <c r="X16"/>
      <c r="Y16"/>
      <c r="Z16"/>
      <c r="AA16"/>
      <c r="AB16"/>
      <c r="AC16"/>
      <c r="AD16"/>
      <c r="AE16"/>
      <c r="AF16"/>
      <c r="AG16"/>
    </row>
    <row r="17" spans="1:33" s="7" customFormat="1" ht="17.25" customHeight="1" x14ac:dyDescent="0.2">
      <c r="A17" s="14"/>
      <c r="B17" s="73"/>
      <c r="C17" s="276" t="s">
        <v>181</v>
      </c>
      <c r="D17" s="66"/>
      <c r="E17" s="66"/>
      <c r="F17" s="150"/>
      <c r="G17" s="66"/>
      <c r="H17" s="101"/>
      <c r="I17" s="124"/>
      <c r="J17" s="846"/>
      <c r="K17" s="14"/>
      <c r="L17"/>
      <c r="M17"/>
      <c r="N17"/>
      <c r="O17"/>
      <c r="P17"/>
      <c r="Q17"/>
      <c r="R17"/>
      <c r="S17"/>
      <c r="T17"/>
      <c r="U17"/>
      <c r="V17"/>
      <c r="W17"/>
      <c r="X17"/>
      <c r="Y17"/>
      <c r="Z17"/>
      <c r="AA17"/>
      <c r="AB17"/>
      <c r="AC17"/>
      <c r="AD17"/>
      <c r="AE17"/>
      <c r="AF17"/>
      <c r="AG17"/>
    </row>
    <row r="18" spans="1:33" s="7" customFormat="1" ht="17.25" customHeight="1" x14ac:dyDescent="0.2">
      <c r="A18" s="14"/>
      <c r="B18" s="63">
        <v>1</v>
      </c>
      <c r="C18" s="149" t="s">
        <v>57</v>
      </c>
      <c r="D18" s="31">
        <v>4971.4316044947991</v>
      </c>
      <c r="E18" s="320">
        <v>70.314407477728778</v>
      </c>
      <c r="F18" s="321">
        <v>-1.7624148167485612</v>
      </c>
      <c r="G18" s="103">
        <f>E18+F18</f>
        <v>68.551992660980218</v>
      </c>
      <c r="H18" s="104">
        <f>D18+G18</f>
        <v>5039.9835971557795</v>
      </c>
      <c r="I18" s="124">
        <v>5005.7076008252898</v>
      </c>
      <c r="J18" s="174"/>
      <c r="K18" s="892"/>
      <c r="L18"/>
      <c r="M18"/>
      <c r="N18"/>
      <c r="O18"/>
      <c r="P18"/>
      <c r="Q18"/>
      <c r="R18"/>
      <c r="S18"/>
      <c r="T18"/>
      <c r="U18"/>
      <c r="V18"/>
      <c r="W18"/>
      <c r="X18"/>
      <c r="Y18"/>
      <c r="Z18"/>
      <c r="AA18"/>
      <c r="AB18"/>
      <c r="AC18"/>
      <c r="AD18"/>
      <c r="AE18"/>
      <c r="AF18"/>
      <c r="AG18"/>
    </row>
    <row r="19" spans="1:33" s="7" customFormat="1" ht="17.25" customHeight="1" x14ac:dyDescent="0.2">
      <c r="A19" s="14"/>
      <c r="B19" s="63">
        <f>B18+1</f>
        <v>2</v>
      </c>
      <c r="C19" s="135" t="s">
        <v>58</v>
      </c>
      <c r="D19" s="102">
        <v>4933.0913733395982</v>
      </c>
      <c r="E19" s="103">
        <v>264.26578933097551</v>
      </c>
      <c r="F19" s="321">
        <v>-2.8602405408999996</v>
      </c>
      <c r="G19" s="103">
        <f>E19+F19</f>
        <v>261.4055487900755</v>
      </c>
      <c r="H19" s="104">
        <f>D19+G19</f>
        <v>5194.4969221296742</v>
      </c>
      <c r="I19" s="124">
        <v>5040.5816477346361</v>
      </c>
      <c r="J19" s="174"/>
      <c r="K19" s="892"/>
      <c r="L19"/>
      <c r="M19"/>
      <c r="N19"/>
      <c r="O19"/>
      <c r="P19"/>
      <c r="Q19"/>
      <c r="R19"/>
      <c r="S19"/>
      <c r="T19"/>
      <c r="U19"/>
      <c r="V19"/>
      <c r="W19"/>
      <c r="X19"/>
      <c r="Y19"/>
      <c r="Z19"/>
      <c r="AA19"/>
      <c r="AB19"/>
      <c r="AC19"/>
      <c r="AD19"/>
      <c r="AE19"/>
      <c r="AF19"/>
      <c r="AG19"/>
    </row>
    <row r="20" spans="1:33" s="7" customFormat="1" ht="17.25" customHeight="1" x14ac:dyDescent="0.2">
      <c r="A20" s="14"/>
      <c r="B20" s="63">
        <f t="shared" ref="B20" si="0">B19+1</f>
        <v>3</v>
      </c>
      <c r="C20" s="135" t="s">
        <v>59</v>
      </c>
      <c r="D20" s="102">
        <v>1453.1095540055999</v>
      </c>
      <c r="E20" s="103">
        <v>86.187697897581927</v>
      </c>
      <c r="F20" s="321">
        <v>-8.0813670233301611</v>
      </c>
      <c r="G20" s="103">
        <f t="shared" ref="G20" si="1">E20+F20</f>
        <v>78.106330874251768</v>
      </c>
      <c r="H20" s="104">
        <f t="shared" ref="H20" si="2">D20+G20</f>
        <v>1531.2158848798517</v>
      </c>
      <c r="I20" s="124">
        <f t="shared" ref="I20" si="3">(D20+H20)/2</f>
        <v>1492.1627194427258</v>
      </c>
      <c r="J20" s="174"/>
      <c r="K20" s="892"/>
      <c r="L20"/>
      <c r="M20"/>
      <c r="N20"/>
      <c r="O20"/>
      <c r="P20"/>
      <c r="Q20"/>
      <c r="R20"/>
      <c r="S20"/>
      <c r="T20"/>
      <c r="U20"/>
      <c r="V20"/>
      <c r="W20"/>
      <c r="X20"/>
      <c r="Y20"/>
      <c r="Z20"/>
      <c r="AA20"/>
      <c r="AB20"/>
      <c r="AC20"/>
      <c r="AD20"/>
      <c r="AE20"/>
      <c r="AF20"/>
      <c r="AG20"/>
    </row>
    <row r="21" spans="1:33" s="7" customFormat="1" ht="17.850000000000001" customHeight="1" thickBot="1" x14ac:dyDescent="0.25">
      <c r="A21" s="14"/>
      <c r="B21" s="63"/>
      <c r="C21" s="135"/>
      <c r="D21" s="131"/>
      <c r="E21" s="131"/>
      <c r="F21" s="131"/>
      <c r="G21" s="131"/>
      <c r="H21" s="132"/>
      <c r="I21" s="221"/>
      <c r="J21" s="337"/>
      <c r="K21" s="14"/>
      <c r="L21"/>
      <c r="M21"/>
      <c r="N21"/>
      <c r="O21"/>
      <c r="P21"/>
      <c r="Q21"/>
      <c r="R21"/>
      <c r="S21"/>
      <c r="T21"/>
      <c r="U21"/>
      <c r="V21"/>
      <c r="W21"/>
      <c r="X21"/>
      <c r="Y21"/>
      <c r="Z21"/>
      <c r="AA21"/>
      <c r="AB21"/>
      <c r="AC21"/>
      <c r="AD21"/>
      <c r="AE21"/>
      <c r="AF21"/>
      <c r="AG21"/>
    </row>
    <row r="22" spans="1:33" s="223" customFormat="1" ht="17.25" customHeight="1" thickBot="1" x14ac:dyDescent="0.25">
      <c r="A22" s="43"/>
      <c r="B22" s="39">
        <f>B20+1</f>
        <v>4</v>
      </c>
      <c r="C22" s="154" t="s">
        <v>53</v>
      </c>
      <c r="D22" s="299">
        <f>SUM(D18:D20)</f>
        <v>11357.632531839996</v>
      </c>
      <c r="E22" s="299">
        <f t="shared" ref="E22:I22" si="4">SUM(E18:E20)</f>
        <v>420.7678947062862</v>
      </c>
      <c r="F22" s="299">
        <f t="shared" si="4"/>
        <v>-12.704022380978721</v>
      </c>
      <c r="G22" s="299">
        <f t="shared" si="4"/>
        <v>408.06387232530744</v>
      </c>
      <c r="H22" s="87">
        <f t="shared" si="4"/>
        <v>11765.696404165306</v>
      </c>
      <c r="I22" s="268">
        <f t="shared" si="4"/>
        <v>11538.451968002651</v>
      </c>
      <c r="J22" s="174"/>
      <c r="K22" s="43"/>
      <c r="L22" s="258"/>
      <c r="M22"/>
      <c r="N22"/>
      <c r="O22"/>
      <c r="P22"/>
      <c r="Q22"/>
      <c r="R22"/>
      <c r="S22"/>
      <c r="T22"/>
      <c r="U22"/>
      <c r="V22"/>
      <c r="W22"/>
      <c r="X22"/>
      <c r="Y22"/>
      <c r="Z22"/>
      <c r="AA22"/>
      <c r="AB22"/>
      <c r="AC22"/>
      <c r="AD22"/>
      <c r="AE22"/>
      <c r="AF22"/>
      <c r="AG22"/>
    </row>
    <row r="23" spans="1:33" s="223" customFormat="1" ht="17.25" customHeight="1" x14ac:dyDescent="0.2">
      <c r="A23" s="43"/>
      <c r="B23" s="73"/>
      <c r="C23" s="38"/>
      <c r="D23" s="61"/>
      <c r="E23" s="61"/>
      <c r="F23" s="61"/>
      <c r="G23" s="61"/>
      <c r="H23" s="98"/>
      <c r="I23" s="274"/>
      <c r="J23" s="46"/>
      <c r="K23" s="43"/>
      <c r="L23" s="258"/>
      <c r="M23"/>
      <c r="N23"/>
      <c r="O23"/>
      <c r="P23"/>
      <c r="Q23"/>
      <c r="R23"/>
      <c r="S23"/>
      <c r="T23"/>
      <c r="U23"/>
      <c r="V23"/>
      <c r="W23"/>
      <c r="X23"/>
      <c r="Y23"/>
      <c r="Z23"/>
      <c r="AA23"/>
      <c r="AB23"/>
      <c r="AC23"/>
      <c r="AD23"/>
      <c r="AE23"/>
      <c r="AF23"/>
      <c r="AG23"/>
    </row>
    <row r="24" spans="1:33" s="7" customFormat="1" ht="17.25" customHeight="1" x14ac:dyDescent="0.2">
      <c r="A24" s="14"/>
      <c r="B24" s="63"/>
      <c r="C24" s="276" t="s">
        <v>182</v>
      </c>
      <c r="D24" s="66"/>
      <c r="E24" s="66"/>
      <c r="F24" s="150"/>
      <c r="G24" s="66"/>
      <c r="H24" s="101"/>
      <c r="I24" s="220"/>
      <c r="J24" s="336"/>
      <c r="K24" s="14"/>
      <c r="L24" s="258"/>
      <c r="M24"/>
      <c r="N24"/>
      <c r="O24"/>
      <c r="P24"/>
      <c r="Q24"/>
      <c r="R24"/>
      <c r="S24"/>
      <c r="T24"/>
      <c r="U24"/>
      <c r="V24"/>
      <c r="W24"/>
      <c r="X24"/>
      <c r="Y24"/>
      <c r="Z24"/>
      <c r="AA24"/>
      <c r="AB24"/>
      <c r="AC24"/>
      <c r="AD24"/>
      <c r="AE24"/>
      <c r="AF24"/>
      <c r="AG24"/>
    </row>
    <row r="25" spans="1:33" s="7" customFormat="1" ht="17.25" customHeight="1" x14ac:dyDescent="0.2">
      <c r="A25" s="14"/>
      <c r="B25" s="63">
        <f>B22+1</f>
        <v>5</v>
      </c>
      <c r="C25" s="149" t="s">
        <v>57</v>
      </c>
      <c r="D25" s="102">
        <f>'B2-3-1_Table 3'!H18</f>
        <v>5039.9835971557795</v>
      </c>
      <c r="E25" s="320">
        <v>53.855549283718389</v>
      </c>
      <c r="F25" s="321">
        <v>-3.6586981993214209</v>
      </c>
      <c r="G25" s="103">
        <f>E25+F25</f>
        <v>50.196851084396968</v>
      </c>
      <c r="H25" s="104">
        <f>D25+G25</f>
        <v>5090.1804482401767</v>
      </c>
      <c r="I25" s="124">
        <v>5065.0820226979786</v>
      </c>
      <c r="J25" s="174"/>
      <c r="K25" s="892"/>
      <c r="L25" s="258"/>
      <c r="M25"/>
      <c r="N25"/>
      <c r="O25"/>
      <c r="P25"/>
      <c r="Q25"/>
      <c r="R25"/>
      <c r="S25"/>
      <c r="T25"/>
      <c r="U25"/>
      <c r="V25"/>
      <c r="W25"/>
      <c r="X25"/>
      <c r="Y25"/>
      <c r="Z25"/>
      <c r="AA25"/>
      <c r="AB25"/>
      <c r="AC25"/>
      <c r="AD25"/>
      <c r="AE25"/>
      <c r="AF25"/>
      <c r="AG25"/>
    </row>
    <row r="26" spans="1:33" s="7" customFormat="1" ht="17.25" customHeight="1" x14ac:dyDescent="0.2">
      <c r="A26" s="14"/>
      <c r="B26" s="63">
        <f>B25+1</f>
        <v>6</v>
      </c>
      <c r="C26" s="135" t="s">
        <v>58</v>
      </c>
      <c r="D26" s="102">
        <f>'B2-3-1_Table 3'!H19</f>
        <v>5194.4969221296742</v>
      </c>
      <c r="E26" s="103">
        <v>389.70894122036026</v>
      </c>
      <c r="F26" s="103">
        <v>-3.3743222972224935</v>
      </c>
      <c r="G26" s="103">
        <f>E26+F26</f>
        <v>386.33461892313778</v>
      </c>
      <c r="H26" s="104">
        <f>D26+G26</f>
        <v>5580.8315410528121</v>
      </c>
      <c r="I26" s="124">
        <f t="shared" ref="I26:I27" si="5">(D26+H26)/2</f>
        <v>5387.6642315912432</v>
      </c>
      <c r="J26" s="174"/>
      <c r="K26" s="892"/>
      <c r="L26" s="258"/>
      <c r="M26"/>
      <c r="N26"/>
      <c r="O26"/>
      <c r="P26"/>
      <c r="Q26"/>
      <c r="R26"/>
      <c r="S26"/>
      <c r="T26"/>
      <c r="U26"/>
      <c r="V26"/>
      <c r="W26"/>
      <c r="X26"/>
      <c r="Y26"/>
      <c r="Z26"/>
      <c r="AA26"/>
      <c r="AB26"/>
      <c r="AC26"/>
      <c r="AD26"/>
      <c r="AE26"/>
      <c r="AF26"/>
      <c r="AG26"/>
    </row>
    <row r="27" spans="1:33" s="7" customFormat="1" ht="17.649999999999999" customHeight="1" x14ac:dyDescent="0.2">
      <c r="A27" s="14"/>
      <c r="B27" s="63">
        <f t="shared" ref="B27" si="6">B26+1</f>
        <v>7</v>
      </c>
      <c r="C27" s="135" t="s">
        <v>59</v>
      </c>
      <c r="D27" s="102">
        <f>'B2-3-1_Table 3'!H20</f>
        <v>1531.2158848798517</v>
      </c>
      <c r="E27" s="103">
        <v>89.319688215634983</v>
      </c>
      <c r="F27" s="103">
        <v>-4.0855966366000001</v>
      </c>
      <c r="G27" s="103">
        <f t="shared" ref="G27" si="7">E27+F27</f>
        <v>85.234091579034981</v>
      </c>
      <c r="H27" s="104">
        <f t="shared" ref="H27" si="8">D27+G27</f>
        <v>1616.4499764588868</v>
      </c>
      <c r="I27" s="124">
        <f t="shared" si="5"/>
        <v>1573.8329306693693</v>
      </c>
      <c r="J27" s="174"/>
      <c r="K27" s="892"/>
      <c r="L27" s="258"/>
      <c r="M27"/>
      <c r="N27"/>
      <c r="O27"/>
      <c r="P27"/>
      <c r="Q27"/>
      <c r="R27"/>
      <c r="S27"/>
      <c r="T27"/>
      <c r="U27"/>
      <c r="V27"/>
      <c r="W27"/>
      <c r="X27"/>
      <c r="Y27"/>
      <c r="Z27"/>
      <c r="AA27"/>
      <c r="AB27"/>
      <c r="AC27"/>
      <c r="AD27"/>
      <c r="AE27"/>
      <c r="AF27"/>
      <c r="AG27"/>
    </row>
    <row r="28" spans="1:33" s="7" customFormat="1" ht="17.25" customHeight="1" thickBot="1" x14ac:dyDescent="0.25">
      <c r="A28" s="14"/>
      <c r="B28" s="63"/>
      <c r="C28" s="135"/>
      <c r="D28" s="131"/>
      <c r="E28" s="131"/>
      <c r="F28" s="131"/>
      <c r="G28" s="131"/>
      <c r="H28" s="132"/>
      <c r="I28" s="221"/>
      <c r="J28" s="337"/>
      <c r="K28" s="14"/>
      <c r="L28" s="258"/>
      <c r="M28"/>
      <c r="N28"/>
      <c r="O28"/>
      <c r="P28"/>
      <c r="Q28"/>
      <c r="R28"/>
      <c r="S28"/>
      <c r="T28"/>
      <c r="U28"/>
      <c r="V28"/>
      <c r="W28"/>
      <c r="X28"/>
      <c r="Y28"/>
      <c r="Z28"/>
      <c r="AA28"/>
      <c r="AB28"/>
      <c r="AC28"/>
      <c r="AD28"/>
      <c r="AE28"/>
      <c r="AF28"/>
      <c r="AG28"/>
    </row>
    <row r="29" spans="1:33" s="7" customFormat="1" ht="17.25" customHeight="1" thickBot="1" x14ac:dyDescent="0.25">
      <c r="A29" s="14"/>
      <c r="B29" s="39">
        <f>B27+1</f>
        <v>8</v>
      </c>
      <c r="C29" s="154" t="s">
        <v>53</v>
      </c>
      <c r="D29" s="299">
        <f>SUM(D25:D27)</f>
        <v>11765.696404165306</v>
      </c>
      <c r="E29" s="299">
        <f t="shared" ref="E29:I29" si="9">SUM(E25:E27)</f>
        <v>532.88417871971365</v>
      </c>
      <c r="F29" s="299">
        <f t="shared" si="9"/>
        <v>-11.118617133143914</v>
      </c>
      <c r="G29" s="299">
        <f t="shared" si="9"/>
        <v>521.76556158656967</v>
      </c>
      <c r="H29" s="87">
        <f t="shared" si="9"/>
        <v>12287.461965751876</v>
      </c>
      <c r="I29" s="268">
        <f t="shared" si="9"/>
        <v>12026.579184958589</v>
      </c>
      <c r="J29" s="174"/>
      <c r="K29" s="14"/>
      <c r="L29" s="258"/>
      <c r="M29"/>
      <c r="N29"/>
      <c r="O29"/>
      <c r="P29"/>
      <c r="Q29"/>
      <c r="R29"/>
      <c r="S29"/>
      <c r="T29"/>
      <c r="U29"/>
      <c r="V29"/>
      <c r="W29"/>
      <c r="X29"/>
      <c r="Y29"/>
      <c r="Z29"/>
      <c r="AA29"/>
      <c r="AB29"/>
      <c r="AC29"/>
      <c r="AD29"/>
      <c r="AE29"/>
      <c r="AF29"/>
      <c r="AG29"/>
    </row>
    <row r="30" spans="1:33" s="7" customFormat="1" ht="17.25" customHeight="1" x14ac:dyDescent="0.2">
      <c r="A30" s="14"/>
      <c r="B30" s="60"/>
      <c r="C30" s="38"/>
      <c r="D30" s="77"/>
      <c r="E30" s="77"/>
      <c r="F30" s="77"/>
      <c r="G30" s="77"/>
      <c r="H30" s="99"/>
      <c r="I30" s="219"/>
      <c r="J30" s="336"/>
      <c r="K30" s="14"/>
      <c r="L30" s="258"/>
      <c r="M30"/>
      <c r="N30"/>
      <c r="O30"/>
      <c r="P30"/>
      <c r="Q30"/>
      <c r="R30"/>
      <c r="S30"/>
      <c r="T30"/>
      <c r="U30"/>
      <c r="V30"/>
      <c r="W30"/>
      <c r="X30"/>
      <c r="Y30"/>
      <c r="Z30"/>
      <c r="AA30"/>
      <c r="AB30"/>
      <c r="AC30"/>
      <c r="AD30"/>
      <c r="AE30"/>
      <c r="AF30"/>
      <c r="AG30"/>
    </row>
    <row r="31" spans="1:33" s="7" customFormat="1" ht="17.25" customHeight="1" x14ac:dyDescent="0.2">
      <c r="A31" s="14"/>
      <c r="B31" s="63"/>
      <c r="C31" s="276" t="s">
        <v>183</v>
      </c>
      <c r="D31" s="66"/>
      <c r="E31" s="66"/>
      <c r="F31" s="150"/>
      <c r="G31" s="66"/>
      <c r="H31" s="101"/>
      <c r="I31" s="220"/>
      <c r="J31" s="846"/>
      <c r="K31" s="14"/>
      <c r="L31" s="258"/>
      <c r="M31"/>
      <c r="N31"/>
      <c r="O31"/>
      <c r="P31"/>
      <c r="Q31"/>
      <c r="R31"/>
      <c r="S31"/>
      <c r="T31"/>
      <c r="U31"/>
      <c r="V31"/>
      <c r="W31"/>
      <c r="X31"/>
      <c r="Y31"/>
      <c r="Z31"/>
      <c r="AA31"/>
      <c r="AB31"/>
      <c r="AC31"/>
      <c r="AD31"/>
      <c r="AE31"/>
      <c r="AF31"/>
      <c r="AG31"/>
    </row>
    <row r="32" spans="1:33" s="7" customFormat="1" ht="17.25" customHeight="1" x14ac:dyDescent="0.2">
      <c r="A32" s="14"/>
      <c r="B32" s="63">
        <f>B29+1</f>
        <v>9</v>
      </c>
      <c r="C32" s="149" t="s">
        <v>57</v>
      </c>
      <c r="D32" s="102">
        <f>'B2-3-1_Table 3'!H25</f>
        <v>5090.1804482401767</v>
      </c>
      <c r="E32" s="320">
        <v>167.05985639964823</v>
      </c>
      <c r="F32" s="321">
        <v>-10.615768554531069</v>
      </c>
      <c r="G32" s="103">
        <f>E32+F32</f>
        <v>156.44408784511717</v>
      </c>
      <c r="H32" s="104">
        <f>D32+G32</f>
        <v>5246.6245360852936</v>
      </c>
      <c r="I32" s="124">
        <v>5176.4441588294021</v>
      </c>
      <c r="J32" s="174"/>
      <c r="K32" s="892"/>
      <c r="L32" s="258"/>
      <c r="M32"/>
      <c r="N32"/>
      <c r="O32"/>
      <c r="P32"/>
      <c r="Q32"/>
      <c r="R32"/>
      <c r="S32"/>
      <c r="T32"/>
      <c r="U32"/>
      <c r="V32"/>
      <c r="W32"/>
      <c r="X32"/>
      <c r="Y32"/>
      <c r="Z32"/>
      <c r="AA32"/>
      <c r="AB32"/>
      <c r="AC32"/>
      <c r="AD32"/>
      <c r="AE32"/>
      <c r="AF32"/>
      <c r="AG32"/>
    </row>
    <row r="33" spans="1:33" s="7" customFormat="1" ht="16.5" customHeight="1" x14ac:dyDescent="0.2">
      <c r="A33" s="14"/>
      <c r="B33" s="63">
        <f>B32+1</f>
        <v>10</v>
      </c>
      <c r="C33" s="135" t="s">
        <v>58</v>
      </c>
      <c r="D33" s="102">
        <f>'B2-3-1_Table 3'!H26</f>
        <v>5580.8315410528121</v>
      </c>
      <c r="E33" s="103">
        <v>265.27410814714347</v>
      </c>
      <c r="F33" s="103">
        <v>-3.2561421623202227</v>
      </c>
      <c r="G33" s="103">
        <f>E33+F33</f>
        <v>262.01796598482326</v>
      </c>
      <c r="H33" s="104">
        <f>D33+G33</f>
        <v>5842.8495070376357</v>
      </c>
      <c r="I33" s="124">
        <f t="shared" ref="I33" si="10">(D33+H33)/2</f>
        <v>5711.8405240452239</v>
      </c>
      <c r="J33" s="174"/>
      <c r="K33" s="892"/>
      <c r="L33" s="258"/>
      <c r="M33"/>
      <c r="N33"/>
      <c r="O33"/>
      <c r="P33"/>
      <c r="Q33"/>
      <c r="R33"/>
      <c r="S33"/>
      <c r="T33"/>
      <c r="U33"/>
      <c r="V33"/>
      <c r="W33"/>
      <c r="X33"/>
      <c r="Y33"/>
      <c r="Z33"/>
      <c r="AA33"/>
      <c r="AB33"/>
      <c r="AC33"/>
      <c r="AD33"/>
      <c r="AE33"/>
      <c r="AF33"/>
      <c r="AG33"/>
    </row>
    <row r="34" spans="1:33" s="7" customFormat="1" ht="17.25" customHeight="1" x14ac:dyDescent="0.2">
      <c r="A34" s="14"/>
      <c r="B34" s="63">
        <f t="shared" ref="B34" si="11">B33+1</f>
        <v>11</v>
      </c>
      <c r="C34" s="135" t="s">
        <v>59</v>
      </c>
      <c r="D34" s="102">
        <f>'B2-3-1_Table 3'!H27</f>
        <v>1616.4499764588868</v>
      </c>
      <c r="E34" s="103">
        <v>410.74172487826252</v>
      </c>
      <c r="F34" s="103">
        <v>-5.2434130604349987</v>
      </c>
      <c r="G34" s="103">
        <f t="shared" ref="G34" si="12">E34+F34</f>
        <v>405.49831181782753</v>
      </c>
      <c r="H34" s="104">
        <f t="shared" ref="H34" si="13">D34+G34</f>
        <v>2021.9482882767143</v>
      </c>
      <c r="I34" s="124">
        <v>1852.9241323678004</v>
      </c>
      <c r="J34" s="174"/>
      <c r="K34" s="892"/>
      <c r="L34" s="258"/>
      <c r="M34"/>
      <c r="N34"/>
      <c r="O34"/>
      <c r="P34"/>
      <c r="Q34"/>
      <c r="R34"/>
      <c r="S34"/>
      <c r="T34"/>
      <c r="U34"/>
      <c r="V34"/>
      <c r="W34"/>
      <c r="X34"/>
      <c r="Y34"/>
      <c r="Z34"/>
      <c r="AA34"/>
      <c r="AB34"/>
      <c r="AC34"/>
      <c r="AD34"/>
      <c r="AE34"/>
      <c r="AF34"/>
      <c r="AG34"/>
    </row>
    <row r="35" spans="1:33" s="7" customFormat="1" ht="17.25" customHeight="1" thickBot="1" x14ac:dyDescent="0.25">
      <c r="A35" s="14"/>
      <c r="B35" s="63"/>
      <c r="C35" s="86"/>
      <c r="D35" s="131"/>
      <c r="E35" s="131"/>
      <c r="F35" s="131"/>
      <c r="G35" s="131"/>
      <c r="H35" s="132"/>
      <c r="I35" s="221"/>
      <c r="J35" s="337"/>
      <c r="K35" s="14"/>
      <c r="L35" s="258"/>
      <c r="M35"/>
      <c r="N35"/>
      <c r="O35"/>
      <c r="P35"/>
      <c r="Q35"/>
      <c r="R35"/>
      <c r="S35"/>
      <c r="T35"/>
      <c r="U35"/>
      <c r="V35"/>
      <c r="W35"/>
      <c r="X35"/>
      <c r="Y35"/>
      <c r="Z35"/>
      <c r="AA35"/>
      <c r="AB35"/>
      <c r="AC35"/>
      <c r="AD35"/>
      <c r="AE35"/>
      <c r="AF35"/>
      <c r="AG35"/>
    </row>
    <row r="36" spans="1:33" s="7" customFormat="1" ht="18.75" customHeight="1" thickBot="1" x14ac:dyDescent="0.25">
      <c r="A36" s="14"/>
      <c r="B36" s="39">
        <f>B34+1</f>
        <v>12</v>
      </c>
      <c r="C36" s="154" t="s">
        <v>53</v>
      </c>
      <c r="D36" s="299">
        <f>SUM(D32:D34)</f>
        <v>12287.461965751876</v>
      </c>
      <c r="E36" s="299">
        <f t="shared" ref="E36:I36" si="14">SUM(E32:E34)</f>
        <v>843.07568942505418</v>
      </c>
      <c r="F36" s="299">
        <f t="shared" si="14"/>
        <v>-19.115323777286292</v>
      </c>
      <c r="G36" s="299">
        <f t="shared" si="14"/>
        <v>823.96036564776796</v>
      </c>
      <c r="H36" s="87">
        <f t="shared" si="14"/>
        <v>13111.422331399644</v>
      </c>
      <c r="I36" s="268">
        <f t="shared" si="14"/>
        <v>12741.208815242426</v>
      </c>
      <c r="J36" s="174"/>
      <c r="K36" s="14"/>
      <c r="L36" s="258"/>
      <c r="M36"/>
      <c r="N36"/>
      <c r="O36"/>
      <c r="P36"/>
      <c r="Q36"/>
      <c r="R36"/>
      <c r="S36"/>
      <c r="T36"/>
      <c r="U36"/>
      <c r="V36"/>
      <c r="W36"/>
      <c r="X36"/>
      <c r="Y36"/>
      <c r="Z36"/>
      <c r="AA36"/>
      <c r="AB36"/>
      <c r="AC36"/>
      <c r="AD36"/>
      <c r="AE36"/>
      <c r="AF36"/>
      <c r="AG36"/>
    </row>
    <row r="37" spans="1:33" s="7" customFormat="1" ht="18.600000000000001" customHeight="1" x14ac:dyDescent="0.2">
      <c r="A37" s="3"/>
      <c r="B37" s="60"/>
      <c r="C37" s="38"/>
      <c r="D37" s="61"/>
      <c r="E37" s="61"/>
      <c r="F37" s="61"/>
      <c r="G37" s="61"/>
      <c r="H37" s="98"/>
      <c r="I37" s="274"/>
      <c r="J37" s="46"/>
      <c r="K37" s="3"/>
      <c r="L37" s="258"/>
      <c r="M37"/>
      <c r="N37"/>
      <c r="O37"/>
      <c r="P37"/>
      <c r="Q37"/>
      <c r="R37"/>
      <c r="S37"/>
      <c r="T37"/>
      <c r="U37"/>
      <c r="V37"/>
      <c r="W37"/>
      <c r="X37"/>
      <c r="Y37"/>
      <c r="Z37"/>
      <c r="AA37"/>
      <c r="AB37"/>
      <c r="AC37"/>
      <c r="AD37"/>
      <c r="AE37"/>
      <c r="AF37"/>
      <c r="AG37"/>
    </row>
    <row r="38" spans="1:33" s="7" customFormat="1" ht="17.25" customHeight="1" x14ac:dyDescent="0.2">
      <c r="A38" s="3"/>
      <c r="B38" s="63"/>
      <c r="C38" s="276" t="s">
        <v>184</v>
      </c>
      <c r="D38" s="66"/>
      <c r="E38" s="66"/>
      <c r="F38" s="150"/>
      <c r="G38" s="66"/>
      <c r="H38" s="101"/>
      <c r="I38" s="220"/>
      <c r="J38" s="846"/>
      <c r="K38" s="3"/>
      <c r="L38" s="258"/>
      <c r="M38"/>
      <c r="N38"/>
      <c r="O38"/>
      <c r="P38"/>
      <c r="Q38"/>
      <c r="R38"/>
      <c r="S38"/>
      <c r="T38"/>
      <c r="U38"/>
      <c r="V38"/>
      <c r="W38"/>
      <c r="X38"/>
      <c r="Y38"/>
      <c r="Z38"/>
      <c r="AA38"/>
      <c r="AB38"/>
      <c r="AC38"/>
      <c r="AD38"/>
      <c r="AE38"/>
      <c r="AF38"/>
      <c r="AG38"/>
    </row>
    <row r="39" spans="1:33" s="7" customFormat="1" ht="20.100000000000001" customHeight="1" x14ac:dyDescent="0.2">
      <c r="A39" s="3"/>
      <c r="B39" s="63">
        <f>B36+1</f>
        <v>13</v>
      </c>
      <c r="C39" s="149" t="s">
        <v>57</v>
      </c>
      <c r="D39" s="102">
        <f>'B2-3-1_Table 3'!H32</f>
        <v>5246.6245360852936</v>
      </c>
      <c r="E39" s="320">
        <v>342.92552869383672</v>
      </c>
      <c r="F39" s="321">
        <v>-12.574288543744206</v>
      </c>
      <c r="G39" s="103">
        <f>E39+F39</f>
        <v>330.35124015009251</v>
      </c>
      <c r="H39" s="104">
        <f>D39+G39</f>
        <v>5576.9757762353856</v>
      </c>
      <c r="I39" s="124">
        <v>5339.4001561603409</v>
      </c>
      <c r="J39" s="174"/>
      <c r="K39" s="894"/>
      <c r="L39" s="258"/>
      <c r="M39"/>
      <c r="N39"/>
      <c r="O39"/>
      <c r="P39"/>
      <c r="Q39"/>
      <c r="R39"/>
      <c r="S39"/>
      <c r="T39"/>
      <c r="U39"/>
      <c r="V39"/>
      <c r="W39"/>
      <c r="X39"/>
      <c r="Y39"/>
      <c r="Z39"/>
      <c r="AA39"/>
      <c r="AB39"/>
      <c r="AC39"/>
      <c r="AD39"/>
      <c r="AE39"/>
      <c r="AF39"/>
      <c r="AG39"/>
    </row>
    <row r="40" spans="1:33" s="7" customFormat="1" ht="17.25" customHeight="1" x14ac:dyDescent="0.2">
      <c r="A40" s="14"/>
      <c r="B40" s="63">
        <f>B39+1</f>
        <v>14</v>
      </c>
      <c r="C40" s="135" t="s">
        <v>58</v>
      </c>
      <c r="D40" s="102">
        <f>'B2-3-1_Table 3'!H33</f>
        <v>5842.8495070376357</v>
      </c>
      <c r="E40" s="103">
        <v>465.47896207850863</v>
      </c>
      <c r="F40" s="103">
        <v>-4.8114379893665005</v>
      </c>
      <c r="G40" s="103">
        <f>E40+F40</f>
        <v>460.66752408914215</v>
      </c>
      <c r="H40" s="104">
        <f>D40+G40</f>
        <v>6303.5170311267775</v>
      </c>
      <c r="I40" s="124">
        <v>6058.1874357488732</v>
      </c>
      <c r="J40" s="174"/>
      <c r="K40" s="892"/>
      <c r="L40" s="258"/>
      <c r="M40"/>
      <c r="N40"/>
      <c r="O40"/>
      <c r="P40"/>
      <c r="Q40"/>
      <c r="R40"/>
      <c r="S40"/>
      <c r="T40"/>
      <c r="U40"/>
      <c r="V40"/>
      <c r="W40"/>
      <c r="X40"/>
      <c r="Y40"/>
      <c r="Z40"/>
      <c r="AA40"/>
      <c r="AB40"/>
      <c r="AC40"/>
      <c r="AD40"/>
      <c r="AE40"/>
      <c r="AF40"/>
      <c r="AG40"/>
    </row>
    <row r="41" spans="1:33" s="7" customFormat="1" ht="17.25" customHeight="1" x14ac:dyDescent="0.2">
      <c r="A41" s="14"/>
      <c r="B41" s="63">
        <f t="shared" ref="B41" si="15">B40+1</f>
        <v>15</v>
      </c>
      <c r="C41" s="135" t="s">
        <v>59</v>
      </c>
      <c r="D41" s="102">
        <f>'B2-3-1_Table 3'!H34</f>
        <v>2021.9482882767143</v>
      </c>
      <c r="E41" s="103">
        <v>297.85443155569902</v>
      </c>
      <c r="F41" s="103">
        <v>-2.3839757181149994</v>
      </c>
      <c r="G41" s="103">
        <f t="shared" ref="G41" si="16">E41+F41</f>
        <v>295.47045583758404</v>
      </c>
      <c r="H41" s="104">
        <f t="shared" ref="H41" si="17">D41+G41</f>
        <v>2317.4187441142985</v>
      </c>
      <c r="I41" s="124">
        <v>2098.0585161955064</v>
      </c>
      <c r="J41" s="174"/>
      <c r="K41" s="892"/>
      <c r="L41" s="258"/>
      <c r="M41"/>
      <c r="N41"/>
      <c r="O41"/>
      <c r="P41"/>
      <c r="Q41"/>
      <c r="R41"/>
      <c r="S41"/>
      <c r="T41"/>
      <c r="U41"/>
      <c r="V41"/>
      <c r="W41"/>
      <c r="X41"/>
      <c r="Y41"/>
      <c r="Z41"/>
      <c r="AA41"/>
      <c r="AB41"/>
      <c r="AC41"/>
      <c r="AD41"/>
      <c r="AE41"/>
      <c r="AF41"/>
      <c r="AG41"/>
    </row>
    <row r="42" spans="1:33" s="7" customFormat="1" ht="18.600000000000001" customHeight="1" thickBot="1" x14ac:dyDescent="0.25">
      <c r="A42" s="14"/>
      <c r="B42" s="63"/>
      <c r="C42" s="135"/>
      <c r="D42" s="192"/>
      <c r="E42" s="131"/>
      <c r="F42" s="131"/>
      <c r="G42" s="131"/>
      <c r="H42" s="132"/>
      <c r="I42" s="221"/>
      <c r="J42" s="337"/>
      <c r="K42" s="14"/>
      <c r="L42" s="258"/>
      <c r="M42"/>
      <c r="N42"/>
      <c r="O42"/>
      <c r="P42"/>
      <c r="Q42"/>
      <c r="R42"/>
      <c r="S42"/>
      <c r="T42"/>
      <c r="U42"/>
      <c r="V42"/>
      <c r="W42"/>
      <c r="X42"/>
      <c r="Y42"/>
      <c r="Z42"/>
      <c r="AA42"/>
      <c r="AB42"/>
      <c r="AC42"/>
      <c r="AD42"/>
      <c r="AE42"/>
      <c r="AF42"/>
      <c r="AG42"/>
    </row>
    <row r="43" spans="1:33" s="7" customFormat="1" ht="17.25" customHeight="1" thickBot="1" x14ac:dyDescent="0.25">
      <c r="A43" s="3"/>
      <c r="B43" s="39">
        <f>B41+1</f>
        <v>16</v>
      </c>
      <c r="C43" s="154" t="s">
        <v>53</v>
      </c>
      <c r="D43" s="41">
        <f>SUM(D39:D41)</f>
        <v>13111.422331399644</v>
      </c>
      <c r="E43" s="126">
        <f t="shared" ref="E43:I43" si="18">SUM(E39:E41)</f>
        <v>1106.2589223280443</v>
      </c>
      <c r="F43" s="126">
        <f t="shared" si="18"/>
        <v>-19.769702251225706</v>
      </c>
      <c r="G43" s="126">
        <f t="shared" si="18"/>
        <v>1086.4892200768186</v>
      </c>
      <c r="H43" s="126">
        <f t="shared" si="18"/>
        <v>14197.911551476462</v>
      </c>
      <c r="I43" s="268">
        <f t="shared" si="18"/>
        <v>13495.64610810472</v>
      </c>
      <c r="J43" s="174"/>
      <c r="K43" s="3"/>
      <c r="L43" s="258"/>
      <c r="M43"/>
      <c r="N43"/>
      <c r="O43"/>
      <c r="P43"/>
      <c r="Q43"/>
      <c r="R43"/>
      <c r="S43"/>
      <c r="T43"/>
      <c r="U43"/>
      <c r="V43"/>
      <c r="W43"/>
      <c r="X43"/>
      <c r="Y43"/>
      <c r="Z43"/>
      <c r="AA43"/>
      <c r="AB43"/>
      <c r="AC43"/>
      <c r="AD43"/>
      <c r="AE43"/>
      <c r="AF43"/>
      <c r="AG43"/>
    </row>
    <row r="44" spans="1:33" s="7" customFormat="1" ht="17.25" customHeight="1" x14ac:dyDescent="0.2">
      <c r="A44" s="3"/>
      <c r="B44" s="60"/>
      <c r="C44" s="38"/>
      <c r="D44" s="61"/>
      <c r="E44" s="61"/>
      <c r="F44" s="61"/>
      <c r="G44" s="61"/>
      <c r="H44" s="98"/>
      <c r="I44" s="274"/>
      <c r="J44" s="46"/>
      <c r="K44" s="3"/>
      <c r="L44" s="258"/>
      <c r="M44"/>
      <c r="N44"/>
      <c r="O44"/>
      <c r="P44"/>
      <c r="Q44"/>
      <c r="R44"/>
      <c r="S44"/>
      <c r="T44"/>
      <c r="U44"/>
      <c r="V44"/>
      <c r="W44"/>
      <c r="X44"/>
      <c r="Y44"/>
      <c r="Z44"/>
      <c r="AA44"/>
      <c r="AB44"/>
      <c r="AC44"/>
      <c r="AD44"/>
      <c r="AE44"/>
      <c r="AF44"/>
      <c r="AG44"/>
    </row>
    <row r="45" spans="1:33" s="7" customFormat="1" ht="21" customHeight="1" x14ac:dyDescent="0.2">
      <c r="A45" s="3"/>
      <c r="B45" s="63"/>
      <c r="C45" s="276" t="s">
        <v>185</v>
      </c>
      <c r="D45" s="66"/>
      <c r="E45" s="66"/>
      <c r="F45" s="150"/>
      <c r="G45" s="66"/>
      <c r="H45" s="101"/>
      <c r="I45" s="220"/>
      <c r="J45" s="846"/>
      <c r="K45" s="3"/>
      <c r="L45" s="258"/>
      <c r="M45"/>
      <c r="N45"/>
      <c r="O45"/>
      <c r="P45"/>
      <c r="Q45"/>
      <c r="R45"/>
      <c r="S45"/>
      <c r="T45"/>
      <c r="U45"/>
      <c r="V45"/>
      <c r="W45"/>
      <c r="X45"/>
      <c r="Y45"/>
      <c r="Z45"/>
      <c r="AA45"/>
      <c r="AB45"/>
      <c r="AC45"/>
      <c r="AD45"/>
      <c r="AE45"/>
      <c r="AF45"/>
      <c r="AG45"/>
    </row>
    <row r="46" spans="1:33" s="190" customFormat="1" ht="17.25" customHeight="1" x14ac:dyDescent="0.2">
      <c r="B46" s="63">
        <f>B43+1</f>
        <v>17</v>
      </c>
      <c r="C46" s="149" t="s">
        <v>57</v>
      </c>
      <c r="D46" s="102">
        <f>'B2-3-1_Table 3'!H39</f>
        <v>5576.9757762353856</v>
      </c>
      <c r="E46" s="320">
        <v>567.65806707116917</v>
      </c>
      <c r="F46" s="321">
        <v>-14.989467603806892</v>
      </c>
      <c r="G46" s="103">
        <f>E46+F46</f>
        <v>552.66859946736224</v>
      </c>
      <c r="H46" s="104">
        <f>D46+G46</f>
        <v>6129.6443757027482</v>
      </c>
      <c r="I46" s="124">
        <v>5948.5184093024027</v>
      </c>
      <c r="J46" s="174"/>
      <c r="K46" s="895"/>
      <c r="L46"/>
      <c r="M46"/>
      <c r="N46"/>
      <c r="O46"/>
      <c r="P46"/>
      <c r="Q46"/>
      <c r="R46"/>
      <c r="S46"/>
      <c r="T46"/>
      <c r="U46"/>
      <c r="V46"/>
      <c r="W46"/>
      <c r="X46"/>
      <c r="Y46"/>
      <c r="Z46"/>
      <c r="AA46"/>
      <c r="AB46"/>
      <c r="AC46"/>
      <c r="AD46"/>
      <c r="AE46"/>
      <c r="AF46"/>
      <c r="AG46"/>
    </row>
    <row r="47" spans="1:33" s="190" customFormat="1" ht="17.25" customHeight="1" x14ac:dyDescent="0.2">
      <c r="B47" s="63">
        <f>B46+1</f>
        <v>18</v>
      </c>
      <c r="C47" s="135" t="s">
        <v>58</v>
      </c>
      <c r="D47" s="102">
        <f>'B2-3-1_Table 3'!H40</f>
        <v>6303.5170311267775</v>
      </c>
      <c r="E47" s="103">
        <v>331.14517292767528</v>
      </c>
      <c r="F47" s="103">
        <v>-2.4093962093838339</v>
      </c>
      <c r="G47" s="103">
        <f>E47+F47</f>
        <v>328.73577671829145</v>
      </c>
      <c r="H47" s="104">
        <f>D47+G47</f>
        <v>6632.2528078450687</v>
      </c>
      <c r="I47" s="124">
        <f t="shared" ref="I47:I48" si="19">(D47+H47)/2</f>
        <v>6467.8849194859231</v>
      </c>
      <c r="J47" s="174"/>
      <c r="K47" s="895"/>
      <c r="L47"/>
      <c r="M47"/>
      <c r="N47"/>
      <c r="O47"/>
      <c r="P47"/>
      <c r="Q47"/>
      <c r="R47"/>
      <c r="S47"/>
      <c r="T47"/>
      <c r="U47"/>
      <c r="V47"/>
      <c r="W47"/>
      <c r="X47"/>
      <c r="Y47"/>
      <c r="Z47"/>
      <c r="AA47"/>
      <c r="AB47"/>
      <c r="AC47"/>
      <c r="AD47"/>
      <c r="AE47"/>
      <c r="AF47"/>
      <c r="AG47"/>
    </row>
    <row r="48" spans="1:33" s="190" customFormat="1" ht="15.75" x14ac:dyDescent="0.2">
      <c r="B48" s="63">
        <f t="shared" ref="B48" si="20">B47+1</f>
        <v>19</v>
      </c>
      <c r="C48" s="135" t="s">
        <v>59</v>
      </c>
      <c r="D48" s="102">
        <f>'B2-3-1_Table 3'!H41</f>
        <v>2317.4187441142985</v>
      </c>
      <c r="E48" s="103">
        <v>218.28009484476681</v>
      </c>
      <c r="F48" s="103">
        <v>-2.2555340541878475</v>
      </c>
      <c r="G48" s="103">
        <f t="shared" ref="G48" si="21">E48+F48</f>
        <v>216.02456079057896</v>
      </c>
      <c r="H48" s="104">
        <f t="shared" ref="H48" si="22">D48+G48</f>
        <v>2533.4433049048776</v>
      </c>
      <c r="I48" s="124">
        <f t="shared" si="19"/>
        <v>2425.431024509588</v>
      </c>
      <c r="J48" s="174"/>
      <c r="K48" s="895"/>
      <c r="L48"/>
      <c r="M48"/>
      <c r="N48"/>
      <c r="O48"/>
      <c r="P48"/>
      <c r="Q48"/>
      <c r="R48"/>
      <c r="S48"/>
      <c r="T48"/>
      <c r="U48"/>
      <c r="V48"/>
      <c r="W48"/>
      <c r="X48"/>
      <c r="Y48"/>
      <c r="Z48"/>
      <c r="AA48"/>
      <c r="AB48"/>
      <c r="AC48"/>
      <c r="AD48"/>
      <c r="AE48"/>
      <c r="AF48"/>
      <c r="AG48"/>
    </row>
    <row r="49" spans="2:33" s="190" customFormat="1" ht="17.25" customHeight="1" thickBot="1" x14ac:dyDescent="0.25">
      <c r="B49" s="63"/>
      <c r="C49" s="187"/>
      <c r="D49" s="131"/>
      <c r="E49" s="131"/>
      <c r="F49" s="131"/>
      <c r="G49" s="131"/>
      <c r="H49" s="132"/>
      <c r="I49" s="221"/>
      <c r="J49" s="337"/>
      <c r="L49"/>
      <c r="M49"/>
      <c r="N49"/>
      <c r="O49"/>
      <c r="P49"/>
      <c r="Q49"/>
      <c r="R49"/>
      <c r="S49"/>
      <c r="T49"/>
      <c r="U49"/>
      <c r="V49"/>
      <c r="W49"/>
      <c r="X49"/>
      <c r="Y49"/>
      <c r="Z49"/>
      <c r="AA49"/>
      <c r="AB49"/>
      <c r="AC49"/>
      <c r="AD49"/>
      <c r="AE49"/>
      <c r="AF49"/>
      <c r="AG49"/>
    </row>
    <row r="50" spans="2:33" s="190" customFormat="1" ht="17.25" customHeight="1" thickBot="1" x14ac:dyDescent="0.25">
      <c r="B50" s="39">
        <f>B48+1</f>
        <v>20</v>
      </c>
      <c r="C50" s="154" t="s">
        <v>53</v>
      </c>
      <c r="D50" s="299">
        <f>SUM(D46:D48)</f>
        <v>14197.911551476462</v>
      </c>
      <c r="E50" s="299">
        <f t="shared" ref="E50:I50" si="23">SUM(E46:E48)</f>
        <v>1117.0833348436113</v>
      </c>
      <c r="F50" s="299">
        <f t="shared" si="23"/>
        <v>-19.654397867378574</v>
      </c>
      <c r="G50" s="299">
        <f t="shared" si="23"/>
        <v>1097.4289369762328</v>
      </c>
      <c r="H50" s="87">
        <f t="shared" si="23"/>
        <v>15295.340488452694</v>
      </c>
      <c r="I50" s="268">
        <f t="shared" si="23"/>
        <v>14841.834353297912</v>
      </c>
      <c r="J50" s="174"/>
      <c r="L50"/>
      <c r="M50"/>
      <c r="N50"/>
      <c r="O50"/>
      <c r="P50"/>
      <c r="Q50"/>
      <c r="R50"/>
      <c r="S50"/>
      <c r="T50"/>
      <c r="U50"/>
      <c r="V50"/>
      <c r="W50"/>
      <c r="X50"/>
      <c r="Y50"/>
      <c r="Z50"/>
      <c r="AA50"/>
      <c r="AB50"/>
      <c r="AC50"/>
      <c r="AD50"/>
      <c r="AE50"/>
      <c r="AF50"/>
      <c r="AG50"/>
    </row>
    <row r="51" spans="2:33" s="190" customFormat="1" ht="17.25" customHeight="1" x14ac:dyDescent="0.2">
      <c r="B51" s="60"/>
      <c r="C51" s="38"/>
      <c r="D51" s="61"/>
      <c r="E51" s="61"/>
      <c r="F51" s="61"/>
      <c r="G51" s="61"/>
      <c r="H51" s="98"/>
      <c r="I51" s="274"/>
      <c r="J51" s="46"/>
      <c r="L51"/>
      <c r="M51"/>
      <c r="N51"/>
      <c r="O51"/>
      <c r="P51"/>
      <c r="Q51"/>
      <c r="R51"/>
      <c r="S51"/>
      <c r="T51"/>
      <c r="U51"/>
      <c r="V51"/>
      <c r="W51"/>
      <c r="X51"/>
      <c r="Y51"/>
      <c r="Z51"/>
      <c r="AA51"/>
      <c r="AB51"/>
      <c r="AC51"/>
      <c r="AD51"/>
      <c r="AE51"/>
      <c r="AF51"/>
      <c r="AG51"/>
    </row>
    <row r="52" spans="2:33" s="190" customFormat="1" ht="17.25" customHeight="1" x14ac:dyDescent="0.2">
      <c r="B52" s="63"/>
      <c r="C52" s="276" t="s">
        <v>186</v>
      </c>
      <c r="D52" s="66"/>
      <c r="E52" s="66"/>
      <c r="F52" s="150"/>
      <c r="G52" s="66"/>
      <c r="H52" s="101"/>
      <c r="I52" s="220"/>
      <c r="J52" s="846"/>
      <c r="L52"/>
      <c r="M52"/>
      <c r="N52"/>
      <c r="O52"/>
      <c r="P52"/>
      <c r="Q52"/>
      <c r="R52"/>
      <c r="S52"/>
      <c r="T52"/>
      <c r="U52"/>
      <c r="V52"/>
      <c r="W52"/>
      <c r="X52"/>
      <c r="Y52"/>
      <c r="Z52"/>
      <c r="AA52"/>
      <c r="AB52"/>
      <c r="AC52"/>
      <c r="AD52"/>
      <c r="AE52"/>
      <c r="AF52"/>
      <c r="AG52"/>
    </row>
    <row r="53" spans="2:33" s="190" customFormat="1" ht="15.75" x14ac:dyDescent="0.2">
      <c r="B53" s="63">
        <f>B50+1</f>
        <v>21</v>
      </c>
      <c r="C53" s="149" t="s">
        <v>57</v>
      </c>
      <c r="D53" s="102">
        <f>'B2-3-1_Table 3'!H46</f>
        <v>6129.6443757027482</v>
      </c>
      <c r="E53" s="320">
        <v>535.55701250376319</v>
      </c>
      <c r="F53" s="321">
        <v>-13.983211741655836</v>
      </c>
      <c r="G53" s="103">
        <f>E53+F53</f>
        <v>521.57380076210734</v>
      </c>
      <c r="H53" s="104">
        <f>D53+G53</f>
        <v>6651.2181764648558</v>
      </c>
      <c r="I53" s="124">
        <v>6370.7646094171378</v>
      </c>
      <c r="J53" s="174"/>
      <c r="K53" s="895"/>
      <c r="L53"/>
      <c r="M53"/>
      <c r="N53"/>
      <c r="O53"/>
      <c r="P53"/>
      <c r="Q53"/>
      <c r="R53"/>
      <c r="S53"/>
      <c r="T53"/>
      <c r="U53"/>
      <c r="V53"/>
      <c r="W53"/>
      <c r="X53"/>
      <c r="Y53"/>
      <c r="Z53"/>
      <c r="AA53"/>
      <c r="AB53"/>
      <c r="AC53"/>
      <c r="AD53"/>
      <c r="AE53"/>
      <c r="AF53"/>
      <c r="AG53"/>
    </row>
    <row r="54" spans="2:33" ht="15.75" x14ac:dyDescent="0.2">
      <c r="B54" s="63">
        <f>B53+1</f>
        <v>22</v>
      </c>
      <c r="C54" s="135" t="s">
        <v>58</v>
      </c>
      <c r="D54" s="102">
        <f>'B2-3-1_Table 3'!H47</f>
        <v>6632.2528078450687</v>
      </c>
      <c r="E54" s="103">
        <v>219.36840907204373</v>
      </c>
      <c r="F54" s="103">
        <v>-2.547099371187532</v>
      </c>
      <c r="G54" s="103">
        <f>E54+F54</f>
        <v>216.8213097008562</v>
      </c>
      <c r="H54" s="104">
        <f>D54+G54</f>
        <v>6849.0741175459252</v>
      </c>
      <c r="I54" s="124">
        <f t="shared" ref="I54:I55" si="24">(D54+H54)/2</f>
        <v>6740.6634626954965</v>
      </c>
      <c r="J54" s="174"/>
      <c r="K54" s="890"/>
    </row>
    <row r="55" spans="2:33" ht="15.75" x14ac:dyDescent="0.2">
      <c r="B55" s="63">
        <f t="shared" ref="B55" si="25">B54+1</f>
        <v>23</v>
      </c>
      <c r="C55" s="135" t="s">
        <v>59</v>
      </c>
      <c r="D55" s="102">
        <f>'B2-3-1_Table 3'!H48</f>
        <v>2533.4433049048776</v>
      </c>
      <c r="E55" s="103">
        <v>185.06336474692597</v>
      </c>
      <c r="F55" s="103">
        <v>-3.7345625085743706</v>
      </c>
      <c r="G55" s="103">
        <f t="shared" ref="G55" si="26">E55+F55</f>
        <v>181.32880223835161</v>
      </c>
      <c r="H55" s="104">
        <f t="shared" ref="H55" si="27">D55+G55</f>
        <v>2714.7721071432293</v>
      </c>
      <c r="I55" s="124">
        <f t="shared" si="24"/>
        <v>2624.1077060240532</v>
      </c>
      <c r="J55" s="174"/>
      <c r="K55" s="890"/>
    </row>
    <row r="56" spans="2:33" ht="16.5" thickBot="1" x14ac:dyDescent="0.25">
      <c r="B56" s="63"/>
      <c r="C56" s="135"/>
      <c r="D56" s="192"/>
      <c r="E56" s="131"/>
      <c r="F56" s="131"/>
      <c r="G56" s="131"/>
      <c r="H56" s="132"/>
      <c r="I56" s="221"/>
      <c r="J56" s="337"/>
    </row>
    <row r="57" spans="2:33" ht="16.5" thickBot="1" x14ac:dyDescent="0.25">
      <c r="B57" s="39">
        <f>B55+1</f>
        <v>24</v>
      </c>
      <c r="C57" s="154" t="s">
        <v>53</v>
      </c>
      <c r="D57" s="41">
        <f>SUM(D53:D55)</f>
        <v>15295.340488452694</v>
      </c>
      <c r="E57" s="126">
        <f t="shared" ref="E57:I57" si="28">SUM(E53:E55)</f>
        <v>939.98878632273295</v>
      </c>
      <c r="F57" s="126">
        <f t="shared" si="28"/>
        <v>-20.264873621417738</v>
      </c>
      <c r="G57" s="126">
        <f t="shared" si="28"/>
        <v>919.72391270131516</v>
      </c>
      <c r="H57" s="126">
        <f t="shared" si="28"/>
        <v>16215.064401154012</v>
      </c>
      <c r="I57" s="268">
        <f t="shared" si="28"/>
        <v>15735.535778136687</v>
      </c>
      <c r="J57" s="174"/>
    </row>
    <row r="58" spans="2:33" ht="15.75" x14ac:dyDescent="0.2">
      <c r="B58" s="60"/>
      <c r="C58" s="38"/>
      <c r="D58" s="61"/>
      <c r="E58" s="61"/>
      <c r="F58" s="61"/>
      <c r="G58" s="61"/>
      <c r="H58" s="98"/>
      <c r="I58" s="274"/>
      <c r="J58" s="46"/>
    </row>
    <row r="59" spans="2:33" ht="15.75" x14ac:dyDescent="0.2">
      <c r="B59" s="63"/>
      <c r="C59" s="276" t="s">
        <v>187</v>
      </c>
      <c r="D59" s="66"/>
      <c r="E59" s="66"/>
      <c r="F59" s="150"/>
      <c r="G59" s="66"/>
      <c r="H59" s="101"/>
      <c r="I59" s="220"/>
      <c r="J59" s="336"/>
    </row>
    <row r="60" spans="2:33" ht="15.75" x14ac:dyDescent="0.2">
      <c r="B60" s="63">
        <f>B57+1</f>
        <v>25</v>
      </c>
      <c r="C60" s="149" t="s">
        <v>57</v>
      </c>
      <c r="D60" s="102">
        <f>'B2-3-1_Table 3'!H53</f>
        <v>6651.2181764648558</v>
      </c>
      <c r="E60" s="320">
        <v>48.545010091049001</v>
      </c>
      <c r="F60" s="321">
        <v>-13.122025787558185</v>
      </c>
      <c r="G60" s="103">
        <f>E60+F60</f>
        <v>35.422984303490814</v>
      </c>
      <c r="H60" s="104">
        <f>D60+G60</f>
        <v>6686.6411607683467</v>
      </c>
      <c r="I60" s="124">
        <v>6668.9296686166035</v>
      </c>
      <c r="J60" s="174"/>
      <c r="K60" s="890"/>
    </row>
    <row r="61" spans="2:33" ht="15.75" x14ac:dyDescent="0.2">
      <c r="B61" s="63">
        <f>B60+1</f>
        <v>26</v>
      </c>
      <c r="C61" s="135" t="s">
        <v>58</v>
      </c>
      <c r="D61" s="102">
        <f>'B2-3-1_Table 3'!H54</f>
        <v>6849.0741175459252</v>
      </c>
      <c r="E61" s="103">
        <v>281.10106402360236</v>
      </c>
      <c r="F61" s="103">
        <v>-2.2921144289863697</v>
      </c>
      <c r="G61" s="103">
        <f>E61+F61</f>
        <v>278.80894959461597</v>
      </c>
      <c r="H61" s="104">
        <f>D61+G61</f>
        <v>7127.8830671405412</v>
      </c>
      <c r="I61" s="124">
        <f t="shared" ref="I61:I62" si="29">(D61+H61)/2</f>
        <v>6988.4785923432337</v>
      </c>
      <c r="J61" s="174"/>
      <c r="K61" s="890"/>
    </row>
    <row r="62" spans="2:33" ht="15.75" x14ac:dyDescent="0.2">
      <c r="B62" s="63">
        <f t="shared" ref="B62" si="30">B61+1</f>
        <v>27</v>
      </c>
      <c r="C62" s="135" t="s">
        <v>59</v>
      </c>
      <c r="D62" s="102">
        <f>'B2-3-1_Table 3'!H55</f>
        <v>2714.7721071432293</v>
      </c>
      <c r="E62" s="103">
        <v>298.92265965107401</v>
      </c>
      <c r="F62" s="103">
        <v>-3.2588072203791074</v>
      </c>
      <c r="G62" s="103">
        <f t="shared" ref="G62" si="31">E62+F62</f>
        <v>295.66385243069493</v>
      </c>
      <c r="H62" s="104">
        <f t="shared" ref="H62" si="32">D62+G62</f>
        <v>3010.4359595739243</v>
      </c>
      <c r="I62" s="124">
        <f t="shared" si="29"/>
        <v>2862.604033358577</v>
      </c>
      <c r="J62" s="174"/>
      <c r="K62" s="890"/>
    </row>
    <row r="63" spans="2:33" ht="16.5" thickBot="1" x14ac:dyDescent="0.25">
      <c r="B63" s="63"/>
      <c r="C63" s="181"/>
      <c r="D63" s="131"/>
      <c r="E63" s="131"/>
      <c r="F63" s="131"/>
      <c r="G63" s="131"/>
      <c r="H63" s="132"/>
      <c r="I63" s="221"/>
      <c r="J63" s="337"/>
    </row>
    <row r="64" spans="2:33" ht="16.5" thickBot="1" x14ac:dyDescent="0.25">
      <c r="B64" s="39">
        <f>B62+1</f>
        <v>28</v>
      </c>
      <c r="C64" s="154" t="s">
        <v>53</v>
      </c>
      <c r="D64" s="299">
        <f>SUM(D60:D62)</f>
        <v>16215.064401154012</v>
      </c>
      <c r="E64" s="299">
        <f t="shared" ref="E64:I64" si="33">SUM(E60:E62)</f>
        <v>628.56873376572537</v>
      </c>
      <c r="F64" s="299">
        <f t="shared" si="33"/>
        <v>-18.672947436923661</v>
      </c>
      <c r="G64" s="299">
        <f t="shared" si="33"/>
        <v>609.89578632880171</v>
      </c>
      <c r="H64" s="87">
        <f t="shared" si="33"/>
        <v>16824.960187482815</v>
      </c>
      <c r="I64" s="268">
        <f t="shared" si="33"/>
        <v>16520.012294318414</v>
      </c>
      <c r="J64" s="174"/>
    </row>
    <row r="65" spans="2:10" x14ac:dyDescent="0.2">
      <c r="B65"/>
      <c r="C65"/>
    </row>
    <row r="66" spans="2:10" ht="15" x14ac:dyDescent="0.2">
      <c r="B66" s="196" t="s">
        <v>30</v>
      </c>
      <c r="C66" s="196" t="s">
        <v>188</v>
      </c>
      <c r="D66" s="191"/>
      <c r="E66" s="191"/>
      <c r="F66" s="191"/>
      <c r="G66" s="191"/>
      <c r="H66" s="191"/>
      <c r="I66" s="191"/>
      <c r="J66" s="191"/>
    </row>
    <row r="67" spans="2:10" ht="15" x14ac:dyDescent="0.2">
      <c r="B67" s="43"/>
      <c r="C67" s="191"/>
      <c r="D67" s="191"/>
      <c r="E67" s="191"/>
      <c r="F67" s="191"/>
      <c r="G67" s="191"/>
      <c r="H67" s="191"/>
      <c r="I67" s="191"/>
      <c r="J67" s="191"/>
    </row>
    <row r="68" spans="2:10" ht="29.1" customHeight="1" x14ac:dyDescent="0.2">
      <c r="B68" s="43"/>
      <c r="C68" s="919"/>
      <c r="D68" s="919"/>
      <c r="E68" s="919"/>
      <c r="F68" s="919"/>
      <c r="G68" s="919"/>
      <c r="H68" s="919"/>
      <c r="I68" s="919"/>
      <c r="J68" s="199"/>
    </row>
    <row r="69" spans="2:10" x14ac:dyDescent="0.2">
      <c r="B69"/>
      <c r="C69"/>
    </row>
    <row r="70" spans="2:10" x14ac:dyDescent="0.2">
      <c r="B70"/>
      <c r="C70"/>
    </row>
    <row r="71" spans="2:10" x14ac:dyDescent="0.2">
      <c r="B71"/>
      <c r="C71"/>
    </row>
    <row r="72" spans="2:10" x14ac:dyDescent="0.2">
      <c r="B72"/>
      <c r="C72"/>
    </row>
    <row r="73" spans="2:10" x14ac:dyDescent="0.2">
      <c r="B73"/>
      <c r="C73"/>
    </row>
  </sheetData>
  <mergeCells count="4">
    <mergeCell ref="B7:I7"/>
    <mergeCell ref="B8:I8"/>
    <mergeCell ref="B9:I9"/>
    <mergeCell ref="C68:I68"/>
  </mergeCells>
  <printOptions horizontalCentered="1"/>
  <pageMargins left="0.51" right="0.511811023622047" top="0.74803149606299202" bottom="0.23622047244094499" header="0" footer="0"/>
  <pageSetup scale="65"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61A14-F080-4935-9C78-D3DC03CBA578}">
  <sheetPr codeName="Sheet14">
    <pageSetUpPr fitToPage="1"/>
  </sheetPr>
  <dimension ref="A1:Z29"/>
  <sheetViews>
    <sheetView view="pageBreakPreview" zoomScale="80" zoomScaleNormal="115" zoomScaleSheetLayoutView="80" workbookViewId="0">
      <selection activeCell="B7" sqref="B7:J7"/>
    </sheetView>
  </sheetViews>
  <sheetFormatPr defaultColWidth="8.5703125" defaultRowHeight="12.75" x14ac:dyDescent="0.2"/>
  <cols>
    <col min="1" max="1" width="2.5703125" customWidth="1"/>
    <col min="2" max="2" width="6.42578125" style="1" customWidth="1"/>
    <col min="3" max="3" width="39.42578125" style="2" customWidth="1"/>
    <col min="4" max="4" width="15.42578125" style="2" customWidth="1"/>
    <col min="5" max="5" width="19" customWidth="1"/>
    <col min="6" max="6" width="25.5703125" customWidth="1"/>
    <col min="7" max="7" width="20.5703125" customWidth="1"/>
    <col min="8" max="8" width="14.42578125" customWidth="1"/>
    <col min="9" max="9" width="12.42578125" customWidth="1"/>
    <col min="10" max="10" width="14.42578125" customWidth="1"/>
    <col min="11" max="11" width="2.7109375" customWidth="1"/>
    <col min="12" max="12" width="16.42578125" customWidth="1"/>
    <col min="13" max="13" width="2.5703125" customWidth="1"/>
    <col min="14" max="14" width="28" customWidth="1"/>
    <col min="15" max="18" width="10.42578125" customWidth="1"/>
    <col min="19" max="19" width="14.5703125" bestFit="1" customWidth="1"/>
    <col min="20" max="20" width="10.42578125" customWidth="1"/>
  </cols>
  <sheetData>
    <row r="1" spans="1:26" ht="17.25" customHeight="1" x14ac:dyDescent="0.2">
      <c r="A1" s="14"/>
      <c r="B1" s="232" t="s">
        <v>0</v>
      </c>
      <c r="C1" s="17"/>
      <c r="D1" s="17"/>
      <c r="E1" s="14"/>
      <c r="F1" s="14"/>
      <c r="G1" s="14"/>
      <c r="H1" s="13"/>
      <c r="I1" s="196"/>
      <c r="J1" s="233" t="s">
        <v>1</v>
      </c>
      <c r="K1" s="196"/>
      <c r="M1" s="14"/>
      <c r="N1" s="14"/>
      <c r="O1" s="14"/>
      <c r="P1" s="14"/>
      <c r="Q1" s="14"/>
      <c r="R1" s="14"/>
      <c r="S1" s="14"/>
      <c r="T1" s="14"/>
      <c r="U1" s="3"/>
      <c r="V1" s="3"/>
      <c r="W1" s="3"/>
      <c r="X1" s="3"/>
      <c r="Y1" s="3"/>
      <c r="Z1" s="3"/>
    </row>
    <row r="2" spans="1:26" ht="17.25" customHeight="1" x14ac:dyDescent="0.2">
      <c r="A2" s="14"/>
      <c r="B2" s="118"/>
      <c r="C2" s="15"/>
      <c r="D2" s="15"/>
      <c r="E2" s="196"/>
      <c r="F2" s="196"/>
      <c r="G2" s="196"/>
      <c r="H2" s="196"/>
      <c r="I2" s="14"/>
      <c r="J2" s="233" t="s">
        <v>2</v>
      </c>
      <c r="K2" s="196"/>
      <c r="M2" s="196"/>
      <c r="N2" s="196"/>
      <c r="O2" s="14"/>
      <c r="P2" s="14"/>
      <c r="Q2" s="14"/>
      <c r="R2" s="14"/>
      <c r="S2" s="14"/>
      <c r="T2" s="14"/>
      <c r="U2" s="3"/>
      <c r="V2" s="3"/>
      <c r="W2" s="3"/>
      <c r="X2" s="3"/>
      <c r="Y2" s="3"/>
      <c r="Z2" s="3"/>
    </row>
    <row r="3" spans="1:26" ht="17.25" customHeight="1" x14ac:dyDescent="0.2">
      <c r="A3" s="14"/>
      <c r="B3" s="16"/>
      <c r="C3" s="17"/>
      <c r="D3" s="17"/>
      <c r="E3" s="14"/>
      <c r="F3" s="14"/>
      <c r="G3" s="14"/>
      <c r="H3" s="13"/>
      <c r="I3" s="196"/>
      <c r="J3" s="13" t="s">
        <v>34</v>
      </c>
      <c r="K3" s="196"/>
      <c r="M3" s="14"/>
      <c r="N3" s="14"/>
      <c r="O3" s="14"/>
      <c r="P3" s="14"/>
      <c r="Q3" s="14"/>
      <c r="R3" s="14"/>
      <c r="S3" s="14"/>
      <c r="T3" s="14"/>
      <c r="U3" s="3"/>
      <c r="V3" s="3"/>
      <c r="W3" s="3"/>
      <c r="X3" s="3"/>
      <c r="Y3" s="3"/>
      <c r="Z3" s="3"/>
    </row>
    <row r="4" spans="1:26" ht="17.25" customHeight="1" x14ac:dyDescent="0.2">
      <c r="A4" s="14"/>
      <c r="B4" s="43"/>
      <c r="C4" s="17"/>
      <c r="D4" s="17"/>
      <c r="E4" s="14"/>
      <c r="F4" s="14"/>
      <c r="G4" s="14"/>
      <c r="H4" s="13"/>
      <c r="I4" s="14"/>
      <c r="J4" s="13" t="s">
        <v>89</v>
      </c>
      <c r="K4" s="196"/>
      <c r="M4" s="14"/>
      <c r="N4" s="14"/>
      <c r="O4" s="14"/>
      <c r="P4" s="14"/>
      <c r="Q4" s="14"/>
      <c r="R4" s="14"/>
      <c r="S4" s="14"/>
      <c r="T4" s="14"/>
      <c r="U4" s="3"/>
      <c r="V4" s="3"/>
      <c r="W4" s="3"/>
      <c r="X4" s="3"/>
      <c r="Y4" s="3"/>
      <c r="Z4" s="3"/>
    </row>
    <row r="5" spans="1:26" ht="17.25" customHeight="1" x14ac:dyDescent="0.2">
      <c r="A5" s="14"/>
      <c r="B5" s="43"/>
      <c r="C5" s="17"/>
      <c r="D5" s="17"/>
      <c r="E5" s="14"/>
      <c r="F5" s="14"/>
      <c r="G5" s="14"/>
      <c r="H5" s="13"/>
      <c r="I5" s="14"/>
      <c r="J5" s="13" t="s">
        <v>5</v>
      </c>
      <c r="K5" s="196"/>
      <c r="M5" s="14"/>
      <c r="N5" s="14"/>
      <c r="O5" s="14"/>
      <c r="P5" s="14"/>
      <c r="Q5" s="14"/>
      <c r="R5" s="14"/>
      <c r="S5" s="14"/>
      <c r="T5" s="14"/>
      <c r="U5" s="3"/>
      <c r="V5" s="3"/>
      <c r="W5" s="3"/>
      <c r="X5" s="3"/>
      <c r="Y5" s="3"/>
      <c r="Z5" s="3"/>
    </row>
    <row r="6" spans="1:26" ht="17.25" customHeight="1" x14ac:dyDescent="0.2">
      <c r="A6" s="14"/>
      <c r="B6" s="43"/>
      <c r="C6" s="17"/>
      <c r="D6" s="17"/>
      <c r="E6" s="14"/>
      <c r="F6" s="14"/>
      <c r="G6" s="14"/>
      <c r="H6" s="14"/>
      <c r="I6" s="14"/>
      <c r="J6" s="13" t="s">
        <v>189</v>
      </c>
      <c r="K6" s="196"/>
      <c r="M6" s="14"/>
      <c r="N6" s="14"/>
      <c r="O6" s="14"/>
      <c r="P6" s="14"/>
      <c r="Q6" s="14"/>
      <c r="R6" s="14"/>
      <c r="S6" s="14"/>
      <c r="T6" s="14"/>
      <c r="U6" s="3"/>
      <c r="V6" s="3"/>
      <c r="W6" s="3"/>
      <c r="X6" s="3"/>
      <c r="Y6" s="3"/>
      <c r="Z6" s="3"/>
    </row>
    <row r="7" spans="1:26" ht="17.25" customHeight="1" x14ac:dyDescent="0.2">
      <c r="A7" s="14"/>
      <c r="B7" s="906" t="s">
        <v>189</v>
      </c>
      <c r="C7" s="906"/>
      <c r="D7" s="906"/>
      <c r="E7" s="906"/>
      <c r="F7" s="906"/>
      <c r="G7" s="906"/>
      <c r="H7" s="906"/>
      <c r="I7" s="906"/>
      <c r="J7" s="906"/>
      <c r="K7" s="14"/>
      <c r="L7" s="14"/>
      <c r="M7" s="14"/>
      <c r="N7" s="14"/>
      <c r="O7" s="14"/>
      <c r="P7" s="14"/>
      <c r="Q7" s="14"/>
      <c r="R7" s="14"/>
      <c r="S7" s="14"/>
      <c r="T7" s="14"/>
      <c r="U7" s="3"/>
      <c r="V7" s="3"/>
      <c r="W7" s="3"/>
      <c r="X7" s="3"/>
      <c r="Y7" s="3"/>
      <c r="Z7" s="3"/>
    </row>
    <row r="8" spans="1:26" ht="17.25" customHeight="1" x14ac:dyDescent="0.2">
      <c r="A8" s="14"/>
      <c r="B8" s="906" t="s">
        <v>128</v>
      </c>
      <c r="C8" s="906"/>
      <c r="D8" s="906"/>
      <c r="E8" s="906"/>
      <c r="F8" s="906"/>
      <c r="G8" s="906"/>
      <c r="H8" s="906"/>
      <c r="I8" s="906"/>
      <c r="J8" s="906"/>
      <c r="K8" s="14"/>
      <c r="L8" s="14"/>
      <c r="M8" s="14"/>
      <c r="N8" s="14"/>
      <c r="O8" s="14"/>
      <c r="P8" s="14"/>
      <c r="Q8" s="14"/>
      <c r="R8" s="14"/>
      <c r="S8" s="14"/>
      <c r="T8" s="14"/>
      <c r="U8" s="3"/>
      <c r="V8" s="3"/>
      <c r="W8" s="3"/>
      <c r="X8" s="3"/>
      <c r="Y8" s="3"/>
      <c r="Z8" s="3"/>
    </row>
    <row r="9" spans="1:26" ht="17.25" customHeight="1" x14ac:dyDescent="0.2">
      <c r="A9" s="14"/>
      <c r="B9" s="907" t="s">
        <v>69</v>
      </c>
      <c r="C9" s="907"/>
      <c r="D9" s="907"/>
      <c r="E9" s="907"/>
      <c r="F9" s="907"/>
      <c r="G9" s="907"/>
      <c r="H9" s="907"/>
      <c r="I9" s="907"/>
      <c r="J9" s="907"/>
      <c r="K9" s="45"/>
      <c r="L9" s="14"/>
      <c r="M9" s="14"/>
      <c r="N9" s="14"/>
      <c r="O9" s="14"/>
      <c r="P9" s="14"/>
      <c r="Q9" s="14"/>
      <c r="R9" s="14"/>
      <c r="S9" s="14"/>
      <c r="T9" s="14"/>
      <c r="U9" s="3"/>
      <c r="V9" s="3"/>
      <c r="W9" s="3"/>
      <c r="X9" s="3"/>
      <c r="Y9" s="3"/>
      <c r="Z9" s="3"/>
    </row>
    <row r="10" spans="1:26" ht="17.25" customHeight="1" x14ac:dyDescent="0.2">
      <c r="A10" s="14"/>
      <c r="B10" s="43"/>
      <c r="C10" s="17"/>
      <c r="D10" s="17"/>
      <c r="E10" s="14"/>
      <c r="F10" s="14"/>
      <c r="G10" s="14"/>
      <c r="H10" s="14"/>
      <c r="I10" s="14"/>
      <c r="J10" s="14"/>
      <c r="K10" s="14"/>
      <c r="L10" s="14"/>
      <c r="M10" s="14"/>
      <c r="N10" s="14"/>
      <c r="O10" s="14"/>
      <c r="P10" s="14"/>
      <c r="Q10" s="14"/>
      <c r="R10" s="14"/>
      <c r="S10" s="14"/>
      <c r="T10" s="14"/>
      <c r="U10" s="3"/>
      <c r="V10" s="3"/>
      <c r="W10" s="3"/>
      <c r="X10" s="3"/>
      <c r="Y10" s="3"/>
      <c r="Z10" s="3"/>
    </row>
    <row r="11" spans="1:26" ht="17.25" customHeight="1" x14ac:dyDescent="0.2">
      <c r="A11" s="3"/>
      <c r="B11" s="331" t="s">
        <v>129</v>
      </c>
      <c r="C11" s="5"/>
      <c r="D11" s="5"/>
      <c r="E11" s="3"/>
      <c r="F11" s="3"/>
      <c r="G11" s="3"/>
      <c r="H11" s="3"/>
      <c r="I11" s="3"/>
      <c r="J11" s="3"/>
      <c r="K11" s="3"/>
      <c r="L11" s="3"/>
      <c r="M11" s="3"/>
      <c r="O11" s="3"/>
      <c r="P11" s="3"/>
      <c r="Q11" s="3"/>
      <c r="R11" s="3"/>
      <c r="S11" s="3"/>
      <c r="T11" s="3"/>
      <c r="U11" s="3"/>
      <c r="V11" s="3"/>
      <c r="W11" s="3"/>
      <c r="X11" s="3"/>
      <c r="Y11" s="3"/>
      <c r="Z11" s="3"/>
    </row>
    <row r="12" spans="1:26" s="178" customFormat="1" ht="15" customHeight="1" x14ac:dyDescent="0.2">
      <c r="B12" s="332">
        <v>1</v>
      </c>
      <c r="C12" s="930" t="s">
        <v>190</v>
      </c>
      <c r="D12" s="930"/>
      <c r="E12" s="930"/>
      <c r="F12" s="930"/>
      <c r="G12" s="930"/>
      <c r="H12" s="224"/>
      <c r="I12" s="224"/>
      <c r="J12" s="224"/>
      <c r="K12" s="224"/>
      <c r="L12" s="224"/>
      <c r="N12" s="166"/>
    </row>
    <row r="13" spans="1:26" s="178" customFormat="1" ht="15" x14ac:dyDescent="0.2">
      <c r="A13" s="166"/>
      <c r="C13" s="196"/>
      <c r="D13" s="196"/>
      <c r="E13" s="190"/>
      <c r="F13" s="190"/>
      <c r="G13" s="190"/>
      <c r="H13" s="190"/>
      <c r="I13" s="190"/>
      <c r="J13" s="190"/>
      <c r="K13" s="190"/>
      <c r="M13" s="166"/>
      <c r="O13" s="166"/>
      <c r="P13" s="166"/>
    </row>
    <row r="14" spans="1:26" s="178" customFormat="1" ht="38.65" customHeight="1" x14ac:dyDescent="0.2">
      <c r="A14" s="166"/>
      <c r="B14" s="285" t="s">
        <v>131</v>
      </c>
      <c r="C14" s="254" t="s">
        <v>191</v>
      </c>
      <c r="D14" s="254" t="s">
        <v>192</v>
      </c>
      <c r="E14" s="254" t="s">
        <v>133</v>
      </c>
      <c r="F14" s="254" t="s">
        <v>63</v>
      </c>
      <c r="G14" s="254" t="s">
        <v>157</v>
      </c>
      <c r="H14" s="254" t="s">
        <v>134</v>
      </c>
      <c r="I14" s="285" t="s">
        <v>135</v>
      </c>
      <c r="J14" s="285" t="s">
        <v>193</v>
      </c>
      <c r="K14" s="256"/>
      <c r="L14" s="256"/>
      <c r="M14" s="166"/>
      <c r="N14" s="166"/>
      <c r="O14" s="166"/>
      <c r="P14" s="166"/>
    </row>
    <row r="15" spans="1:26" s="178" customFormat="1" ht="16.5" customHeight="1" x14ac:dyDescent="0.2">
      <c r="A15" s="166"/>
      <c r="B15" s="285">
        <v>1</v>
      </c>
      <c r="C15" s="290" t="s">
        <v>194</v>
      </c>
      <c r="D15" s="254">
        <v>82543</v>
      </c>
      <c r="E15" s="254" t="s">
        <v>195</v>
      </c>
      <c r="F15" s="254" t="s">
        <v>58</v>
      </c>
      <c r="G15" s="254" t="s">
        <v>196</v>
      </c>
      <c r="H15" s="291">
        <v>45976</v>
      </c>
      <c r="I15" s="254">
        <v>61.9</v>
      </c>
      <c r="J15" s="286">
        <f>MROUND((DATE(YEAR(H15),12,31)-H15)/30,0.5)</f>
        <v>1.5</v>
      </c>
      <c r="K15" s="190"/>
      <c r="M15" s="166"/>
      <c r="N15" s="166"/>
      <c r="O15" s="166"/>
      <c r="P15" s="166"/>
    </row>
    <row r="16" spans="1:26" s="178" customFormat="1" ht="16.5" customHeight="1" x14ac:dyDescent="0.2">
      <c r="A16" s="166"/>
      <c r="B16" s="285">
        <v>2</v>
      </c>
      <c r="C16" s="292" t="s">
        <v>197</v>
      </c>
      <c r="D16" s="254">
        <v>86386</v>
      </c>
      <c r="E16" s="254" t="s">
        <v>198</v>
      </c>
      <c r="F16" s="254" t="s">
        <v>59</v>
      </c>
      <c r="G16" s="254" t="s">
        <v>196</v>
      </c>
      <c r="H16" s="293">
        <v>46478</v>
      </c>
      <c r="I16" s="323">
        <v>134.9</v>
      </c>
      <c r="J16" s="254">
        <f t="shared" ref="J16:J27" si="0">MROUND((DATE(YEAR(H16),12,31)-H16)/30,0.5)</f>
        <v>9</v>
      </c>
      <c r="L16" s="256"/>
      <c r="M16" s="166"/>
      <c r="N16" s="166"/>
      <c r="O16" s="166"/>
      <c r="P16" s="166"/>
    </row>
    <row r="17" spans="2:14" ht="16.5" customHeight="1" x14ac:dyDescent="0.2">
      <c r="B17" s="285">
        <v>3</v>
      </c>
      <c r="C17" s="292" t="s">
        <v>197</v>
      </c>
      <c r="D17" s="254">
        <v>86386</v>
      </c>
      <c r="E17" s="285" t="s">
        <v>198</v>
      </c>
      <c r="F17" s="285" t="s">
        <v>59</v>
      </c>
      <c r="G17" s="286" t="s">
        <v>196</v>
      </c>
      <c r="H17" s="293">
        <v>46569</v>
      </c>
      <c r="I17" s="323">
        <v>165.7</v>
      </c>
      <c r="J17" s="254">
        <f t="shared" si="0"/>
        <v>6</v>
      </c>
      <c r="L17" s="244"/>
    </row>
    <row r="18" spans="2:14" ht="16.5" customHeight="1" x14ac:dyDescent="0.2">
      <c r="B18" s="285">
        <v>4</v>
      </c>
      <c r="C18" s="294" t="s">
        <v>199</v>
      </c>
      <c r="D18" s="295">
        <v>86570</v>
      </c>
      <c r="E18" s="286" t="s">
        <v>200</v>
      </c>
      <c r="F18" s="286" t="s">
        <v>57</v>
      </c>
      <c r="G18" s="286" t="s">
        <v>196</v>
      </c>
      <c r="H18" s="293">
        <v>46546</v>
      </c>
      <c r="I18" s="323">
        <v>96.5</v>
      </c>
      <c r="J18" s="254">
        <f t="shared" si="0"/>
        <v>7</v>
      </c>
      <c r="L18" s="244"/>
    </row>
    <row r="19" spans="2:14" ht="16.5" customHeight="1" x14ac:dyDescent="0.2">
      <c r="B19" s="285">
        <v>5</v>
      </c>
      <c r="C19" s="296" t="s">
        <v>201</v>
      </c>
      <c r="D19" s="285">
        <v>87768</v>
      </c>
      <c r="E19" s="254" t="s">
        <v>202</v>
      </c>
      <c r="F19" s="254" t="s">
        <v>57</v>
      </c>
      <c r="G19" s="286" t="s">
        <v>196</v>
      </c>
      <c r="H19" s="293">
        <v>47027</v>
      </c>
      <c r="I19" s="323">
        <v>176.5</v>
      </c>
      <c r="J19" s="254">
        <f t="shared" si="0"/>
        <v>3</v>
      </c>
    </row>
    <row r="20" spans="2:14" ht="16.5" customHeight="1" x14ac:dyDescent="0.2">
      <c r="B20" s="285">
        <v>6</v>
      </c>
      <c r="C20" s="292" t="s">
        <v>203</v>
      </c>
      <c r="D20" s="254">
        <v>86372</v>
      </c>
      <c r="E20" s="254" t="s">
        <v>200</v>
      </c>
      <c r="F20" s="254" t="s">
        <v>204</v>
      </c>
      <c r="G20" s="286" t="s">
        <v>196</v>
      </c>
      <c r="H20" s="293">
        <v>47027</v>
      </c>
      <c r="I20" s="323">
        <v>113.1</v>
      </c>
      <c r="J20" s="254">
        <f t="shared" si="0"/>
        <v>3</v>
      </c>
      <c r="L20" s="190"/>
    </row>
    <row r="21" spans="2:14" ht="16.5" customHeight="1" x14ac:dyDescent="0.2">
      <c r="B21" s="285">
        <v>7</v>
      </c>
      <c r="C21" s="296" t="s">
        <v>205</v>
      </c>
      <c r="D21" s="285">
        <v>86387</v>
      </c>
      <c r="E21" s="254" t="s">
        <v>206</v>
      </c>
      <c r="F21" s="254" t="s">
        <v>58</v>
      </c>
      <c r="G21" s="286" t="s">
        <v>196</v>
      </c>
      <c r="H21" s="293">
        <v>46972</v>
      </c>
      <c r="I21" s="323">
        <v>179.95</v>
      </c>
      <c r="J21" s="254">
        <f t="shared" si="0"/>
        <v>5</v>
      </c>
      <c r="L21" s="190"/>
    </row>
    <row r="22" spans="2:14" ht="16.5" customHeight="1" x14ac:dyDescent="0.2">
      <c r="B22" s="285">
        <v>8</v>
      </c>
      <c r="C22" s="292" t="s">
        <v>197</v>
      </c>
      <c r="D22" s="285">
        <v>86386</v>
      </c>
      <c r="E22" s="254" t="s">
        <v>207</v>
      </c>
      <c r="F22" s="223" t="s">
        <v>113</v>
      </c>
      <c r="G22" s="254" t="s">
        <v>196</v>
      </c>
      <c r="H22" s="293">
        <v>47088</v>
      </c>
      <c r="I22" s="323">
        <v>171.9</v>
      </c>
      <c r="J22" s="254">
        <f t="shared" si="0"/>
        <v>1</v>
      </c>
      <c r="L22" s="190"/>
    </row>
    <row r="23" spans="2:14" ht="15.6" customHeight="1" x14ac:dyDescent="0.2">
      <c r="B23" s="285">
        <v>9</v>
      </c>
      <c r="C23" s="302" t="s">
        <v>208</v>
      </c>
      <c r="D23" s="285">
        <v>89252</v>
      </c>
      <c r="E23" s="254" t="s">
        <v>200</v>
      </c>
      <c r="F23" s="254" t="s">
        <v>57</v>
      </c>
      <c r="G23" s="254" t="s">
        <v>196</v>
      </c>
      <c r="H23" s="293">
        <v>47178</v>
      </c>
      <c r="I23" s="323">
        <v>65</v>
      </c>
      <c r="J23" s="254">
        <f t="shared" si="0"/>
        <v>10</v>
      </c>
    </row>
    <row r="24" spans="2:14" ht="16.5" customHeight="1" x14ac:dyDescent="0.2">
      <c r="B24" s="285">
        <v>10</v>
      </c>
      <c r="C24" s="296" t="s">
        <v>201</v>
      </c>
      <c r="D24" s="285">
        <v>87768</v>
      </c>
      <c r="E24" s="285" t="s">
        <v>202</v>
      </c>
      <c r="F24" s="285" t="s">
        <v>204</v>
      </c>
      <c r="G24" s="254" t="s">
        <v>196</v>
      </c>
      <c r="H24" s="293">
        <v>47150</v>
      </c>
      <c r="I24" s="323">
        <v>176.5</v>
      </c>
      <c r="J24" s="254">
        <f t="shared" si="0"/>
        <v>11</v>
      </c>
    </row>
    <row r="25" spans="2:14" ht="16.5" customHeight="1" x14ac:dyDescent="0.2">
      <c r="B25" s="285">
        <v>11</v>
      </c>
      <c r="C25" s="296" t="s">
        <v>203</v>
      </c>
      <c r="D25" s="285">
        <v>86372</v>
      </c>
      <c r="E25" s="254" t="s">
        <v>200</v>
      </c>
      <c r="F25" s="254" t="s">
        <v>57</v>
      </c>
      <c r="G25" s="254" t="s">
        <v>196</v>
      </c>
      <c r="H25" s="293">
        <v>47543</v>
      </c>
      <c r="I25" s="323">
        <v>113.1</v>
      </c>
      <c r="J25" s="254">
        <f t="shared" si="0"/>
        <v>10</v>
      </c>
    </row>
    <row r="26" spans="2:14" ht="16.5" customHeight="1" x14ac:dyDescent="0.2">
      <c r="B26" s="285">
        <v>12</v>
      </c>
      <c r="C26" s="296" t="s">
        <v>209</v>
      </c>
      <c r="D26" s="285">
        <v>87356</v>
      </c>
      <c r="E26" s="254" t="s">
        <v>202</v>
      </c>
      <c r="F26" s="254" t="s">
        <v>57</v>
      </c>
      <c r="G26" s="254" t="s">
        <v>196</v>
      </c>
      <c r="H26" s="293">
        <v>47665</v>
      </c>
      <c r="I26" s="323">
        <v>172.1</v>
      </c>
      <c r="J26" s="254">
        <f t="shared" si="0"/>
        <v>6</v>
      </c>
      <c r="L26" s="190"/>
    </row>
    <row r="27" spans="2:14" ht="16.5" customHeight="1" x14ac:dyDescent="0.2">
      <c r="B27" s="285">
        <v>13</v>
      </c>
      <c r="C27" s="296" t="s">
        <v>209</v>
      </c>
      <c r="D27" s="285">
        <v>87356</v>
      </c>
      <c r="E27" s="254" t="s">
        <v>202</v>
      </c>
      <c r="F27" s="254" t="s">
        <v>57</v>
      </c>
      <c r="G27" s="254" t="s">
        <v>196</v>
      </c>
      <c r="H27" s="293">
        <v>47788</v>
      </c>
      <c r="I27" s="323">
        <v>172.1</v>
      </c>
      <c r="J27" s="254">
        <f t="shared" si="0"/>
        <v>2</v>
      </c>
    </row>
    <row r="29" spans="2:14" x14ac:dyDescent="0.2">
      <c r="N29" s="297"/>
    </row>
  </sheetData>
  <mergeCells count="4">
    <mergeCell ref="C12:G12"/>
    <mergeCell ref="B9:J9"/>
    <mergeCell ref="B8:J8"/>
    <mergeCell ref="B7:J7"/>
  </mergeCells>
  <printOptions horizontalCentered="1"/>
  <pageMargins left="0.51" right="0.51180993000874886" top="0.74803040244969377" bottom="0.23622047244094488" header="0" footer="0"/>
  <pageSetup scale="75"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C363E-EC0F-4484-8603-13C7B797E1E7}">
  <sheetPr>
    <tabColor rgb="FF0070C0"/>
    <pageSetUpPr fitToPage="1"/>
  </sheetPr>
  <dimension ref="A1:Y78"/>
  <sheetViews>
    <sheetView view="pageBreakPreview" zoomScaleNormal="100" zoomScaleSheetLayoutView="100" workbookViewId="0">
      <selection activeCell="H1" sqref="H1"/>
    </sheetView>
  </sheetViews>
  <sheetFormatPr defaultRowHeight="12.75" x14ac:dyDescent="0.2"/>
  <cols>
    <col min="1" max="1" width="2.5703125" customWidth="1"/>
    <col min="2" max="2" width="6.42578125" style="1" customWidth="1"/>
    <col min="3" max="3" width="37.5703125" style="2" customWidth="1"/>
    <col min="4" max="4" width="14.5703125" customWidth="1"/>
    <col min="5" max="6" width="24.5703125" customWidth="1"/>
    <col min="7" max="7" width="20.5703125" customWidth="1"/>
    <col min="8" max="8" width="21" customWidth="1"/>
    <col min="9" max="10" width="2.7109375" customWidth="1"/>
    <col min="13" max="13" width="10.85546875" bestFit="1" customWidth="1"/>
  </cols>
  <sheetData>
    <row r="1" spans="1:25" s="7" customFormat="1" ht="17.25" customHeight="1" x14ac:dyDescent="0.2">
      <c r="A1" s="14"/>
      <c r="B1" s="118" t="s">
        <v>0</v>
      </c>
      <c r="C1" s="17"/>
      <c r="D1" s="14"/>
      <c r="E1" s="14"/>
      <c r="F1" s="14"/>
      <c r="G1" s="14"/>
      <c r="H1" s="13" t="s">
        <v>416</v>
      </c>
      <c r="J1" s="14"/>
      <c r="K1" s="14"/>
      <c r="L1" s="14"/>
      <c r="M1" s="14"/>
      <c r="N1" s="14"/>
      <c r="O1" s="14"/>
      <c r="P1" s="14"/>
      <c r="Q1" s="14"/>
      <c r="R1" s="14"/>
      <c r="S1" s="14"/>
      <c r="T1" s="3"/>
      <c r="U1" s="3"/>
      <c r="V1" s="3"/>
      <c r="W1" s="3"/>
      <c r="X1" s="3"/>
      <c r="Y1" s="3"/>
    </row>
    <row r="2" spans="1:25" s="7" customFormat="1" ht="17.25" customHeight="1" x14ac:dyDescent="0.2">
      <c r="A2" s="14"/>
      <c r="B2" s="118"/>
      <c r="C2" s="15"/>
      <c r="D2" s="14"/>
      <c r="E2" s="14"/>
      <c r="F2" s="14"/>
      <c r="G2" s="14"/>
      <c r="H2" s="13" t="s">
        <v>2</v>
      </c>
      <c r="J2" s="14"/>
      <c r="K2" s="14"/>
      <c r="L2" s="14"/>
      <c r="M2" s="14"/>
      <c r="N2" s="14"/>
      <c r="O2" s="14"/>
      <c r="P2" s="14"/>
      <c r="Q2" s="14"/>
      <c r="R2" s="14"/>
      <c r="S2" s="14"/>
      <c r="T2" s="3"/>
      <c r="U2" s="3"/>
      <c r="V2" s="3"/>
      <c r="W2" s="3"/>
      <c r="X2" s="3"/>
      <c r="Y2" s="3"/>
    </row>
    <row r="3" spans="1:25" s="7" customFormat="1" ht="17.25" customHeight="1" x14ac:dyDescent="0.2">
      <c r="A3" s="14"/>
      <c r="B3" s="16"/>
      <c r="C3" s="17"/>
      <c r="D3" s="14"/>
      <c r="E3" s="14"/>
      <c r="F3" s="14"/>
      <c r="G3" s="14"/>
      <c r="H3" s="13" t="s">
        <v>34</v>
      </c>
      <c r="J3" s="14"/>
      <c r="K3" s="14"/>
      <c r="L3" s="14"/>
      <c r="M3" s="14"/>
      <c r="N3" s="14"/>
      <c r="O3" s="14"/>
      <c r="P3" s="14"/>
      <c r="Q3" s="14"/>
      <c r="R3" s="14"/>
      <c r="S3" s="14"/>
      <c r="T3" s="3"/>
      <c r="U3" s="3"/>
      <c r="V3" s="3"/>
      <c r="W3" s="3"/>
      <c r="X3" s="3"/>
      <c r="Y3" s="3"/>
    </row>
    <row r="4" spans="1:25" s="7" customFormat="1" ht="17.25" customHeight="1" x14ac:dyDescent="0.2">
      <c r="A4" s="14"/>
      <c r="B4" s="43"/>
      <c r="C4" s="17"/>
      <c r="D4" s="14"/>
      <c r="E4" s="14"/>
      <c r="F4" s="14"/>
      <c r="G4" s="14"/>
      <c r="H4" s="13" t="s">
        <v>210</v>
      </c>
      <c r="J4" s="14"/>
      <c r="K4" s="14"/>
      <c r="L4" s="14"/>
      <c r="M4" s="14"/>
      <c r="N4" s="14"/>
      <c r="O4" s="14"/>
      <c r="P4" s="14"/>
      <c r="Q4" s="14"/>
      <c r="R4" s="14"/>
      <c r="S4" s="14"/>
      <c r="T4" s="3"/>
      <c r="U4" s="3"/>
      <c r="V4" s="3"/>
      <c r="W4" s="3"/>
      <c r="X4" s="3"/>
      <c r="Y4" s="3"/>
    </row>
    <row r="5" spans="1:25" s="7" customFormat="1" ht="17.25" customHeight="1" x14ac:dyDescent="0.2">
      <c r="A5" s="14"/>
      <c r="B5" s="43"/>
      <c r="C5" s="17"/>
      <c r="D5" s="14"/>
      <c r="E5" s="14"/>
      <c r="F5" s="14"/>
      <c r="G5" s="14"/>
      <c r="H5" s="13" t="s">
        <v>5</v>
      </c>
      <c r="J5" s="14"/>
      <c r="K5" s="14"/>
      <c r="L5" s="14"/>
      <c r="M5" s="14"/>
      <c r="N5" s="14"/>
      <c r="O5" s="14"/>
      <c r="P5" s="14"/>
      <c r="Q5" s="14"/>
      <c r="R5" s="14"/>
      <c r="S5" s="14"/>
      <c r="T5" s="3"/>
      <c r="U5" s="3"/>
      <c r="V5" s="3"/>
      <c r="W5" s="3"/>
      <c r="X5" s="3"/>
      <c r="Y5" s="3"/>
    </row>
    <row r="6" spans="1:25" s="7" customFormat="1" ht="17.25" customHeight="1" x14ac:dyDescent="0.2">
      <c r="A6" s="14"/>
      <c r="B6" s="43"/>
      <c r="C6" s="17"/>
      <c r="D6" s="14"/>
      <c r="E6" s="14"/>
      <c r="F6" s="14"/>
      <c r="G6" s="14"/>
      <c r="H6" s="13" t="s">
        <v>7</v>
      </c>
      <c r="J6" s="14"/>
      <c r="K6" s="14"/>
      <c r="L6" s="14"/>
      <c r="M6" s="14"/>
      <c r="N6" s="14"/>
      <c r="O6" s="14"/>
      <c r="P6" s="14"/>
      <c r="Q6" s="14"/>
      <c r="R6" s="14"/>
      <c r="S6" s="14"/>
      <c r="T6" s="3"/>
      <c r="U6" s="3"/>
      <c r="V6" s="3"/>
      <c r="W6" s="3"/>
      <c r="X6" s="3"/>
      <c r="Y6" s="3"/>
    </row>
    <row r="7" spans="1:25" s="7" customFormat="1" ht="17.25" customHeight="1" x14ac:dyDescent="0.2">
      <c r="A7" s="14"/>
      <c r="B7" s="906" t="s">
        <v>7</v>
      </c>
      <c r="C7" s="906"/>
      <c r="D7" s="906"/>
      <c r="E7" s="906"/>
      <c r="F7" s="906"/>
      <c r="G7" s="906"/>
      <c r="H7" s="906"/>
      <c r="I7" s="14"/>
      <c r="J7" s="14"/>
      <c r="K7" s="14"/>
      <c r="L7" s="14"/>
      <c r="M7" s="14"/>
      <c r="N7" s="14"/>
      <c r="O7" s="14"/>
      <c r="P7" s="14"/>
      <c r="Q7" s="14"/>
      <c r="R7" s="14"/>
      <c r="S7" s="14"/>
      <c r="T7" s="3"/>
      <c r="U7" s="3"/>
      <c r="V7" s="3"/>
      <c r="W7" s="3"/>
      <c r="X7" s="3"/>
      <c r="Y7" s="3"/>
    </row>
    <row r="8" spans="1:25" s="7" customFormat="1" ht="17.25" customHeight="1" x14ac:dyDescent="0.2">
      <c r="A8" s="14"/>
      <c r="B8" s="906" t="s">
        <v>211</v>
      </c>
      <c r="C8" s="906"/>
      <c r="D8" s="906"/>
      <c r="E8" s="906"/>
      <c r="F8" s="906"/>
      <c r="G8" s="906"/>
      <c r="H8" s="906"/>
      <c r="I8" s="14"/>
      <c r="J8" s="14"/>
      <c r="K8" s="14"/>
      <c r="L8" s="14"/>
      <c r="M8" s="14"/>
      <c r="N8" s="14"/>
      <c r="O8" s="14"/>
      <c r="P8" s="14"/>
      <c r="Q8" s="14"/>
      <c r="R8" s="14"/>
      <c r="S8" s="14"/>
      <c r="T8" s="3"/>
      <c r="U8" s="3"/>
      <c r="V8" s="3"/>
      <c r="W8" s="3"/>
      <c r="X8" s="3"/>
      <c r="Y8" s="3"/>
    </row>
    <row r="9" spans="1:25" s="7" customFormat="1" ht="17.25" customHeight="1" x14ac:dyDescent="0.2">
      <c r="A9" s="14"/>
      <c r="B9" s="907" t="s">
        <v>91</v>
      </c>
      <c r="C9" s="907"/>
      <c r="D9" s="907"/>
      <c r="E9" s="907"/>
      <c r="F9" s="907"/>
      <c r="G9" s="907"/>
      <c r="H9" s="907"/>
      <c r="I9" s="45"/>
      <c r="J9" s="14"/>
      <c r="K9" s="14"/>
      <c r="L9" s="14"/>
      <c r="M9" s="14"/>
      <c r="N9" s="14"/>
      <c r="O9" s="14"/>
      <c r="P9" s="14"/>
      <c r="Q9" s="14"/>
      <c r="R9" s="14"/>
      <c r="S9" s="14"/>
      <c r="T9" s="3"/>
      <c r="U9" s="3"/>
      <c r="V9" s="3"/>
      <c r="W9" s="3"/>
      <c r="X9" s="3"/>
      <c r="Y9" s="3"/>
    </row>
    <row r="10" spans="1:25" s="7" customFormat="1" ht="17.25" customHeight="1" thickBot="1" x14ac:dyDescent="0.25">
      <c r="A10" s="14"/>
      <c r="B10" s="43"/>
      <c r="C10" s="17"/>
      <c r="D10" s="14"/>
      <c r="E10" s="14"/>
      <c r="F10" s="14"/>
      <c r="G10" s="14"/>
      <c r="H10" s="14"/>
      <c r="I10" s="14"/>
      <c r="J10" s="14"/>
      <c r="K10" s="14"/>
      <c r="L10" s="14"/>
      <c r="M10" s="14"/>
      <c r="N10" s="14"/>
      <c r="O10" s="14"/>
      <c r="P10" s="14"/>
      <c r="Q10" s="14"/>
      <c r="R10" s="14"/>
      <c r="S10" s="14"/>
      <c r="T10" s="3"/>
      <c r="U10" s="3"/>
      <c r="V10" s="3"/>
      <c r="W10" s="3"/>
      <c r="X10" s="3"/>
      <c r="Y10" s="3"/>
    </row>
    <row r="11" spans="1:25" s="7" customFormat="1" ht="17.25" customHeight="1" x14ac:dyDescent="0.2">
      <c r="A11" s="14"/>
      <c r="B11" s="48"/>
      <c r="C11" s="49"/>
      <c r="D11" s="49"/>
      <c r="E11" s="49"/>
      <c r="F11" s="49"/>
      <c r="G11" s="49"/>
      <c r="H11" s="51" t="s">
        <v>92</v>
      </c>
      <c r="J11" s="14"/>
      <c r="K11" s="14"/>
      <c r="L11" s="14"/>
      <c r="M11" s="14"/>
      <c r="N11" s="14"/>
      <c r="O11" s="14"/>
      <c r="P11" s="14"/>
      <c r="Q11" s="14"/>
      <c r="R11" s="14"/>
      <c r="S11" s="14"/>
      <c r="T11" s="3"/>
      <c r="U11" s="3"/>
      <c r="V11" s="3"/>
      <c r="W11" s="3"/>
      <c r="X11" s="3"/>
      <c r="Y11" s="3"/>
    </row>
    <row r="12" spans="1:25" s="7" customFormat="1" ht="17.25" customHeight="1" x14ac:dyDescent="0.2">
      <c r="A12" s="14"/>
      <c r="B12" s="52"/>
      <c r="C12" s="53"/>
      <c r="D12" s="53"/>
      <c r="E12" s="53"/>
      <c r="F12" s="53"/>
      <c r="G12" s="53"/>
      <c r="H12" s="55" t="s">
        <v>42</v>
      </c>
      <c r="J12" s="14"/>
      <c r="K12" s="14"/>
      <c r="L12" s="14"/>
      <c r="M12" s="14"/>
      <c r="N12" s="14"/>
      <c r="O12" s="14"/>
      <c r="P12" s="14"/>
      <c r="Q12" s="14"/>
      <c r="R12" s="14"/>
      <c r="S12" s="14"/>
      <c r="T12" s="3"/>
      <c r="U12" s="3"/>
      <c r="V12" s="3"/>
      <c r="W12" s="3"/>
      <c r="X12" s="3"/>
      <c r="Y12" s="3"/>
    </row>
    <row r="13" spans="1:25" s="7" customFormat="1" ht="17.25" customHeight="1" x14ac:dyDescent="0.2">
      <c r="A13" s="14"/>
      <c r="B13" s="52"/>
      <c r="C13" s="53"/>
      <c r="D13" s="53"/>
      <c r="E13" s="53"/>
      <c r="F13" s="53"/>
      <c r="G13" s="53"/>
      <c r="H13" s="55" t="s">
        <v>44</v>
      </c>
      <c r="J13" s="14"/>
      <c r="K13" s="14"/>
      <c r="L13" s="14"/>
      <c r="M13" s="14"/>
      <c r="N13" s="14"/>
      <c r="O13" s="14"/>
      <c r="P13" s="14"/>
      <c r="Q13" s="14"/>
      <c r="R13" s="14"/>
      <c r="S13" s="14"/>
      <c r="T13" s="3"/>
      <c r="U13" s="3"/>
      <c r="V13" s="3"/>
      <c r="W13" s="3"/>
      <c r="X13" s="3"/>
      <c r="Y13" s="3"/>
    </row>
    <row r="14" spans="1:25" s="7" customFormat="1" ht="17.25" customHeight="1" x14ac:dyDescent="0.2">
      <c r="A14" s="14"/>
      <c r="B14" s="52"/>
      <c r="C14" s="53"/>
      <c r="D14" s="53"/>
      <c r="E14" s="53"/>
      <c r="F14" s="53" t="s">
        <v>93</v>
      </c>
      <c r="G14" s="82" t="s">
        <v>212</v>
      </c>
      <c r="H14" s="55" t="s">
        <v>48</v>
      </c>
      <c r="J14" s="14"/>
      <c r="K14" s="14"/>
      <c r="L14" s="14"/>
      <c r="M14" s="14"/>
      <c r="N14" s="14"/>
      <c r="O14" s="14"/>
      <c r="P14" s="14"/>
      <c r="Q14" s="14"/>
      <c r="R14" s="14"/>
      <c r="S14" s="14"/>
      <c r="T14" s="3"/>
      <c r="U14" s="3"/>
      <c r="V14" s="3"/>
      <c r="W14" s="3"/>
      <c r="X14" s="3"/>
      <c r="Y14" s="3"/>
    </row>
    <row r="15" spans="1:25" s="7" customFormat="1" ht="17.25" customHeight="1" x14ac:dyDescent="0.2">
      <c r="A15" s="14"/>
      <c r="B15" s="52" t="s">
        <v>9</v>
      </c>
      <c r="C15" s="53"/>
      <c r="D15" s="53" t="s">
        <v>97</v>
      </c>
      <c r="E15" s="53" t="s">
        <v>44</v>
      </c>
      <c r="F15" s="53" t="s">
        <v>99</v>
      </c>
      <c r="G15" s="53" t="s">
        <v>101</v>
      </c>
      <c r="H15" s="55" t="s">
        <v>102</v>
      </c>
      <c r="J15" s="14"/>
      <c r="K15" s="14"/>
      <c r="L15" s="14"/>
      <c r="M15" s="14"/>
      <c r="N15" s="14"/>
      <c r="O15" s="14"/>
      <c r="P15" s="14"/>
      <c r="Q15" s="14"/>
      <c r="R15" s="14"/>
      <c r="S15" s="14"/>
      <c r="T15" s="3"/>
      <c r="U15" s="3"/>
      <c r="V15" s="3"/>
      <c r="W15" s="3"/>
      <c r="X15" s="3"/>
      <c r="Y15" s="3"/>
    </row>
    <row r="16" spans="1:25" s="7" customFormat="1" ht="17.25" customHeight="1" thickBot="1" x14ac:dyDescent="0.25">
      <c r="A16" s="14"/>
      <c r="B16" s="56" t="s">
        <v>10</v>
      </c>
      <c r="C16" s="57" t="s">
        <v>103</v>
      </c>
      <c r="D16" s="58" t="s">
        <v>104</v>
      </c>
      <c r="E16" s="58" t="s">
        <v>48</v>
      </c>
      <c r="F16" s="57" t="s">
        <v>106</v>
      </c>
      <c r="G16" s="57" t="s">
        <v>104</v>
      </c>
      <c r="H16" s="59" t="s">
        <v>107</v>
      </c>
      <c r="J16" s="14"/>
      <c r="K16" s="14"/>
      <c r="L16" s="14"/>
      <c r="M16" s="14"/>
      <c r="N16" s="14"/>
      <c r="O16" s="14"/>
      <c r="P16" s="14"/>
      <c r="Q16" s="14"/>
      <c r="R16" s="14"/>
      <c r="S16" s="14"/>
      <c r="T16" s="3"/>
      <c r="U16" s="3"/>
      <c r="V16" s="3"/>
      <c r="W16" s="3"/>
      <c r="X16" s="3"/>
      <c r="Y16" s="3"/>
    </row>
    <row r="17" spans="1:25" s="7" customFormat="1" ht="17.25" customHeight="1" x14ac:dyDescent="0.2">
      <c r="A17" s="14"/>
      <c r="B17" s="229"/>
      <c r="C17" s="277"/>
      <c r="D17" s="896"/>
      <c r="E17" s="245"/>
      <c r="F17" s="231"/>
      <c r="G17" s="231"/>
      <c r="H17" s="897"/>
      <c r="J17" s="14"/>
      <c r="K17" s="14"/>
      <c r="L17" s="14"/>
      <c r="M17" s="14"/>
      <c r="N17" s="14"/>
      <c r="O17" s="14"/>
      <c r="P17" s="14"/>
      <c r="Q17" s="14"/>
      <c r="R17" s="14"/>
      <c r="S17" s="14"/>
      <c r="T17" s="3"/>
      <c r="U17" s="3"/>
      <c r="V17" s="3"/>
      <c r="W17" s="3"/>
      <c r="X17" s="3"/>
      <c r="Y17" s="3"/>
    </row>
    <row r="18" spans="1:25" s="7" customFormat="1" ht="16.5" customHeight="1" x14ac:dyDescent="0.2">
      <c r="A18" s="14"/>
      <c r="B18" s="63"/>
      <c r="C18" s="187" t="s">
        <v>111</v>
      </c>
      <c r="D18" s="88"/>
      <c r="E18" s="88"/>
      <c r="F18" s="280"/>
      <c r="G18" s="88"/>
      <c r="H18" s="278"/>
      <c r="J18" s="14"/>
      <c r="K18" s="14"/>
      <c r="L18" s="14"/>
      <c r="M18" s="14"/>
      <c r="N18" s="14"/>
      <c r="O18" s="14"/>
      <c r="P18" s="14"/>
      <c r="Q18" s="14"/>
      <c r="R18" s="14"/>
      <c r="S18" s="14"/>
      <c r="T18" s="3"/>
      <c r="U18" s="3"/>
      <c r="V18" s="3"/>
      <c r="W18" s="3"/>
      <c r="X18" s="3"/>
      <c r="Y18" s="3"/>
    </row>
    <row r="19" spans="1:25" s="7" customFormat="1" ht="17.25" customHeight="1" x14ac:dyDescent="0.2">
      <c r="A19" s="14"/>
      <c r="B19" s="63">
        <v>1</v>
      </c>
      <c r="C19" s="149" t="s">
        <v>112</v>
      </c>
      <c r="D19" s="31">
        <v>741.70595234405801</v>
      </c>
      <c r="E19" s="320">
        <v>60.096806190000002</v>
      </c>
      <c r="F19" s="321">
        <v>-8.5823510000000006E-2</v>
      </c>
      <c r="G19" s="35">
        <f>SUM(D19:F19)</f>
        <v>801.7169350240581</v>
      </c>
      <c r="H19" s="279">
        <f>(D19+G19)/2</f>
        <v>771.71144368405805</v>
      </c>
      <c r="J19" s="894"/>
      <c r="K19" s="14"/>
      <c r="L19" s="14"/>
      <c r="M19" s="14"/>
      <c r="N19" s="14"/>
      <c r="O19" s="14"/>
      <c r="P19" s="14"/>
      <c r="Q19" s="14"/>
      <c r="R19" s="14"/>
      <c r="S19" s="14"/>
      <c r="T19" s="3"/>
      <c r="U19" s="3"/>
      <c r="V19" s="3"/>
      <c r="W19" s="3"/>
      <c r="X19" s="3"/>
      <c r="Y19" s="3"/>
    </row>
    <row r="20" spans="1:25" s="7" customFormat="1" ht="17.25" customHeight="1" x14ac:dyDescent="0.2">
      <c r="A20" s="14"/>
      <c r="B20" s="63">
        <f>B19+1</f>
        <v>2</v>
      </c>
      <c r="C20" s="187" t="s">
        <v>58</v>
      </c>
      <c r="D20" s="35">
        <v>949.47015321000003</v>
      </c>
      <c r="E20" s="169">
        <v>63.409024160000008</v>
      </c>
      <c r="F20" s="324">
        <v>-2.2329192900000003</v>
      </c>
      <c r="G20" s="35">
        <f>SUM(D20:F20)</f>
        <v>1010.6462580800001</v>
      </c>
      <c r="H20" s="279">
        <f>(D20+G20)/2</f>
        <v>980.05820564500004</v>
      </c>
      <c r="J20" s="894"/>
      <c r="K20" s="14"/>
      <c r="L20" s="14"/>
      <c r="M20" s="14"/>
      <c r="N20" s="14"/>
      <c r="O20" s="14"/>
      <c r="P20" s="14"/>
      <c r="Q20" s="14"/>
      <c r="R20" s="14"/>
      <c r="S20" s="14"/>
      <c r="T20" s="3"/>
      <c r="U20" s="3"/>
      <c r="V20" s="3"/>
      <c r="W20" s="3"/>
      <c r="X20" s="3"/>
      <c r="Y20" s="3"/>
    </row>
    <row r="21" spans="1:25" s="7" customFormat="1" ht="17.25" customHeight="1" x14ac:dyDescent="0.2">
      <c r="A21" s="14"/>
      <c r="B21" s="63">
        <f t="shared" ref="B21" si="0">B20+1</f>
        <v>3</v>
      </c>
      <c r="C21" s="187" t="s">
        <v>59</v>
      </c>
      <c r="D21" s="31">
        <v>249.18054480000001</v>
      </c>
      <c r="E21" s="169">
        <v>16.385957699999999</v>
      </c>
      <c r="F21" s="324">
        <v>-0.78217692000000005</v>
      </c>
      <c r="G21" s="31">
        <f>SUM(D21:F21)</f>
        <v>264.78432558000003</v>
      </c>
      <c r="H21" s="104">
        <f>(D21+G21)/2</f>
        <v>256.98243519000005</v>
      </c>
      <c r="J21" s="894"/>
      <c r="K21" s="14"/>
      <c r="L21" s="14"/>
      <c r="M21" s="14"/>
      <c r="N21" s="14"/>
      <c r="O21" s="14"/>
      <c r="P21" s="14"/>
      <c r="Q21" s="14"/>
      <c r="R21" s="14"/>
      <c r="S21" s="14"/>
      <c r="T21" s="3"/>
      <c r="U21" s="3"/>
      <c r="V21" s="3"/>
      <c r="W21" s="3"/>
      <c r="X21" s="3"/>
      <c r="Y21" s="3"/>
    </row>
    <row r="22" spans="1:25" s="7" customFormat="1" ht="17.25" customHeight="1" thickBot="1" x14ac:dyDescent="0.25">
      <c r="A22" s="14"/>
      <c r="B22" s="63"/>
      <c r="C22" s="187"/>
      <c r="D22" s="131"/>
      <c r="E22" s="131"/>
      <c r="F22" s="131"/>
      <c r="G22" s="131"/>
      <c r="H22" s="132"/>
      <c r="J22" s="14"/>
      <c r="K22" s="14"/>
      <c r="L22" s="14"/>
      <c r="M22" s="14"/>
      <c r="N22" s="14"/>
      <c r="O22" s="14"/>
      <c r="P22" s="14"/>
      <c r="Q22" s="14"/>
      <c r="R22" s="14"/>
      <c r="S22" s="14"/>
      <c r="T22" s="3"/>
      <c r="U22" s="3"/>
      <c r="V22" s="3"/>
      <c r="W22" s="3"/>
      <c r="X22" s="3"/>
      <c r="Y22" s="3"/>
    </row>
    <row r="23" spans="1:25" s="7" customFormat="1" ht="24" customHeight="1" thickBot="1" x14ac:dyDescent="0.25">
      <c r="A23" s="14"/>
      <c r="B23" s="39">
        <f>B21+1</f>
        <v>4</v>
      </c>
      <c r="C23" s="154" t="s">
        <v>53</v>
      </c>
      <c r="D23" s="299">
        <f>SUM(D19:D21)</f>
        <v>1940.356650354058</v>
      </c>
      <c r="E23" s="299">
        <f t="shared" ref="E23:H23" si="1">SUM(E19:E21)</f>
        <v>139.89178805</v>
      </c>
      <c r="F23" s="299">
        <f t="shared" si="1"/>
        <v>-3.1009197200000003</v>
      </c>
      <c r="G23" s="299">
        <f t="shared" si="1"/>
        <v>2077.147518684058</v>
      </c>
      <c r="H23" s="121">
        <f t="shared" si="1"/>
        <v>2008.7520845190584</v>
      </c>
      <c r="J23" s="14"/>
      <c r="K23" s="14"/>
      <c r="L23" s="14"/>
      <c r="M23" s="14"/>
      <c r="N23" s="14"/>
      <c r="O23" s="14"/>
      <c r="P23" s="14"/>
      <c r="Q23" s="14"/>
      <c r="R23" s="14"/>
      <c r="S23" s="14"/>
      <c r="T23" s="3"/>
      <c r="U23" s="3"/>
      <c r="V23" s="3"/>
      <c r="W23" s="3"/>
      <c r="X23" s="3"/>
      <c r="Y23" s="3"/>
    </row>
    <row r="24" spans="1:25" s="7" customFormat="1" ht="17.25" customHeight="1" x14ac:dyDescent="0.2">
      <c r="A24" s="14"/>
      <c r="B24" s="60"/>
      <c r="C24" s="186"/>
      <c r="D24" s="90"/>
      <c r="E24" s="90"/>
      <c r="F24" s="90"/>
      <c r="G24" s="90"/>
      <c r="H24" s="72"/>
      <c r="J24" s="14"/>
      <c r="K24" s="14"/>
      <c r="L24" s="14"/>
      <c r="M24" s="14"/>
      <c r="N24" s="14"/>
      <c r="O24" s="14"/>
      <c r="P24" s="14"/>
      <c r="Q24" s="14"/>
      <c r="R24" s="14"/>
      <c r="S24" s="14"/>
      <c r="T24" s="3"/>
      <c r="U24" s="3"/>
      <c r="V24" s="3"/>
      <c r="W24" s="3"/>
      <c r="X24" s="3"/>
      <c r="Y24" s="3"/>
    </row>
    <row r="25" spans="1:25" s="7" customFormat="1" ht="17.25" customHeight="1" x14ac:dyDescent="0.2">
      <c r="A25" s="14"/>
      <c r="B25" s="63"/>
      <c r="C25" s="187" t="s">
        <v>114</v>
      </c>
      <c r="D25" s="88"/>
      <c r="E25" s="88"/>
      <c r="F25" s="280"/>
      <c r="G25" s="88"/>
      <c r="H25" s="89"/>
      <c r="J25" s="14"/>
      <c r="K25" s="14"/>
      <c r="L25" s="14"/>
      <c r="M25" s="14"/>
      <c r="N25" s="14"/>
      <c r="O25" s="14"/>
      <c r="P25" s="14"/>
      <c r="Q25" s="14"/>
      <c r="R25" s="14"/>
      <c r="S25" s="14"/>
      <c r="T25" s="3"/>
      <c r="U25" s="3"/>
      <c r="V25" s="3"/>
      <c r="W25" s="3"/>
      <c r="X25" s="3"/>
      <c r="Y25" s="3"/>
    </row>
    <row r="26" spans="1:25" s="7" customFormat="1" ht="17.25" customHeight="1" x14ac:dyDescent="0.2">
      <c r="A26" s="14"/>
      <c r="B26" s="63">
        <f>B23+1</f>
        <v>5</v>
      </c>
      <c r="C26" s="149" t="s">
        <v>57</v>
      </c>
      <c r="D26" s="31">
        <v>801.7169350240581</v>
      </c>
      <c r="E26" s="320">
        <v>60.096973639999995</v>
      </c>
      <c r="F26" s="321">
        <v>-0.31308903999999999</v>
      </c>
      <c r="G26" s="35">
        <f>SUM(D26:F26)</f>
        <v>861.50081962405807</v>
      </c>
      <c r="H26" s="130">
        <f>(D26+G26)/2</f>
        <v>831.60887732405808</v>
      </c>
      <c r="J26" s="894"/>
      <c r="K26" s="14"/>
      <c r="L26" s="14"/>
      <c r="M26" s="14"/>
      <c r="N26" s="14"/>
      <c r="O26" s="14"/>
      <c r="P26" s="14"/>
      <c r="Q26" s="14"/>
      <c r="R26" s="14"/>
      <c r="S26" s="14"/>
      <c r="T26" s="3"/>
      <c r="U26" s="3"/>
      <c r="V26" s="3"/>
      <c r="W26" s="3"/>
      <c r="X26" s="3"/>
      <c r="Y26" s="3"/>
    </row>
    <row r="27" spans="1:25" s="7" customFormat="1" ht="17.25" customHeight="1" x14ac:dyDescent="0.2">
      <c r="A27" s="14"/>
      <c r="B27" s="63">
        <f>B26+1</f>
        <v>6</v>
      </c>
      <c r="C27" s="187" t="s">
        <v>115</v>
      </c>
      <c r="D27" s="35">
        <f>G20</f>
        <v>1010.6462580800001</v>
      </c>
      <c r="E27" s="169">
        <v>62.608554509999998</v>
      </c>
      <c r="F27" s="324">
        <v>-6.0171751800000006</v>
      </c>
      <c r="G27" s="35">
        <f>SUM(D27:F27)</f>
        <v>1067.2376374099999</v>
      </c>
      <c r="H27" s="130">
        <f>(D27+G27)/2</f>
        <v>1038.9419477450001</v>
      </c>
      <c r="J27" s="894"/>
      <c r="K27" s="14"/>
      <c r="L27" s="14"/>
      <c r="M27" s="14"/>
      <c r="N27" s="14"/>
      <c r="O27" s="14"/>
      <c r="P27" s="14"/>
      <c r="Q27" s="14"/>
      <c r="R27" s="14"/>
      <c r="S27" s="14"/>
      <c r="T27" s="3"/>
      <c r="U27" s="3"/>
      <c r="V27" s="3"/>
      <c r="W27" s="3"/>
      <c r="X27" s="3"/>
      <c r="Y27" s="3"/>
    </row>
    <row r="28" spans="1:25" s="7" customFormat="1" ht="17.25" customHeight="1" x14ac:dyDescent="0.2">
      <c r="A28" s="14"/>
      <c r="B28" s="63">
        <f t="shared" ref="B28" si="2">B27+1</f>
        <v>7</v>
      </c>
      <c r="C28" s="187" t="s">
        <v>59</v>
      </c>
      <c r="D28" s="31">
        <f>G21</f>
        <v>264.78432558000003</v>
      </c>
      <c r="E28" s="169">
        <v>16.24046967</v>
      </c>
      <c r="F28" s="324">
        <v>-0.28188335999999997</v>
      </c>
      <c r="G28" s="31">
        <f>SUM(D28:F28)</f>
        <v>280.74291189000002</v>
      </c>
      <c r="H28" s="32">
        <f>(D28+G28)/2</f>
        <v>272.76361873500002</v>
      </c>
      <c r="J28" s="894"/>
      <c r="K28" s="14"/>
      <c r="L28" s="14"/>
      <c r="M28" s="14"/>
      <c r="N28" s="14"/>
      <c r="O28" s="14"/>
      <c r="P28" s="14"/>
      <c r="Q28" s="14"/>
      <c r="R28" s="14"/>
      <c r="S28" s="14"/>
      <c r="T28" s="3"/>
      <c r="U28" s="3"/>
      <c r="V28" s="3"/>
      <c r="W28" s="3"/>
      <c r="X28" s="3"/>
      <c r="Y28" s="3"/>
    </row>
    <row r="29" spans="1:25" s="7" customFormat="1" ht="17.25" customHeight="1" thickBot="1" x14ac:dyDescent="0.25">
      <c r="A29" s="14"/>
      <c r="B29" s="63"/>
      <c r="C29" s="187"/>
      <c r="D29" s="131"/>
      <c r="E29" s="131"/>
      <c r="F29" s="131"/>
      <c r="G29" s="131"/>
      <c r="H29" s="132"/>
      <c r="J29" s="14"/>
      <c r="K29" s="14"/>
      <c r="L29" s="14"/>
      <c r="M29" s="14"/>
      <c r="N29" s="14"/>
      <c r="O29" s="14"/>
      <c r="P29" s="14"/>
      <c r="Q29" s="14"/>
      <c r="R29" s="14"/>
      <c r="S29" s="14"/>
      <c r="T29" s="3"/>
      <c r="U29" s="3"/>
      <c r="V29" s="3"/>
      <c r="W29" s="3"/>
      <c r="X29" s="3"/>
      <c r="Y29" s="3"/>
    </row>
    <row r="30" spans="1:25" s="7" customFormat="1" ht="24" customHeight="1" thickBot="1" x14ac:dyDescent="0.25">
      <c r="A30" s="14"/>
      <c r="B30" s="39">
        <f>B28+1</f>
        <v>8</v>
      </c>
      <c r="C30" s="154" t="s">
        <v>53</v>
      </c>
      <c r="D30" s="299">
        <f>SUM(D26:D28)</f>
        <v>2077.147518684058</v>
      </c>
      <c r="E30" s="299">
        <f t="shared" ref="E30:H30" si="3">SUM(E26:E28)</f>
        <v>138.94599782</v>
      </c>
      <c r="F30" s="299">
        <f t="shared" si="3"/>
        <v>-6.6121475800000011</v>
      </c>
      <c r="G30" s="299">
        <f t="shared" si="3"/>
        <v>2209.4813689240582</v>
      </c>
      <c r="H30" s="42">
        <f t="shared" si="3"/>
        <v>2143.3144438040581</v>
      </c>
      <c r="J30" s="14"/>
      <c r="K30" s="14"/>
      <c r="L30" s="14"/>
      <c r="M30" s="14"/>
      <c r="N30" s="14"/>
      <c r="O30" s="14"/>
      <c r="P30" s="14"/>
      <c r="Q30" s="14"/>
      <c r="R30" s="14"/>
      <c r="S30" s="14"/>
      <c r="T30" s="3"/>
      <c r="U30" s="3"/>
      <c r="V30" s="3"/>
      <c r="W30" s="3"/>
      <c r="X30" s="3"/>
      <c r="Y30" s="3"/>
    </row>
    <row r="31" spans="1:25" s="7" customFormat="1" ht="17.25" customHeight="1" x14ac:dyDescent="0.2">
      <c r="A31" s="14"/>
      <c r="B31" s="60"/>
      <c r="C31" s="186"/>
      <c r="D31" s="90"/>
      <c r="E31" s="90"/>
      <c r="F31" s="90"/>
      <c r="G31" s="90"/>
      <c r="H31" s="72"/>
      <c r="J31" s="14"/>
      <c r="K31" s="14"/>
      <c r="L31" s="14"/>
      <c r="M31" s="14"/>
      <c r="N31" s="14"/>
      <c r="O31" s="14"/>
      <c r="P31" s="14"/>
      <c r="Q31" s="14"/>
      <c r="R31" s="14"/>
      <c r="S31" s="14"/>
      <c r="T31" s="3"/>
      <c r="U31" s="3"/>
      <c r="V31" s="3"/>
      <c r="W31" s="3"/>
      <c r="X31" s="3"/>
      <c r="Y31" s="3"/>
    </row>
    <row r="32" spans="1:25" s="7" customFormat="1" ht="17.25" customHeight="1" x14ac:dyDescent="0.2">
      <c r="A32" s="14"/>
      <c r="B32" s="63"/>
      <c r="C32" s="187" t="s">
        <v>116</v>
      </c>
      <c r="D32" s="88"/>
      <c r="E32" s="88"/>
      <c r="F32" s="280"/>
      <c r="G32" s="88"/>
      <c r="H32" s="89"/>
      <c r="J32" s="14"/>
      <c r="K32" s="14"/>
      <c r="L32" s="14"/>
      <c r="M32" s="14"/>
      <c r="N32" s="14"/>
      <c r="O32" s="14"/>
      <c r="P32" s="14"/>
      <c r="Q32" s="14"/>
      <c r="R32" s="14"/>
      <c r="S32" s="14"/>
      <c r="T32" s="3"/>
      <c r="U32" s="3"/>
      <c r="V32" s="3"/>
      <c r="W32" s="3"/>
      <c r="X32" s="3"/>
      <c r="Y32" s="3"/>
    </row>
    <row r="33" spans="1:25" s="7" customFormat="1" ht="17.25" customHeight="1" x14ac:dyDescent="0.2">
      <c r="A33" s="14"/>
      <c r="B33" s="63">
        <f>B30+1</f>
        <v>9</v>
      </c>
      <c r="C33" s="149" t="s">
        <v>57</v>
      </c>
      <c r="D33" s="31">
        <v>861.50081962405807</v>
      </c>
      <c r="E33" s="320">
        <v>60.470182020800003</v>
      </c>
      <c r="F33" s="321">
        <v>-9.9889600000000009E-2</v>
      </c>
      <c r="G33" s="35">
        <f>SUM(D33:F33)</f>
        <v>921.87111204485814</v>
      </c>
      <c r="H33" s="130">
        <f>(D33+G33)/2</f>
        <v>891.6859658344581</v>
      </c>
      <c r="J33" s="894"/>
      <c r="K33" s="14"/>
      <c r="L33" s="14"/>
      <c r="M33" s="14"/>
      <c r="N33" s="14"/>
      <c r="O33" s="14"/>
      <c r="P33" s="14"/>
      <c r="Q33" s="14"/>
      <c r="R33" s="14"/>
      <c r="S33" s="14"/>
      <c r="T33" s="3"/>
      <c r="U33" s="3"/>
      <c r="V33" s="3"/>
      <c r="W33" s="3"/>
      <c r="X33" s="3"/>
      <c r="Y33" s="3"/>
    </row>
    <row r="34" spans="1:25" s="164" customFormat="1" ht="17.25" customHeight="1" x14ac:dyDescent="0.2">
      <c r="A34" s="163"/>
      <c r="B34" s="63">
        <f>B33+1</f>
        <v>10</v>
      </c>
      <c r="C34" s="135" t="s">
        <v>58</v>
      </c>
      <c r="D34" s="35">
        <f>G27</f>
        <v>1067.2376374099999</v>
      </c>
      <c r="E34" s="169">
        <v>63.653040023400003</v>
      </c>
      <c r="F34" s="324">
        <v>-2.4123524499999998</v>
      </c>
      <c r="G34" s="35">
        <f>SUM(D34:F34)</f>
        <v>1128.4783249833999</v>
      </c>
      <c r="H34" s="130">
        <f>(D34+G34)/2</f>
        <v>1097.8579811966999</v>
      </c>
      <c r="J34" s="894"/>
      <c r="K34" s="163"/>
      <c r="L34" s="163"/>
      <c r="M34" s="163"/>
      <c r="N34" s="163"/>
      <c r="O34" s="163"/>
      <c r="P34" s="163"/>
      <c r="Q34" s="163"/>
      <c r="R34" s="163"/>
      <c r="S34" s="163"/>
      <c r="T34" s="163"/>
      <c r="U34" s="163"/>
      <c r="V34" s="163"/>
      <c r="W34" s="163"/>
      <c r="X34" s="163"/>
      <c r="Y34" s="163"/>
    </row>
    <row r="35" spans="1:25" s="178" customFormat="1" ht="17.25" customHeight="1" x14ac:dyDescent="0.2">
      <c r="A35" s="183"/>
      <c r="B35" s="63">
        <f t="shared" ref="B35" si="4">B34+1</f>
        <v>11</v>
      </c>
      <c r="C35" s="135" t="s">
        <v>59</v>
      </c>
      <c r="D35" s="31">
        <f>G28</f>
        <v>280.74291189000002</v>
      </c>
      <c r="E35" s="169">
        <v>16.6606647049</v>
      </c>
      <c r="F35" s="324">
        <v>-1.7273575000000001</v>
      </c>
      <c r="G35" s="31">
        <f>SUM(D35:F35)</f>
        <v>295.67621909490003</v>
      </c>
      <c r="H35" s="32">
        <f>(D35+G35)/2</f>
        <v>288.20956549245</v>
      </c>
      <c r="J35" s="894"/>
      <c r="K35" s="167"/>
      <c r="L35" s="167"/>
      <c r="M35" s="167"/>
      <c r="N35" s="167"/>
      <c r="O35" s="167"/>
      <c r="P35" s="167"/>
      <c r="Q35" s="167"/>
      <c r="R35" s="167"/>
      <c r="S35" s="167"/>
      <c r="T35" s="167"/>
      <c r="U35" s="167"/>
      <c r="V35" s="167"/>
      <c r="W35" s="167"/>
      <c r="X35" s="167"/>
      <c r="Y35" s="167"/>
    </row>
    <row r="36" spans="1:25" s="178" customFormat="1" ht="17.25" customHeight="1" thickBot="1" x14ac:dyDescent="0.25">
      <c r="A36" s="183"/>
      <c r="B36" s="63"/>
      <c r="C36" s="187"/>
      <c r="D36" s="131"/>
      <c r="E36" s="131"/>
      <c r="F36" s="131"/>
      <c r="G36" s="131"/>
      <c r="H36" s="132"/>
      <c r="J36" s="167"/>
      <c r="K36" s="167"/>
      <c r="L36" s="167"/>
      <c r="M36" s="167"/>
      <c r="N36" s="167"/>
      <c r="O36" s="167"/>
      <c r="P36" s="167"/>
      <c r="Q36" s="167"/>
      <c r="R36" s="167"/>
      <c r="S36" s="167"/>
      <c r="T36" s="167"/>
      <c r="U36" s="167"/>
      <c r="V36" s="167"/>
      <c r="W36" s="167"/>
      <c r="X36" s="167"/>
      <c r="Y36" s="167"/>
    </row>
    <row r="37" spans="1:25" s="178" customFormat="1" ht="24" customHeight="1" thickBot="1" x14ac:dyDescent="0.25">
      <c r="A37" s="167"/>
      <c r="B37" s="39">
        <f>B35+1</f>
        <v>12</v>
      </c>
      <c r="C37" s="154" t="s">
        <v>53</v>
      </c>
      <c r="D37" s="299">
        <f>SUM(D33:D35)</f>
        <v>2209.4813689240582</v>
      </c>
      <c r="E37" s="299">
        <f t="shared" ref="E37:G37" si="5">SUM(E33:E35)</f>
        <v>140.78388674910002</v>
      </c>
      <c r="F37" s="299">
        <f t="shared" si="5"/>
        <v>-4.2395995499999994</v>
      </c>
      <c r="G37" s="299">
        <f t="shared" si="5"/>
        <v>2346.0256561231581</v>
      </c>
      <c r="H37" s="42">
        <f>ROUNDDOWN(SUM(H33:H35),1)</f>
        <v>2277.6999999999998</v>
      </c>
      <c r="J37" s="167"/>
      <c r="K37" s="167"/>
      <c r="L37" s="167"/>
      <c r="M37" s="167"/>
      <c r="N37" s="167"/>
      <c r="O37" s="167"/>
      <c r="P37" s="167"/>
      <c r="Q37" s="167"/>
      <c r="R37" s="167"/>
      <c r="S37" s="167"/>
      <c r="T37" s="167"/>
      <c r="U37" s="167"/>
      <c r="V37" s="167"/>
      <c r="W37" s="167"/>
      <c r="X37" s="167"/>
      <c r="Y37" s="167"/>
    </row>
    <row r="38" spans="1:25" s="178" customFormat="1" ht="17.25" customHeight="1" x14ac:dyDescent="0.2">
      <c r="A38" s="184"/>
      <c r="B38" s="60"/>
      <c r="C38" s="186"/>
      <c r="D38" s="90"/>
      <c r="E38" s="90"/>
      <c r="F38" s="174"/>
      <c r="G38" s="281"/>
      <c r="H38" s="72"/>
      <c r="J38" s="167"/>
      <c r="K38" s="167"/>
      <c r="L38" s="167"/>
      <c r="M38" s="167"/>
      <c r="N38" s="167"/>
      <c r="O38" s="167"/>
      <c r="P38" s="167"/>
      <c r="Q38" s="167"/>
      <c r="R38" s="167"/>
      <c r="S38" s="167"/>
      <c r="T38" s="167"/>
      <c r="U38" s="167"/>
      <c r="V38" s="167"/>
      <c r="W38" s="167"/>
      <c r="X38" s="167"/>
      <c r="Y38" s="167"/>
    </row>
    <row r="39" spans="1:25" s="7" customFormat="1" ht="16.350000000000001" customHeight="1" x14ac:dyDescent="0.2">
      <c r="A39" s="3"/>
      <c r="B39" s="63"/>
      <c r="C39" s="187" t="s">
        <v>117</v>
      </c>
      <c r="D39" s="88"/>
      <c r="E39" s="88"/>
      <c r="F39" s="280"/>
      <c r="G39" s="88"/>
      <c r="H39" s="89"/>
      <c r="J39" s="3"/>
      <c r="K39" s="3"/>
      <c r="L39" s="3"/>
      <c r="M39" s="3"/>
      <c r="N39" s="3"/>
      <c r="O39" s="3"/>
      <c r="P39" s="3"/>
      <c r="Q39" s="3"/>
      <c r="R39" s="3"/>
      <c r="S39" s="3"/>
      <c r="T39" s="3"/>
      <c r="U39" s="3"/>
      <c r="V39" s="3"/>
      <c r="W39" s="3"/>
      <c r="X39" s="3"/>
      <c r="Y39" s="3"/>
    </row>
    <row r="40" spans="1:25" s="200" customFormat="1" ht="18" customHeight="1" x14ac:dyDescent="0.2">
      <c r="A40" s="118"/>
      <c r="B40" s="63">
        <f>B37+1</f>
        <v>13</v>
      </c>
      <c r="C40" s="149" t="s">
        <v>57</v>
      </c>
      <c r="D40" s="31">
        <v>921.87111204485814</v>
      </c>
      <c r="E40" s="320">
        <v>61.464666399999992</v>
      </c>
      <c r="F40" s="321">
        <v>-2.73708149</v>
      </c>
      <c r="G40" s="35">
        <f>SUM(D40:F40)</f>
        <v>980.59869695485804</v>
      </c>
      <c r="H40" s="130">
        <f>(D40+G40)/2</f>
        <v>951.23490449985809</v>
      </c>
      <c r="J40" s="894"/>
      <c r="K40" s="118"/>
      <c r="L40" s="118"/>
      <c r="M40" s="118"/>
      <c r="N40" s="118"/>
      <c r="O40" s="118"/>
      <c r="P40" s="118"/>
      <c r="Q40" s="118"/>
      <c r="R40" s="118"/>
      <c r="S40" s="118"/>
      <c r="T40" s="118"/>
      <c r="U40" s="118"/>
      <c r="V40" s="118"/>
      <c r="W40" s="118"/>
      <c r="X40" s="118"/>
      <c r="Y40" s="118"/>
    </row>
    <row r="41" spans="1:25" s="7" customFormat="1" ht="17.25" customHeight="1" x14ac:dyDescent="0.2">
      <c r="A41" s="3"/>
      <c r="B41" s="63">
        <f>B40+1</f>
        <v>14</v>
      </c>
      <c r="C41" s="135" t="s">
        <v>58</v>
      </c>
      <c r="D41" s="35">
        <f>G34</f>
        <v>1128.4783249833999</v>
      </c>
      <c r="E41" s="169">
        <v>65.98206393000001</v>
      </c>
      <c r="F41" s="324">
        <v>-29.696278929999998</v>
      </c>
      <c r="G41" s="35">
        <f>SUM(D41:F41)</f>
        <v>1164.7641099834</v>
      </c>
      <c r="H41" s="130">
        <f>(D41+G41)/2</f>
        <v>1146.6212174834</v>
      </c>
      <c r="I41" s="898"/>
      <c r="J41" s="894"/>
      <c r="K41" s="3"/>
      <c r="L41" s="3"/>
      <c r="M41" s="3"/>
      <c r="N41" s="3"/>
      <c r="O41" s="3"/>
      <c r="P41" s="3"/>
      <c r="Q41" s="3"/>
      <c r="R41" s="3"/>
      <c r="S41" s="3"/>
      <c r="T41" s="3"/>
      <c r="U41" s="3"/>
      <c r="V41" s="3"/>
      <c r="W41" s="3"/>
      <c r="X41" s="3"/>
      <c r="Y41" s="3"/>
    </row>
    <row r="42" spans="1:25" s="7" customFormat="1" ht="17.25" customHeight="1" x14ac:dyDescent="0.2">
      <c r="A42" s="3"/>
      <c r="B42" s="63">
        <f t="shared" ref="B42" si="6">B41+1</f>
        <v>15</v>
      </c>
      <c r="C42" s="135" t="s">
        <v>59</v>
      </c>
      <c r="D42" s="31">
        <f>G35</f>
        <v>295.67621909490003</v>
      </c>
      <c r="E42" s="169">
        <v>17.410614880000001</v>
      </c>
      <c r="F42" s="324">
        <v>-8.8163599999999995E-2</v>
      </c>
      <c r="G42" s="31">
        <f>SUM(D42:F42)</f>
        <v>312.99867037490009</v>
      </c>
      <c r="H42" s="32">
        <f>(D42+G42)/2</f>
        <v>304.33744473490003</v>
      </c>
      <c r="I42" s="898"/>
      <c r="J42" s="894"/>
      <c r="K42" s="3"/>
      <c r="L42" s="3"/>
      <c r="M42" s="3"/>
      <c r="N42" s="3"/>
      <c r="O42" s="3"/>
      <c r="P42" s="3"/>
      <c r="Q42" s="3"/>
      <c r="R42" s="3"/>
      <c r="S42" s="3"/>
      <c r="T42" s="3"/>
      <c r="U42" s="3"/>
      <c r="V42" s="3"/>
      <c r="W42" s="3"/>
      <c r="X42" s="3"/>
      <c r="Y42" s="3"/>
    </row>
    <row r="43" spans="1:25" s="7" customFormat="1" ht="17.25" customHeight="1" thickBot="1" x14ac:dyDescent="0.25">
      <c r="A43" s="3"/>
      <c r="B43" s="63"/>
      <c r="C43" s="187"/>
      <c r="D43" s="131"/>
      <c r="E43" s="131"/>
      <c r="F43" s="131"/>
      <c r="G43" s="131"/>
      <c r="H43" s="132"/>
      <c r="J43" s="3"/>
      <c r="K43" s="3"/>
      <c r="L43" s="3"/>
      <c r="M43" s="3"/>
      <c r="N43" s="3"/>
      <c r="O43" s="3"/>
      <c r="P43" s="3"/>
      <c r="Q43" s="3"/>
      <c r="R43" s="3"/>
      <c r="S43" s="3"/>
      <c r="T43" s="3"/>
      <c r="U43" s="3"/>
      <c r="V43" s="3"/>
      <c r="W43" s="3"/>
      <c r="X43" s="3"/>
      <c r="Y43" s="3"/>
    </row>
    <row r="44" spans="1:25" ht="24" customHeight="1" thickBot="1" x14ac:dyDescent="0.25">
      <c r="B44" s="39">
        <f>B42+1</f>
        <v>16</v>
      </c>
      <c r="C44" s="154" t="s">
        <v>53</v>
      </c>
      <c r="D44" s="299">
        <f>SUM(D40:D42)</f>
        <v>2346.0256561231581</v>
      </c>
      <c r="E44" s="299">
        <f t="shared" ref="E44:H44" si="7">SUM(E40:E42)</f>
        <v>144.85734521000001</v>
      </c>
      <c r="F44" s="299">
        <f t="shared" si="7"/>
        <v>-32.521524020000001</v>
      </c>
      <c r="G44" s="299">
        <f t="shared" si="7"/>
        <v>2458.361477313158</v>
      </c>
      <c r="H44" s="42">
        <f t="shared" si="7"/>
        <v>2402.1935667181583</v>
      </c>
    </row>
    <row r="45" spans="1:25" s="7" customFormat="1" ht="14.25" x14ac:dyDescent="0.2">
      <c r="A45" s="3"/>
      <c r="B45"/>
      <c r="C45"/>
      <c r="D45"/>
      <c r="E45"/>
      <c r="F45"/>
      <c r="G45"/>
      <c r="H45"/>
      <c r="I45"/>
      <c r="J45" s="3"/>
      <c r="K45" s="3"/>
      <c r="L45" s="3"/>
      <c r="M45" s="3"/>
      <c r="N45" s="3"/>
      <c r="O45" s="3"/>
      <c r="P45" s="3"/>
      <c r="Q45" s="3"/>
      <c r="R45" s="3"/>
      <c r="S45" s="3"/>
      <c r="T45" s="3"/>
      <c r="U45" s="3"/>
      <c r="V45" s="3"/>
      <c r="W45" s="3"/>
      <c r="X45" s="3"/>
      <c r="Y45" s="3"/>
    </row>
    <row r="46" spans="1:25" s="7" customFormat="1" ht="15" x14ac:dyDescent="0.2">
      <c r="A46" s="3"/>
      <c r="B46" s="14" t="s">
        <v>129</v>
      </c>
      <c r="C46" s="162"/>
      <c r="D46" s="163"/>
      <c r="E46" s="163"/>
      <c r="F46" s="163"/>
      <c r="G46" s="163"/>
      <c r="H46" s="163"/>
      <c r="I46" s="163"/>
      <c r="J46" s="3"/>
      <c r="K46" s="3"/>
      <c r="L46" s="3"/>
      <c r="M46" s="3"/>
      <c r="N46" s="3"/>
      <c r="O46" s="3"/>
      <c r="P46" s="3"/>
      <c r="Q46" s="3"/>
      <c r="R46" s="3"/>
      <c r="S46" s="3"/>
      <c r="T46" s="3"/>
      <c r="U46" s="3"/>
      <c r="V46" s="3"/>
      <c r="W46" s="3"/>
      <c r="X46" s="3"/>
      <c r="Y46" s="3"/>
    </row>
    <row r="47" spans="1:25" s="7" customFormat="1" ht="17.25" customHeight="1" x14ac:dyDescent="0.2">
      <c r="A47" s="3"/>
      <c r="B47" s="185">
        <v>1</v>
      </c>
      <c r="C47" s="919" t="s">
        <v>67</v>
      </c>
      <c r="D47" s="919"/>
      <c r="E47" s="919"/>
      <c r="F47" s="919"/>
      <c r="G47" s="919"/>
      <c r="H47" s="919"/>
      <c r="I47" s="301"/>
      <c r="J47" s="301"/>
      <c r="K47" s="3"/>
      <c r="L47" s="3"/>
      <c r="M47" s="3"/>
      <c r="N47" s="3"/>
      <c r="O47" s="3"/>
      <c r="P47" s="3"/>
      <c r="Q47" s="3"/>
      <c r="R47" s="3"/>
      <c r="S47" s="3"/>
      <c r="T47" s="3"/>
      <c r="U47" s="3"/>
      <c r="V47" s="3"/>
      <c r="W47" s="3"/>
      <c r="X47" s="3"/>
      <c r="Y47" s="3"/>
    </row>
    <row r="48" spans="1:25" s="7" customFormat="1" ht="46.5" customHeight="1" x14ac:dyDescent="0.2">
      <c r="A48" s="3"/>
      <c r="B48" s="182">
        <v>2</v>
      </c>
      <c r="C48" s="921" t="s">
        <v>213</v>
      </c>
      <c r="D48" s="921"/>
      <c r="E48" s="921"/>
      <c r="F48" s="921"/>
      <c r="G48" s="921"/>
      <c r="H48" s="921"/>
      <c r="I48" s="301"/>
      <c r="J48" s="301"/>
      <c r="K48" s="3"/>
      <c r="L48" s="3"/>
      <c r="M48" s="3"/>
      <c r="N48" s="3"/>
      <c r="O48" s="3"/>
      <c r="P48" s="3"/>
      <c r="Q48" s="3"/>
      <c r="R48" s="3"/>
      <c r="S48" s="3"/>
      <c r="T48" s="3"/>
      <c r="U48" s="3"/>
      <c r="V48" s="3"/>
      <c r="W48" s="3"/>
      <c r="X48" s="3"/>
      <c r="Y48" s="3"/>
    </row>
    <row r="49" spans="2:9" s="7" customFormat="1" x14ac:dyDescent="0.2"/>
    <row r="50" spans="2:9" s="7" customFormat="1" x14ac:dyDescent="0.2"/>
    <row r="51" spans="2:9" s="7" customFormat="1" x14ac:dyDescent="0.2"/>
    <row r="52" spans="2:9" s="7" customFormat="1" ht="15" x14ac:dyDescent="0.2">
      <c r="B52" s="4"/>
      <c r="C52" s="5"/>
      <c r="D52" s="3"/>
      <c r="E52" s="3"/>
      <c r="F52" s="3"/>
      <c r="G52" s="3"/>
      <c r="H52" s="3"/>
      <c r="I52" s="3"/>
    </row>
    <row r="53" spans="2:9" s="7" customFormat="1" ht="15" x14ac:dyDescent="0.2">
      <c r="B53" s="4"/>
      <c r="C53" s="5"/>
      <c r="D53" s="3"/>
      <c r="E53" s="3"/>
      <c r="F53" s="3"/>
      <c r="G53" s="3"/>
      <c r="H53" s="3"/>
      <c r="I53" s="3"/>
    </row>
    <row r="54" spans="2:9" s="7" customFormat="1" ht="15" x14ac:dyDescent="0.2">
      <c r="B54" s="4"/>
      <c r="C54" s="5"/>
      <c r="D54" s="3"/>
      <c r="E54" s="3"/>
      <c r="F54" s="3"/>
      <c r="G54" s="3"/>
      <c r="H54" s="3"/>
      <c r="I54" s="3"/>
    </row>
    <row r="55" spans="2:9" s="7" customFormat="1" x14ac:dyDescent="0.2">
      <c r="B55" s="11"/>
      <c r="C55" s="12"/>
    </row>
    <row r="56" spans="2:9" s="7" customFormat="1" x14ac:dyDescent="0.2">
      <c r="B56" s="11"/>
      <c r="C56" s="12"/>
    </row>
    <row r="57" spans="2:9" s="7" customFormat="1" x14ac:dyDescent="0.2">
      <c r="B57" s="11"/>
      <c r="C57" s="12"/>
    </row>
    <row r="58" spans="2:9" s="7" customFormat="1" x14ac:dyDescent="0.2">
      <c r="B58" s="11"/>
      <c r="C58" s="12"/>
    </row>
    <row r="59" spans="2:9" s="7" customFormat="1" x14ac:dyDescent="0.2">
      <c r="B59" s="11"/>
      <c r="C59" s="12"/>
    </row>
    <row r="60" spans="2:9" s="7" customFormat="1" x14ac:dyDescent="0.2">
      <c r="B60" s="11"/>
      <c r="C60" s="12"/>
    </row>
    <row r="61" spans="2:9" s="7" customFormat="1" x14ac:dyDescent="0.2">
      <c r="B61" s="11"/>
      <c r="C61" s="12"/>
    </row>
    <row r="62" spans="2:9" s="7" customFormat="1" x14ac:dyDescent="0.2">
      <c r="B62" s="11"/>
      <c r="C62" s="12"/>
    </row>
    <row r="63" spans="2:9" s="7" customFormat="1" x14ac:dyDescent="0.2">
      <c r="B63" s="11"/>
      <c r="C63" s="12"/>
    </row>
    <row r="64" spans="2:9" s="7" customFormat="1" x14ac:dyDescent="0.2">
      <c r="B64" s="11"/>
      <c r="C64" s="12"/>
    </row>
    <row r="65" spans="2:9" s="7" customFormat="1" x14ac:dyDescent="0.2">
      <c r="B65" s="11"/>
      <c r="C65" s="12"/>
    </row>
    <row r="66" spans="2:9" s="7" customFormat="1" x14ac:dyDescent="0.2">
      <c r="B66" s="11"/>
      <c r="C66" s="12"/>
    </row>
    <row r="67" spans="2:9" s="7" customFormat="1" x14ac:dyDescent="0.2">
      <c r="B67" s="11"/>
      <c r="C67" s="12"/>
    </row>
    <row r="68" spans="2:9" s="7" customFormat="1" x14ac:dyDescent="0.2">
      <c r="B68" s="11"/>
      <c r="C68" s="12"/>
    </row>
    <row r="69" spans="2:9" s="7" customFormat="1" x14ac:dyDescent="0.2">
      <c r="B69" s="11"/>
      <c r="C69" s="12"/>
    </row>
    <row r="70" spans="2:9" s="7" customFormat="1" x14ac:dyDescent="0.2">
      <c r="B70" s="11"/>
      <c r="C70" s="12"/>
    </row>
    <row r="71" spans="2:9" s="7" customFormat="1" x14ac:dyDescent="0.2">
      <c r="B71" s="11"/>
      <c r="C71" s="12"/>
    </row>
    <row r="72" spans="2:9" x14ac:dyDescent="0.2">
      <c r="B72" s="11"/>
      <c r="C72" s="12"/>
      <c r="D72" s="7"/>
      <c r="E72" s="7"/>
      <c r="F72" s="7"/>
      <c r="G72" s="7"/>
      <c r="H72" s="7"/>
      <c r="I72" s="7"/>
    </row>
    <row r="73" spans="2:9" x14ac:dyDescent="0.2">
      <c r="B73" s="11"/>
      <c r="C73" s="12"/>
      <c r="D73" s="7"/>
      <c r="E73" s="7"/>
      <c r="F73" s="7"/>
      <c r="G73" s="7"/>
      <c r="H73" s="7"/>
      <c r="I73" s="7"/>
    </row>
    <row r="74" spans="2:9" x14ac:dyDescent="0.2">
      <c r="B74" s="11"/>
      <c r="C74" s="12"/>
      <c r="D74" s="7"/>
      <c r="E74" s="7"/>
      <c r="F74" s="7"/>
      <c r="G74" s="7"/>
      <c r="H74" s="7"/>
      <c r="I74" s="7"/>
    </row>
    <row r="75" spans="2:9" x14ac:dyDescent="0.2">
      <c r="B75" s="11"/>
      <c r="C75" s="12"/>
      <c r="D75" s="7"/>
      <c r="E75" s="7"/>
      <c r="F75" s="7"/>
      <c r="G75" s="7"/>
      <c r="H75" s="7"/>
      <c r="I75" s="7"/>
    </row>
    <row r="76" spans="2:9" x14ac:dyDescent="0.2">
      <c r="B76" s="11"/>
      <c r="C76" s="12"/>
      <c r="D76" s="7"/>
      <c r="E76" s="7"/>
      <c r="F76" s="7"/>
      <c r="G76" s="7"/>
      <c r="H76" s="7"/>
      <c r="I76" s="7"/>
    </row>
    <row r="77" spans="2:9" x14ac:dyDescent="0.2">
      <c r="B77" s="11"/>
      <c r="C77" s="12"/>
      <c r="D77" s="7"/>
      <c r="E77" s="7"/>
      <c r="F77" s="7"/>
      <c r="G77" s="7"/>
      <c r="H77" s="7"/>
      <c r="I77" s="7"/>
    </row>
    <row r="78" spans="2:9" x14ac:dyDescent="0.2">
      <c r="B78" s="11"/>
      <c r="C78" s="12"/>
      <c r="D78" s="7"/>
      <c r="E78" s="7"/>
      <c r="F78" s="7"/>
      <c r="G78" s="7"/>
      <c r="H78" s="7"/>
      <c r="I78" s="7"/>
    </row>
  </sheetData>
  <mergeCells count="5">
    <mergeCell ref="B7:H7"/>
    <mergeCell ref="B8:H8"/>
    <mergeCell ref="B9:H9"/>
    <mergeCell ref="C47:H47"/>
    <mergeCell ref="C48:H48"/>
  </mergeCells>
  <printOptions horizontalCentered="1"/>
  <pageMargins left="0.51" right="0.51180993000874886" top="0.74803040244969377" bottom="0.23622047244094488" header="0" footer="0"/>
  <pageSetup scale="61"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1A8E0-1517-4AAB-BFEB-F976EEE5A624}">
  <sheetPr>
    <tabColor rgb="FF0070C0"/>
    <pageSetUpPr fitToPage="1"/>
  </sheetPr>
  <dimension ref="A1:X80"/>
  <sheetViews>
    <sheetView view="pageBreakPreview" zoomScaleNormal="100" zoomScaleSheetLayoutView="100" workbookViewId="0">
      <selection activeCell="J1" sqref="J1"/>
    </sheetView>
  </sheetViews>
  <sheetFormatPr defaultRowHeight="12.75" x14ac:dyDescent="0.2"/>
  <cols>
    <col min="1" max="1" width="2.5703125" customWidth="1"/>
    <col min="2" max="2" width="6.42578125" style="1" customWidth="1"/>
    <col min="3" max="3" width="34.5703125" style="2" customWidth="1"/>
    <col min="4" max="4" width="14.5703125" customWidth="1"/>
    <col min="5" max="6" width="20.5703125" hidden="1" customWidth="1"/>
    <col min="7" max="7" width="20.5703125" customWidth="1"/>
    <col min="8" max="8" width="16.5703125" customWidth="1"/>
    <col min="9" max="9" width="18.42578125" customWidth="1"/>
    <col min="10" max="10" width="20.5703125" customWidth="1"/>
    <col min="11" max="11" width="2.5703125" customWidth="1"/>
    <col min="12" max="12" width="2.7109375" customWidth="1"/>
  </cols>
  <sheetData>
    <row r="1" spans="1:24" s="7" customFormat="1" ht="17.25" customHeight="1" x14ac:dyDescent="0.2">
      <c r="A1" s="14"/>
      <c r="B1" s="118" t="s">
        <v>0</v>
      </c>
      <c r="C1" s="17"/>
      <c r="D1" s="14"/>
      <c r="E1" s="14"/>
      <c r="F1" s="14"/>
      <c r="G1" s="14"/>
      <c r="H1" s="14"/>
      <c r="I1" s="14"/>
      <c r="J1" s="13" t="s">
        <v>416</v>
      </c>
      <c r="K1" s="14"/>
      <c r="L1" s="14"/>
      <c r="M1" s="14"/>
      <c r="N1" s="14"/>
      <c r="O1" s="14"/>
      <c r="P1" s="14"/>
      <c r="Q1" s="14"/>
      <c r="R1" s="3"/>
      <c r="S1" s="3"/>
      <c r="T1" s="3"/>
      <c r="U1" s="3"/>
      <c r="V1" s="3"/>
      <c r="W1" s="3"/>
      <c r="X1" s="3"/>
    </row>
    <row r="2" spans="1:24" s="7" customFormat="1" ht="17.25" customHeight="1" x14ac:dyDescent="0.2">
      <c r="A2" s="14"/>
      <c r="B2" s="118"/>
      <c r="C2" s="15"/>
      <c r="D2" s="14"/>
      <c r="E2" s="14"/>
      <c r="F2" s="14"/>
      <c r="G2" s="14"/>
      <c r="H2" s="14"/>
      <c r="I2" s="14"/>
      <c r="J2" s="13" t="s">
        <v>2</v>
      </c>
      <c r="K2" s="14"/>
      <c r="L2" s="14"/>
      <c r="M2" s="14"/>
      <c r="N2" s="14"/>
      <c r="O2" s="14"/>
      <c r="P2" s="14"/>
      <c r="Q2" s="14"/>
      <c r="R2" s="3"/>
      <c r="S2" s="3"/>
      <c r="T2" s="3"/>
      <c r="U2" s="3"/>
      <c r="V2" s="3"/>
      <c r="W2" s="3"/>
      <c r="X2" s="3"/>
    </row>
    <row r="3" spans="1:24" s="7" customFormat="1" ht="17.25" customHeight="1" x14ac:dyDescent="0.2">
      <c r="A3" s="14"/>
      <c r="B3" s="16"/>
      <c r="C3" s="17"/>
      <c r="D3" s="14"/>
      <c r="E3" s="14"/>
      <c r="F3" s="14"/>
      <c r="G3" s="14"/>
      <c r="H3" s="14"/>
      <c r="I3" s="14"/>
      <c r="J3" s="13" t="s">
        <v>34</v>
      </c>
      <c r="K3" s="14"/>
      <c r="L3" s="14"/>
      <c r="M3" s="14"/>
      <c r="N3" s="14"/>
      <c r="O3" s="14"/>
      <c r="P3" s="14"/>
      <c r="Q3" s="14"/>
      <c r="R3" s="3"/>
      <c r="S3" s="3"/>
      <c r="T3" s="3"/>
      <c r="U3" s="3"/>
      <c r="V3" s="3"/>
      <c r="W3" s="3"/>
      <c r="X3" s="3"/>
    </row>
    <row r="4" spans="1:24" s="7" customFormat="1" ht="17.25" customHeight="1" x14ac:dyDescent="0.2">
      <c r="A4" s="14"/>
      <c r="B4" s="43"/>
      <c r="C4" s="17"/>
      <c r="D4" s="14"/>
      <c r="E4" s="14"/>
      <c r="F4" s="14"/>
      <c r="G4" s="14"/>
      <c r="H4" s="14"/>
      <c r="I4" s="14"/>
      <c r="J4" s="13" t="s">
        <v>210</v>
      </c>
      <c r="K4" s="14"/>
      <c r="L4" s="14"/>
      <c r="M4" s="14"/>
      <c r="N4" s="14"/>
      <c r="O4" s="14"/>
      <c r="P4" s="14"/>
      <c r="Q4" s="14"/>
      <c r="R4" s="3"/>
      <c r="S4" s="3"/>
      <c r="T4" s="3"/>
      <c r="U4" s="3"/>
      <c r="V4" s="3"/>
      <c r="W4" s="3"/>
      <c r="X4" s="3"/>
    </row>
    <row r="5" spans="1:24" s="7" customFormat="1" ht="17.25" customHeight="1" x14ac:dyDescent="0.2">
      <c r="A5" s="14"/>
      <c r="B5" s="43"/>
      <c r="C5" s="17"/>
      <c r="D5" s="14"/>
      <c r="E5" s="14"/>
      <c r="F5" s="14"/>
      <c r="G5" s="14"/>
      <c r="H5" s="14"/>
      <c r="I5" s="14"/>
      <c r="J5" s="13" t="s">
        <v>5</v>
      </c>
      <c r="K5" s="14"/>
      <c r="L5" s="14"/>
      <c r="M5" s="14"/>
      <c r="N5" s="14"/>
      <c r="O5" s="14"/>
      <c r="P5" s="14"/>
      <c r="Q5" s="14"/>
      <c r="R5" s="3"/>
      <c r="S5" s="3"/>
      <c r="T5" s="3"/>
      <c r="U5" s="3"/>
      <c r="V5" s="3"/>
      <c r="W5" s="3"/>
      <c r="X5" s="3"/>
    </row>
    <row r="6" spans="1:24" s="7" customFormat="1" ht="17.25" customHeight="1" x14ac:dyDescent="0.2">
      <c r="A6" s="14"/>
      <c r="B6" s="43"/>
      <c r="C6" s="17"/>
      <c r="D6" s="14"/>
      <c r="E6" s="14"/>
      <c r="F6" s="14"/>
      <c r="G6" s="14"/>
      <c r="H6" s="14"/>
      <c r="I6" s="14"/>
      <c r="J6" s="13" t="s">
        <v>68</v>
      </c>
      <c r="K6" s="14"/>
      <c r="L6" s="14"/>
      <c r="M6" s="14"/>
      <c r="N6" s="14"/>
      <c r="O6" s="14"/>
      <c r="P6" s="14"/>
      <c r="Q6" s="14"/>
      <c r="R6" s="3"/>
      <c r="S6" s="3"/>
      <c r="T6" s="3"/>
      <c r="U6" s="3"/>
      <c r="V6" s="3"/>
      <c r="W6" s="3"/>
      <c r="X6" s="3"/>
    </row>
    <row r="7" spans="1:24" s="7" customFormat="1" ht="17.25" customHeight="1" x14ac:dyDescent="0.2">
      <c r="A7" s="14"/>
      <c r="B7" s="906" t="s">
        <v>68</v>
      </c>
      <c r="C7" s="906"/>
      <c r="D7" s="906"/>
      <c r="E7" s="906"/>
      <c r="F7" s="906"/>
      <c r="G7" s="906"/>
      <c r="H7" s="906"/>
      <c r="I7" s="906"/>
      <c r="J7" s="906"/>
      <c r="K7" s="43"/>
      <c r="L7" s="14"/>
      <c r="M7" s="14"/>
      <c r="N7" s="14"/>
      <c r="O7" s="14"/>
      <c r="P7" s="14"/>
      <c r="Q7" s="14"/>
      <c r="R7" s="3"/>
      <c r="S7" s="3"/>
      <c r="T7" s="3"/>
      <c r="U7" s="3"/>
      <c r="V7" s="3"/>
      <c r="W7" s="3"/>
      <c r="X7" s="3"/>
    </row>
    <row r="8" spans="1:24" s="7" customFormat="1" ht="17.25" customHeight="1" x14ac:dyDescent="0.2">
      <c r="A8" s="14"/>
      <c r="B8" s="906" t="s">
        <v>211</v>
      </c>
      <c r="C8" s="906"/>
      <c r="D8" s="906"/>
      <c r="E8" s="906"/>
      <c r="F8" s="906"/>
      <c r="G8" s="906"/>
      <c r="H8" s="906"/>
      <c r="I8" s="906"/>
      <c r="J8" s="906"/>
      <c r="K8" s="43"/>
      <c r="L8" s="14"/>
      <c r="M8" s="14"/>
      <c r="N8" s="14"/>
      <c r="O8" s="14"/>
      <c r="P8" s="14"/>
      <c r="Q8" s="14"/>
      <c r="R8" s="3"/>
      <c r="S8" s="3"/>
      <c r="T8" s="3"/>
      <c r="U8" s="3"/>
      <c r="V8" s="3"/>
      <c r="W8" s="3"/>
      <c r="X8" s="3"/>
    </row>
    <row r="9" spans="1:24" s="7" customFormat="1" ht="17.25" customHeight="1" x14ac:dyDescent="0.2">
      <c r="A9" s="14"/>
      <c r="B9" s="907" t="s">
        <v>120</v>
      </c>
      <c r="C9" s="907"/>
      <c r="D9" s="907"/>
      <c r="E9" s="907"/>
      <c r="F9" s="907"/>
      <c r="G9" s="907"/>
      <c r="H9" s="907"/>
      <c r="I9" s="907"/>
      <c r="J9" s="907"/>
      <c r="K9" s="46"/>
      <c r="L9" s="14"/>
      <c r="M9" s="14"/>
      <c r="N9" s="14"/>
      <c r="O9" s="14"/>
      <c r="P9" s="14"/>
      <c r="Q9" s="14"/>
      <c r="R9" s="3"/>
      <c r="S9" s="3"/>
      <c r="T9" s="3"/>
      <c r="U9" s="3"/>
      <c r="V9" s="3"/>
      <c r="W9" s="3"/>
      <c r="X9" s="3"/>
    </row>
    <row r="10" spans="1:24" s="7" customFormat="1" ht="17.25" customHeight="1" thickBot="1" x14ac:dyDescent="0.25">
      <c r="A10" s="14"/>
      <c r="B10" s="43"/>
      <c r="C10" s="17"/>
      <c r="D10" s="14"/>
      <c r="E10" s="14"/>
      <c r="F10" s="14"/>
      <c r="G10" s="14"/>
      <c r="H10" s="14"/>
      <c r="I10" s="14"/>
      <c r="J10" s="14"/>
      <c r="K10" s="14"/>
      <c r="L10" s="14"/>
      <c r="M10" s="14"/>
      <c r="N10" s="14"/>
      <c r="O10" s="14"/>
      <c r="P10" s="14"/>
      <c r="Q10" s="14"/>
      <c r="R10" s="3"/>
      <c r="S10" s="3"/>
      <c r="T10" s="3"/>
      <c r="U10" s="3"/>
      <c r="V10" s="3"/>
      <c r="W10" s="3"/>
      <c r="X10" s="3"/>
    </row>
    <row r="11" spans="1:24" s="9" customFormat="1" ht="17.100000000000001" customHeight="1" x14ac:dyDescent="0.2">
      <c r="A11" s="47"/>
      <c r="B11" s="48"/>
      <c r="C11" s="49"/>
      <c r="D11" s="49"/>
      <c r="E11" s="49"/>
      <c r="F11" s="49"/>
      <c r="G11" s="49"/>
      <c r="H11" s="49"/>
      <c r="I11" s="49"/>
      <c r="J11" s="51" t="s">
        <v>92</v>
      </c>
      <c r="K11" s="47"/>
      <c r="L11" s="47"/>
      <c r="M11" s="47"/>
      <c r="N11" s="47"/>
      <c r="O11" s="47"/>
      <c r="P11" s="47"/>
      <c r="Q11" s="47"/>
      <c r="R11" s="6"/>
      <c r="S11" s="6"/>
      <c r="T11" s="6"/>
      <c r="U11" s="6"/>
      <c r="V11" s="6"/>
      <c r="W11" s="6"/>
      <c r="X11" s="6"/>
    </row>
    <row r="12" spans="1:24" s="9" customFormat="1" ht="17.100000000000001" customHeight="1" x14ac:dyDescent="0.2">
      <c r="A12" s="47"/>
      <c r="B12" s="52"/>
      <c r="C12" s="53"/>
      <c r="D12" s="53"/>
      <c r="E12" s="53"/>
      <c r="F12" s="53"/>
      <c r="G12" s="53"/>
      <c r="H12" s="53"/>
      <c r="I12" s="53"/>
      <c r="J12" s="55" t="s">
        <v>42</v>
      </c>
      <c r="K12" s="47"/>
      <c r="L12" s="47"/>
      <c r="M12" s="47"/>
      <c r="N12" s="47"/>
      <c r="O12" s="47"/>
      <c r="P12" s="47"/>
      <c r="Q12" s="47"/>
      <c r="R12" s="6"/>
      <c r="S12" s="6"/>
      <c r="T12" s="6"/>
      <c r="U12" s="6"/>
      <c r="V12" s="6"/>
      <c r="W12" s="6"/>
      <c r="X12" s="6"/>
    </row>
    <row r="13" spans="1:24" s="9" customFormat="1" ht="17.100000000000001" customHeight="1" x14ac:dyDescent="0.2">
      <c r="A13" s="47"/>
      <c r="B13" s="52"/>
      <c r="C13" s="53"/>
      <c r="D13" s="53"/>
      <c r="E13" s="53"/>
      <c r="F13" s="53"/>
      <c r="G13" s="53"/>
      <c r="H13" s="53"/>
      <c r="I13" s="53"/>
      <c r="J13" s="55" t="s">
        <v>44</v>
      </c>
      <c r="K13" s="47"/>
      <c r="L13" s="47"/>
      <c r="M13" s="47"/>
      <c r="N13" s="47"/>
      <c r="O13" s="47"/>
      <c r="P13" s="47"/>
      <c r="Q13" s="47"/>
      <c r="R13" s="6"/>
      <c r="S13" s="6"/>
      <c r="T13" s="6"/>
      <c r="U13" s="6"/>
      <c r="V13" s="6"/>
      <c r="W13" s="6"/>
      <c r="X13" s="6"/>
    </row>
    <row r="14" spans="1:24" s="9" customFormat="1" ht="17.100000000000001" customHeight="1" x14ac:dyDescent="0.2">
      <c r="A14" s="47"/>
      <c r="B14" s="52"/>
      <c r="C14" s="53"/>
      <c r="D14" s="53"/>
      <c r="E14" s="53"/>
      <c r="F14" s="53"/>
      <c r="G14" s="53"/>
      <c r="H14" s="53" t="s">
        <v>93</v>
      </c>
      <c r="I14" s="82" t="s">
        <v>215</v>
      </c>
      <c r="J14" s="55" t="s">
        <v>48</v>
      </c>
      <c r="K14" s="47"/>
      <c r="L14" s="47"/>
      <c r="M14" s="47"/>
      <c r="N14" s="47"/>
      <c r="O14" s="47"/>
      <c r="P14" s="47"/>
      <c r="Q14" s="47"/>
      <c r="R14" s="6"/>
      <c r="S14" s="6"/>
      <c r="T14" s="6"/>
      <c r="U14" s="6"/>
      <c r="V14" s="6"/>
      <c r="W14" s="6"/>
      <c r="X14" s="6"/>
    </row>
    <row r="15" spans="1:24" s="9" customFormat="1" ht="17.100000000000001" customHeight="1" x14ac:dyDescent="0.2">
      <c r="A15" s="47"/>
      <c r="B15" s="52" t="s">
        <v>9</v>
      </c>
      <c r="C15" s="53"/>
      <c r="D15" s="53" t="s">
        <v>97</v>
      </c>
      <c r="E15" s="53"/>
      <c r="F15" s="53"/>
      <c r="G15" s="53" t="s">
        <v>44</v>
      </c>
      <c r="H15" s="53" t="s">
        <v>99</v>
      </c>
      <c r="I15" s="53" t="s">
        <v>101</v>
      </c>
      <c r="J15" s="55" t="s">
        <v>102</v>
      </c>
      <c r="K15" s="47"/>
      <c r="L15" s="47"/>
      <c r="M15" s="47"/>
      <c r="N15" s="47"/>
      <c r="O15" s="47"/>
      <c r="P15" s="47"/>
      <c r="Q15" s="47"/>
      <c r="R15" s="6"/>
      <c r="S15" s="6"/>
      <c r="T15" s="6"/>
      <c r="U15" s="6"/>
      <c r="V15" s="6"/>
      <c r="W15" s="6"/>
      <c r="X15" s="6"/>
    </row>
    <row r="16" spans="1:24" s="9" customFormat="1" ht="18.75" customHeight="1" thickBot="1" x14ac:dyDescent="0.25">
      <c r="A16" s="47"/>
      <c r="B16" s="56" t="s">
        <v>10</v>
      </c>
      <c r="C16" s="251" t="s">
        <v>63</v>
      </c>
      <c r="D16" s="58" t="s">
        <v>104</v>
      </c>
      <c r="E16" s="58"/>
      <c r="F16" s="58"/>
      <c r="G16" s="57" t="s">
        <v>48</v>
      </c>
      <c r="H16" s="57" t="s">
        <v>106</v>
      </c>
      <c r="I16" s="57" t="s">
        <v>104</v>
      </c>
      <c r="J16" s="59" t="s">
        <v>107</v>
      </c>
      <c r="K16" s="47"/>
      <c r="L16" s="47"/>
      <c r="M16" s="47"/>
      <c r="N16" s="47"/>
      <c r="O16" s="47"/>
      <c r="P16" s="47"/>
      <c r="Q16" s="47"/>
      <c r="R16" s="6"/>
      <c r="S16" s="6"/>
      <c r="T16" s="6"/>
      <c r="U16" s="6"/>
      <c r="V16" s="6"/>
      <c r="W16" s="6"/>
      <c r="X16" s="6"/>
    </row>
    <row r="17" spans="1:24" s="223" customFormat="1" ht="17.100000000000001" customHeight="1" x14ac:dyDescent="0.2">
      <c r="A17" s="43"/>
      <c r="B17" s="60"/>
      <c r="C17" s="61"/>
      <c r="D17" s="61" t="s">
        <v>13</v>
      </c>
      <c r="E17" s="61"/>
      <c r="F17" s="61"/>
      <c r="G17" s="61" t="s">
        <v>14</v>
      </c>
      <c r="H17" s="61" t="s">
        <v>15</v>
      </c>
      <c r="I17" s="61" t="s">
        <v>16</v>
      </c>
      <c r="J17" s="62" t="s">
        <v>17</v>
      </c>
      <c r="K17" s="43"/>
      <c r="L17" s="43"/>
      <c r="M17" s="43"/>
      <c r="N17" s="43"/>
      <c r="O17" s="43"/>
      <c r="P17" s="43"/>
      <c r="Q17" s="43"/>
      <c r="R17" s="4"/>
      <c r="S17" s="4"/>
      <c r="T17" s="4"/>
      <c r="U17" s="4"/>
      <c r="V17" s="4"/>
      <c r="W17" s="4"/>
      <c r="X17" s="4"/>
    </row>
    <row r="18" spans="1:24" s="223" customFormat="1" ht="17.100000000000001" customHeight="1" x14ac:dyDescent="0.2">
      <c r="A18" s="43"/>
      <c r="B18" s="73"/>
      <c r="C18" s="215"/>
      <c r="D18" s="77"/>
      <c r="E18" s="77"/>
      <c r="F18" s="77"/>
      <c r="G18" s="77"/>
      <c r="H18" s="77"/>
      <c r="I18" s="77"/>
      <c r="J18" s="78"/>
      <c r="K18" s="43"/>
      <c r="L18" s="43"/>
      <c r="M18" s="43"/>
      <c r="N18" s="43"/>
      <c r="O18" s="43"/>
      <c r="P18" s="43"/>
      <c r="Q18" s="43"/>
      <c r="R18" s="4"/>
      <c r="S18" s="4"/>
      <c r="T18" s="4"/>
      <c r="U18" s="4"/>
      <c r="V18" s="4"/>
      <c r="W18" s="4"/>
      <c r="X18" s="4"/>
    </row>
    <row r="19" spans="1:24" s="223" customFormat="1" ht="18.75" customHeight="1" x14ac:dyDescent="0.2">
      <c r="A19" s="43"/>
      <c r="B19" s="63"/>
      <c r="C19" s="135" t="s">
        <v>121</v>
      </c>
      <c r="D19" s="84"/>
      <c r="E19" s="84"/>
      <c r="F19" s="84"/>
      <c r="G19" s="84"/>
      <c r="H19" s="282"/>
      <c r="I19" s="283"/>
      <c r="J19" s="85"/>
      <c r="K19" s="43"/>
      <c r="L19" s="43"/>
      <c r="M19" s="43"/>
      <c r="N19" s="43"/>
      <c r="O19" s="43"/>
      <c r="P19" s="43"/>
      <c r="Q19" s="43"/>
      <c r="R19" s="4"/>
      <c r="S19" s="4"/>
      <c r="T19" s="4"/>
      <c r="U19" s="4"/>
      <c r="V19" s="4"/>
      <c r="W19" s="4"/>
      <c r="X19" s="4"/>
    </row>
    <row r="20" spans="1:24" s="223" customFormat="1" ht="17.25" customHeight="1" x14ac:dyDescent="0.2">
      <c r="A20" s="43"/>
      <c r="B20" s="63">
        <v>1</v>
      </c>
      <c r="C20" s="149" t="s">
        <v>57</v>
      </c>
      <c r="D20" s="31">
        <v>980.59869695485804</v>
      </c>
      <c r="E20" s="210"/>
      <c r="F20" s="210"/>
      <c r="G20" s="169">
        <v>61.211636474999999</v>
      </c>
      <c r="H20" s="324">
        <v>0</v>
      </c>
      <c r="I20" s="31">
        <f t="shared" ref="I20:I22" si="0">SUM(D20,G20,H20)</f>
        <v>1041.810333429858</v>
      </c>
      <c r="J20" s="32">
        <f>(D20+I20)/2</f>
        <v>1011.204515192358</v>
      </c>
      <c r="K20" s="43"/>
      <c r="L20" s="899"/>
      <c r="M20" s="257"/>
      <c r="N20" s="43"/>
      <c r="O20" s="43"/>
      <c r="P20" s="43"/>
      <c r="Q20" s="43"/>
      <c r="R20" s="4"/>
      <c r="S20" s="4"/>
      <c r="T20" s="4"/>
      <c r="U20" s="4"/>
      <c r="V20" s="4"/>
      <c r="W20" s="4"/>
      <c r="X20" s="4"/>
    </row>
    <row r="21" spans="1:24" s="223" customFormat="1" ht="17.100000000000001" customHeight="1" x14ac:dyDescent="0.2">
      <c r="A21" s="43"/>
      <c r="B21" s="63">
        <f>B20+1</f>
        <v>2</v>
      </c>
      <c r="C21" s="135" t="s">
        <v>58</v>
      </c>
      <c r="D21" s="31">
        <v>1164.7641099834</v>
      </c>
      <c r="E21" s="169"/>
      <c r="F21" s="169"/>
      <c r="G21" s="169">
        <v>65.360738216307254</v>
      </c>
      <c r="H21" s="324">
        <v>-0.65317813000000002</v>
      </c>
      <c r="I21" s="31">
        <f t="shared" si="0"/>
        <v>1229.4716700697072</v>
      </c>
      <c r="J21" s="32">
        <f>(D21+I21)/2</f>
        <v>1197.1178900265536</v>
      </c>
      <c r="K21" s="43"/>
      <c r="L21" s="899"/>
      <c r="M21" s="43"/>
      <c r="N21" s="43"/>
      <c r="O21" s="43"/>
      <c r="P21" s="43"/>
      <c r="Q21" s="43"/>
      <c r="R21" s="4"/>
      <c r="S21" s="4"/>
      <c r="T21" s="4"/>
      <c r="U21" s="4"/>
      <c r="V21" s="4"/>
      <c r="W21" s="4"/>
      <c r="X21" s="4"/>
    </row>
    <row r="22" spans="1:24" s="223" customFormat="1" ht="17.100000000000001" customHeight="1" x14ac:dyDescent="0.2">
      <c r="A22" s="43"/>
      <c r="B22" s="63">
        <f t="shared" ref="B22" si="1">B21+1</f>
        <v>3</v>
      </c>
      <c r="C22" s="135" t="s">
        <v>59</v>
      </c>
      <c r="D22" s="31">
        <v>312.99867037490009</v>
      </c>
      <c r="E22" s="169"/>
      <c r="F22" s="169"/>
      <c r="G22" s="169">
        <v>17.99113788369273</v>
      </c>
      <c r="H22" s="324">
        <v>-3.30829957</v>
      </c>
      <c r="I22" s="31">
        <f t="shared" si="0"/>
        <v>327.68150868859283</v>
      </c>
      <c r="J22" s="32">
        <f t="shared" ref="J22" si="2">(D22+I22)/2</f>
        <v>320.34008953174646</v>
      </c>
      <c r="K22" s="43"/>
      <c r="L22" s="899"/>
      <c r="M22" s="43"/>
      <c r="N22" s="43"/>
      <c r="O22" s="43"/>
      <c r="P22" s="43"/>
      <c r="Q22" s="43"/>
      <c r="R22" s="4"/>
      <c r="S22" s="4"/>
      <c r="T22" s="4"/>
      <c r="U22" s="4"/>
      <c r="V22" s="4"/>
      <c r="W22" s="4"/>
      <c r="X22" s="4"/>
    </row>
    <row r="23" spans="1:24" s="223" customFormat="1" ht="22.15" customHeight="1" thickBot="1" x14ac:dyDescent="0.25">
      <c r="A23" s="43"/>
      <c r="B23" s="63"/>
      <c r="C23" s="135"/>
      <c r="D23" s="133"/>
      <c r="E23" s="133"/>
      <c r="F23" s="133"/>
      <c r="G23" s="133"/>
      <c r="H23" s="133"/>
      <c r="I23" s="133"/>
      <c r="J23" s="134"/>
      <c r="K23" s="43"/>
      <c r="L23" s="43"/>
      <c r="M23" s="43"/>
      <c r="N23" s="43"/>
      <c r="O23" s="43"/>
      <c r="P23" s="43"/>
      <c r="Q23" s="43"/>
      <c r="R23" s="4"/>
      <c r="S23" s="4"/>
      <c r="T23" s="4"/>
      <c r="U23" s="4"/>
      <c r="V23" s="4"/>
      <c r="W23" s="4"/>
      <c r="X23" s="4"/>
    </row>
    <row r="24" spans="1:24" s="223" customFormat="1" ht="24" customHeight="1" thickBot="1" x14ac:dyDescent="0.25">
      <c r="A24" s="43"/>
      <c r="B24" s="39">
        <f>B22+1</f>
        <v>4</v>
      </c>
      <c r="C24" s="136" t="s">
        <v>27</v>
      </c>
      <c r="D24" s="41">
        <f>SUM(D20:D22)</f>
        <v>2458.361477313158</v>
      </c>
      <c r="E24" s="87"/>
      <c r="F24" s="87"/>
      <c r="G24" s="87">
        <f t="shared" ref="G24:J24" si="3">SUM(G20:G22)</f>
        <v>144.563512575</v>
      </c>
      <c r="H24" s="87">
        <f t="shared" si="3"/>
        <v>-3.9614777000000001</v>
      </c>
      <c r="I24" s="87">
        <f t="shared" si="3"/>
        <v>2598.9635121881579</v>
      </c>
      <c r="J24" s="42">
        <f t="shared" si="3"/>
        <v>2528.662494750658</v>
      </c>
      <c r="K24" s="43"/>
      <c r="L24" s="43"/>
      <c r="M24" s="43"/>
      <c r="O24" s="43"/>
      <c r="P24" s="43"/>
      <c r="Q24" s="43"/>
      <c r="R24" s="4"/>
      <c r="S24" s="4"/>
      <c r="T24" s="4"/>
      <c r="U24" s="4"/>
      <c r="V24" s="4"/>
      <c r="W24" s="4"/>
      <c r="X24" s="4"/>
    </row>
    <row r="25" spans="1:24" s="7" customFormat="1" ht="17.100000000000001" customHeight="1" x14ac:dyDescent="0.2">
      <c r="A25" s="14"/>
      <c r="B25" s="73"/>
      <c r="C25" s="282"/>
      <c r="D25" s="147"/>
      <c r="E25" s="84"/>
      <c r="F25" s="84"/>
      <c r="G25" s="84"/>
      <c r="H25" s="84"/>
      <c r="I25" s="84"/>
      <c r="J25" s="85"/>
      <c r="K25" s="14"/>
      <c r="L25" s="14"/>
      <c r="M25" s="14"/>
      <c r="N25" s="14"/>
      <c r="O25" s="14"/>
      <c r="P25" s="14"/>
      <c r="Q25" s="14"/>
      <c r="R25" s="3"/>
      <c r="S25" s="3"/>
      <c r="T25" s="3"/>
      <c r="U25" s="3"/>
      <c r="V25" s="3"/>
      <c r="W25" s="3"/>
      <c r="X25" s="3"/>
    </row>
    <row r="26" spans="1:24" s="7" customFormat="1" ht="17.100000000000001" customHeight="1" x14ac:dyDescent="0.2">
      <c r="A26" s="14"/>
      <c r="B26" s="63"/>
      <c r="C26" s="276" t="s">
        <v>122</v>
      </c>
      <c r="D26" s="88"/>
      <c r="E26" s="88"/>
      <c r="F26" s="88"/>
      <c r="G26" s="88"/>
      <c r="H26" s="280"/>
      <c r="I26" s="88"/>
      <c r="J26" s="89"/>
      <c r="K26" s="14"/>
      <c r="L26" s="14"/>
      <c r="M26" s="14"/>
      <c r="N26" s="14"/>
      <c r="O26" s="14"/>
      <c r="P26" s="14"/>
      <c r="Q26" s="14"/>
      <c r="R26" s="3"/>
      <c r="S26" s="3"/>
      <c r="T26" s="3"/>
      <c r="U26" s="3"/>
      <c r="V26" s="3"/>
      <c r="W26" s="3"/>
      <c r="X26" s="3"/>
    </row>
    <row r="27" spans="1:24" s="7" customFormat="1" ht="17.100000000000001" customHeight="1" x14ac:dyDescent="0.2">
      <c r="A27" s="14"/>
      <c r="B27" s="63">
        <f>B24+1</f>
        <v>5</v>
      </c>
      <c r="C27" s="149" t="s">
        <v>57</v>
      </c>
      <c r="D27" s="31">
        <v>1041.810333429858</v>
      </c>
      <c r="E27" s="210"/>
      <c r="F27" s="210"/>
      <c r="G27" s="169">
        <v>61.309383623899997</v>
      </c>
      <c r="H27" s="324">
        <v>-10.960787370000002</v>
      </c>
      <c r="I27" s="31">
        <f t="shared" ref="I27:I29" si="4">SUM(D27,G27,H27)</f>
        <v>1092.1589296837581</v>
      </c>
      <c r="J27" s="32">
        <f>(D27+I27)/2</f>
        <v>1066.9846315568079</v>
      </c>
      <c r="K27" s="14"/>
      <c r="L27" s="892"/>
      <c r="M27" s="14"/>
      <c r="N27" s="14"/>
      <c r="O27" s="14"/>
      <c r="P27" s="14"/>
      <c r="Q27" s="14"/>
      <c r="R27" s="3"/>
      <c r="S27" s="3"/>
      <c r="T27" s="3"/>
      <c r="U27" s="3"/>
      <c r="V27" s="3"/>
      <c r="W27" s="3"/>
      <c r="X27" s="3"/>
    </row>
    <row r="28" spans="1:24" s="7" customFormat="1" ht="17.100000000000001" customHeight="1" x14ac:dyDescent="0.2">
      <c r="A28" s="14"/>
      <c r="B28" s="63">
        <f>B27+1</f>
        <v>6</v>
      </c>
      <c r="C28" s="135" t="s">
        <v>58</v>
      </c>
      <c r="D28" s="31">
        <f>I21</f>
        <v>1229.4716700697072</v>
      </c>
      <c r="E28" s="169"/>
      <c r="F28" s="169"/>
      <c r="G28" s="176">
        <v>66.46968261757776</v>
      </c>
      <c r="H28" s="325">
        <v>-12.415853969999999</v>
      </c>
      <c r="I28" s="31">
        <f t="shared" si="4"/>
        <v>1283.525498717285</v>
      </c>
      <c r="J28" s="32">
        <f>(D28+I28)/2</f>
        <v>1256.498584393496</v>
      </c>
      <c r="K28" s="14"/>
      <c r="L28" s="892"/>
      <c r="M28" s="14"/>
      <c r="N28" s="14"/>
      <c r="O28" s="14"/>
      <c r="P28" s="14"/>
      <c r="Q28" s="14"/>
      <c r="R28" s="3"/>
      <c r="S28" s="3"/>
      <c r="T28" s="3"/>
      <c r="U28" s="3"/>
      <c r="V28" s="3"/>
      <c r="W28" s="3"/>
      <c r="X28" s="3"/>
    </row>
    <row r="29" spans="1:24" s="7" customFormat="1" ht="18.600000000000001" customHeight="1" x14ac:dyDescent="0.2">
      <c r="A29" s="14"/>
      <c r="B29" s="63">
        <f t="shared" ref="B29" si="5">B28+1</f>
        <v>7</v>
      </c>
      <c r="C29" s="135" t="s">
        <v>59</v>
      </c>
      <c r="D29" s="31">
        <f>I22</f>
        <v>327.68150868859283</v>
      </c>
      <c r="E29" s="169"/>
      <c r="F29" s="169"/>
      <c r="G29" s="169">
        <v>18.438434678300041</v>
      </c>
      <c r="H29" s="324">
        <v>-2.8470732499999998</v>
      </c>
      <c r="I29" s="31">
        <f t="shared" si="4"/>
        <v>343.27287011689288</v>
      </c>
      <c r="J29" s="32">
        <f t="shared" ref="J29" si="6">(D29+I29)/2</f>
        <v>335.47718940274285</v>
      </c>
      <c r="K29" s="14"/>
      <c r="L29" s="892"/>
      <c r="M29" s="14"/>
      <c r="N29" s="14"/>
      <c r="O29" s="14"/>
      <c r="P29" s="14"/>
      <c r="Q29" s="14"/>
      <c r="R29" s="3"/>
      <c r="S29" s="3"/>
      <c r="T29" s="3"/>
      <c r="U29" s="3"/>
      <c r="V29" s="3"/>
      <c r="W29" s="3"/>
      <c r="X29" s="3"/>
    </row>
    <row r="30" spans="1:24" s="7" customFormat="1" ht="17.100000000000001" customHeight="1" thickBot="1" x14ac:dyDescent="0.25">
      <c r="A30" s="14"/>
      <c r="B30" s="63"/>
      <c r="C30" s="135"/>
      <c r="D30" s="131"/>
      <c r="E30" s="131"/>
      <c r="F30" s="131"/>
      <c r="G30" s="131"/>
      <c r="H30" s="131"/>
      <c r="I30" s="131"/>
      <c r="J30" s="132"/>
      <c r="K30" s="14"/>
      <c r="L30" s="14"/>
      <c r="M30" s="14"/>
      <c r="N30" s="14"/>
      <c r="O30" s="14"/>
      <c r="P30" s="14"/>
      <c r="Q30" s="14"/>
      <c r="R30" s="3"/>
      <c r="S30" s="3"/>
      <c r="T30" s="3"/>
      <c r="U30" s="3"/>
      <c r="V30" s="3"/>
      <c r="W30" s="3"/>
      <c r="X30" s="3"/>
    </row>
    <row r="31" spans="1:24" s="7" customFormat="1" ht="24" customHeight="1" thickBot="1" x14ac:dyDescent="0.25">
      <c r="A31" s="14"/>
      <c r="B31" s="39">
        <f>B29+1</f>
        <v>8</v>
      </c>
      <c r="C31" s="136" t="s">
        <v>27</v>
      </c>
      <c r="D31" s="41">
        <f>SUM(D27:D29)</f>
        <v>2598.9635121881579</v>
      </c>
      <c r="E31" s="87"/>
      <c r="F31" s="87"/>
      <c r="G31" s="87">
        <f t="shared" ref="G31:H31" si="7">SUM(G27:G29)</f>
        <v>146.21750091977779</v>
      </c>
      <c r="H31" s="87">
        <f t="shared" si="7"/>
        <v>-26.22371459</v>
      </c>
      <c r="I31" s="87">
        <f>ROUNDDOWN(SUM(I27:I29),1)</f>
        <v>2718.9</v>
      </c>
      <c r="J31" s="42">
        <f>ROUNDDOWN(SUM(J27:J29),1)</f>
        <v>2658.9</v>
      </c>
      <c r="K31" s="14"/>
      <c r="L31" s="14"/>
      <c r="M31" s="14"/>
      <c r="N31" s="14"/>
      <c r="O31" s="14"/>
      <c r="P31" s="14"/>
      <c r="Q31" s="14"/>
      <c r="R31" s="3"/>
      <c r="S31" s="3"/>
      <c r="T31" s="3"/>
      <c r="U31" s="3"/>
      <c r="V31" s="3"/>
      <c r="W31" s="3"/>
      <c r="X31" s="3"/>
    </row>
    <row r="32" spans="1:24" s="7" customFormat="1" ht="17.100000000000001" customHeight="1" x14ac:dyDescent="0.2">
      <c r="A32" s="14"/>
      <c r="B32" s="60"/>
      <c r="C32" s="38"/>
      <c r="D32" s="90"/>
      <c r="E32" s="90"/>
      <c r="F32" s="90"/>
      <c r="G32" s="90"/>
      <c r="H32" s="90"/>
      <c r="I32" s="90"/>
      <c r="J32" s="72"/>
      <c r="K32" s="14"/>
      <c r="L32" s="14"/>
      <c r="M32" s="14"/>
      <c r="N32" s="14"/>
      <c r="O32" s="14"/>
      <c r="P32" s="14"/>
      <c r="Q32" s="14"/>
      <c r="R32" s="3"/>
      <c r="S32" s="3"/>
      <c r="T32" s="3"/>
      <c r="U32" s="3"/>
      <c r="V32" s="3"/>
      <c r="W32" s="3"/>
      <c r="X32" s="3"/>
    </row>
    <row r="33" spans="1:24" s="7" customFormat="1" ht="17.25" customHeight="1" x14ac:dyDescent="0.2">
      <c r="A33" s="14"/>
      <c r="B33" s="63"/>
      <c r="C33" s="276" t="s">
        <v>216</v>
      </c>
      <c r="D33" s="88"/>
      <c r="E33" s="88"/>
      <c r="F33" s="88"/>
      <c r="G33" s="88"/>
      <c r="H33" s="280"/>
      <c r="I33" s="88"/>
      <c r="J33" s="89"/>
      <c r="K33" s="14"/>
      <c r="L33" s="14"/>
      <c r="M33" s="14"/>
      <c r="N33" s="14"/>
      <c r="O33" s="14"/>
      <c r="P33" s="14"/>
      <c r="Q33" s="14"/>
      <c r="R33" s="3"/>
      <c r="S33" s="3"/>
      <c r="T33" s="3"/>
      <c r="U33" s="3"/>
      <c r="V33" s="3"/>
      <c r="W33" s="3"/>
      <c r="X33" s="3"/>
    </row>
    <row r="34" spans="1:24" s="7" customFormat="1" ht="16.5" customHeight="1" x14ac:dyDescent="0.2">
      <c r="A34" s="14"/>
      <c r="B34" s="63">
        <f>B31+1</f>
        <v>9</v>
      </c>
      <c r="C34" s="149" t="s">
        <v>57</v>
      </c>
      <c r="D34" s="31">
        <v>1092.1589296837578</v>
      </c>
      <c r="E34" s="210"/>
      <c r="F34" s="210"/>
      <c r="G34" s="169">
        <v>63.323993122200008</v>
      </c>
      <c r="H34" s="324">
        <v>-4.1112866600000002</v>
      </c>
      <c r="I34" s="31">
        <f t="shared" ref="I34:I35" si="8">SUM(D34,G34,H34)</f>
        <v>1151.3716361459578</v>
      </c>
      <c r="J34" s="32">
        <f>(D34+I34)/2</f>
        <v>1121.7652829148578</v>
      </c>
      <c r="K34" s="14"/>
      <c r="L34" s="890"/>
      <c r="M34"/>
      <c r="N34"/>
      <c r="O34"/>
      <c r="P34"/>
      <c r="Q34"/>
      <c r="R34"/>
      <c r="S34" s="3"/>
      <c r="T34" s="3"/>
      <c r="U34" s="3"/>
      <c r="V34" s="3"/>
      <c r="W34" s="3"/>
      <c r="X34" s="3"/>
    </row>
    <row r="35" spans="1:24" s="7" customFormat="1" ht="22.35" customHeight="1" x14ac:dyDescent="0.2">
      <c r="A35" s="14"/>
      <c r="B35" s="63">
        <f>B34+1</f>
        <v>10</v>
      </c>
      <c r="C35" s="135" t="s">
        <v>58</v>
      </c>
      <c r="D35" s="31">
        <f>I28</f>
        <v>1283.525498717285</v>
      </c>
      <c r="E35" s="169"/>
      <c r="F35" s="169"/>
      <c r="G35" s="176">
        <v>69.594944479177784</v>
      </c>
      <c r="H35" s="325">
        <v>-2.1732620599999994</v>
      </c>
      <c r="I35" s="31">
        <f t="shared" si="8"/>
        <v>1350.9471811364626</v>
      </c>
      <c r="J35" s="32">
        <f>(D35+I35)/2</f>
        <v>1317.2363399268738</v>
      </c>
      <c r="K35" s="14"/>
      <c r="L35" s="890"/>
      <c r="M35"/>
      <c r="N35"/>
      <c r="P35"/>
      <c r="Q35"/>
      <c r="R35"/>
      <c r="S35" s="3"/>
      <c r="T35" s="3"/>
      <c r="U35" s="3"/>
      <c r="V35" s="3"/>
      <c r="W35" s="3"/>
      <c r="X35" s="3"/>
    </row>
    <row r="36" spans="1:24" s="7" customFormat="1" ht="17.25" customHeight="1" x14ac:dyDescent="0.2">
      <c r="A36" s="14"/>
      <c r="B36" s="63">
        <f t="shared" ref="B36" si="9">B35+1</f>
        <v>11</v>
      </c>
      <c r="C36" s="135" t="s">
        <v>59</v>
      </c>
      <c r="D36" s="31">
        <f>I29</f>
        <v>343.27287011689288</v>
      </c>
      <c r="E36" s="169"/>
      <c r="F36" s="169"/>
      <c r="G36" s="169">
        <v>21.313558115900115</v>
      </c>
      <c r="H36" s="324">
        <v>-2.63213922</v>
      </c>
      <c r="I36" s="31">
        <f>SUM(D36,G36,H36)</f>
        <v>361.95428901279297</v>
      </c>
      <c r="J36" s="32">
        <f t="shared" ref="J36" si="10">(D36+I36)/2</f>
        <v>352.61357956484289</v>
      </c>
      <c r="K36" s="14"/>
      <c r="L36" s="890"/>
      <c r="M36"/>
      <c r="N36"/>
      <c r="O36"/>
      <c r="P36"/>
      <c r="Q36"/>
      <c r="R36"/>
      <c r="S36" s="3"/>
      <c r="T36" s="3"/>
      <c r="U36" s="3"/>
      <c r="V36" s="3"/>
      <c r="W36" s="3"/>
      <c r="X36" s="3"/>
    </row>
    <row r="37" spans="1:24" s="7" customFormat="1" ht="17.25" customHeight="1" thickBot="1" x14ac:dyDescent="0.25">
      <c r="A37" s="14"/>
      <c r="B37" s="63"/>
      <c r="C37" s="135"/>
      <c r="D37" s="131"/>
      <c r="E37" s="131"/>
      <c r="F37" s="131"/>
      <c r="G37" s="131"/>
      <c r="H37" s="131"/>
      <c r="I37" s="131"/>
      <c r="J37" s="132"/>
      <c r="K37" s="14"/>
      <c r="L37"/>
      <c r="M37"/>
      <c r="N37"/>
      <c r="O37"/>
      <c r="P37"/>
      <c r="Q37"/>
      <c r="R37"/>
      <c r="S37" s="3"/>
      <c r="T37" s="3"/>
      <c r="U37" s="3"/>
      <c r="V37" s="3"/>
      <c r="W37" s="3"/>
      <c r="X37" s="3"/>
    </row>
    <row r="38" spans="1:24" s="7" customFormat="1" ht="24" customHeight="1" thickBot="1" x14ac:dyDescent="0.25">
      <c r="A38" s="14"/>
      <c r="B38" s="39">
        <f>B36+1</f>
        <v>12</v>
      </c>
      <c r="C38" s="136" t="s">
        <v>27</v>
      </c>
      <c r="D38" s="41">
        <f>ROUNDDOWN(SUM(D34:D36),1)</f>
        <v>2718.9</v>
      </c>
      <c r="E38" s="87"/>
      <c r="F38" s="87"/>
      <c r="G38" s="87">
        <f t="shared" ref="G38:J38" si="11">SUM(G34:G36)</f>
        <v>154.23249571727791</v>
      </c>
      <c r="H38" s="87">
        <f t="shared" si="11"/>
        <v>-8.9166879399999992</v>
      </c>
      <c r="I38" s="87">
        <f t="shared" si="11"/>
        <v>2864.2731062952134</v>
      </c>
      <c r="J38" s="42">
        <f t="shared" si="11"/>
        <v>2791.6152024065746</v>
      </c>
      <c r="K38" s="14"/>
      <c r="L38"/>
      <c r="M38"/>
      <c r="N38"/>
      <c r="O38"/>
      <c r="P38"/>
      <c r="Q38"/>
      <c r="R38"/>
      <c r="S38" s="3"/>
      <c r="T38" s="3"/>
      <c r="U38" s="3"/>
      <c r="V38" s="3"/>
      <c r="W38" s="3"/>
      <c r="X38" s="3"/>
    </row>
    <row r="39" spans="1:24" s="7" customFormat="1" ht="17.25" customHeight="1" x14ac:dyDescent="0.2">
      <c r="A39" s="14"/>
      <c r="B39" s="60"/>
      <c r="C39" s="38"/>
      <c r="D39" s="90"/>
      <c r="E39" s="90"/>
      <c r="F39" s="90"/>
      <c r="G39" s="90"/>
      <c r="H39" s="90"/>
      <c r="I39" s="90"/>
      <c r="J39" s="72"/>
      <c r="K39" s="14"/>
      <c r="L39"/>
      <c r="M39"/>
      <c r="N39"/>
      <c r="O39"/>
      <c r="P39"/>
      <c r="Q39"/>
      <c r="R39"/>
      <c r="S39" s="3"/>
      <c r="T39" s="3"/>
      <c r="U39" s="3"/>
      <c r="V39" s="3"/>
      <c r="W39" s="3"/>
      <c r="X39" s="3"/>
    </row>
    <row r="40" spans="1:24" s="7" customFormat="1" ht="17.25" customHeight="1" x14ac:dyDescent="0.2">
      <c r="A40" s="14"/>
      <c r="B40" s="63"/>
      <c r="C40" s="276" t="s">
        <v>124</v>
      </c>
      <c r="D40" s="88"/>
      <c r="E40" s="88"/>
      <c r="F40" s="88"/>
      <c r="G40" s="88"/>
      <c r="H40" s="280"/>
      <c r="I40" s="88"/>
      <c r="J40" s="89"/>
      <c r="K40" s="14"/>
      <c r="L40"/>
      <c r="M40"/>
      <c r="N40"/>
      <c r="O40"/>
      <c r="P40"/>
      <c r="Q40"/>
      <c r="R40"/>
      <c r="S40" s="3"/>
      <c r="T40" s="3"/>
      <c r="U40" s="3"/>
      <c r="V40" s="3"/>
      <c r="W40" s="3"/>
      <c r="X40" s="3"/>
    </row>
    <row r="41" spans="1:24" s="7" customFormat="1" ht="20.100000000000001" customHeight="1" x14ac:dyDescent="0.2">
      <c r="A41" s="14"/>
      <c r="B41" s="63">
        <f>B38+1</f>
        <v>13</v>
      </c>
      <c r="C41" s="149" t="s">
        <v>57</v>
      </c>
      <c r="D41" s="31">
        <v>1151.3716361459578</v>
      </c>
      <c r="E41" s="210"/>
      <c r="F41" s="210"/>
      <c r="G41" s="169">
        <v>65.128008437900007</v>
      </c>
      <c r="H41" s="324">
        <v>-4.8392967599999999</v>
      </c>
      <c r="I41" s="31">
        <f t="shared" ref="I41:I43" si="12">SUM(D41,G41,H41)</f>
        <v>1211.6603478238578</v>
      </c>
      <c r="J41" s="32">
        <f>(D41+I41)/2</f>
        <v>1181.5159919849079</v>
      </c>
      <c r="K41" s="14"/>
      <c r="L41" s="890"/>
      <c r="M41"/>
      <c r="N41"/>
      <c r="O41"/>
      <c r="P41"/>
      <c r="Q41"/>
      <c r="R41"/>
      <c r="S41" s="3"/>
      <c r="T41" s="3"/>
      <c r="U41" s="3"/>
      <c r="V41" s="3"/>
      <c r="W41" s="3"/>
      <c r="X41" s="3"/>
    </row>
    <row r="42" spans="1:24" s="7" customFormat="1" ht="17.25" customHeight="1" x14ac:dyDescent="0.2">
      <c r="A42" s="14"/>
      <c r="B42" s="63">
        <f>B41+1</f>
        <v>14</v>
      </c>
      <c r="C42" s="135" t="s">
        <v>58</v>
      </c>
      <c r="D42" s="31">
        <f>I35</f>
        <v>1350.9471811364626</v>
      </c>
      <c r="E42" s="169"/>
      <c r="F42" s="169"/>
      <c r="G42" s="176">
        <v>73.181715115800003</v>
      </c>
      <c r="H42" s="325">
        <v>-3.8094512700000003</v>
      </c>
      <c r="I42" s="31">
        <f t="shared" si="12"/>
        <v>1420.3194449822627</v>
      </c>
      <c r="J42" s="32">
        <f>(D42+I42)/2</f>
        <v>1385.6333130593625</v>
      </c>
      <c r="K42" s="14"/>
      <c r="L42" s="890"/>
      <c r="M42"/>
      <c r="N42"/>
      <c r="O42"/>
      <c r="P42"/>
      <c r="Q42"/>
      <c r="R42"/>
      <c r="S42" s="3"/>
      <c r="T42" s="3"/>
      <c r="U42" s="3"/>
      <c r="V42" s="3"/>
      <c r="W42" s="3"/>
      <c r="X42" s="3"/>
    </row>
    <row r="43" spans="1:24" s="7" customFormat="1" ht="17.25" customHeight="1" x14ac:dyDescent="0.2">
      <c r="A43" s="14"/>
      <c r="B43" s="63">
        <f t="shared" ref="B43" si="13">B42+1</f>
        <v>15</v>
      </c>
      <c r="C43" s="135" t="s">
        <v>59</v>
      </c>
      <c r="D43" s="31">
        <f>I36</f>
        <v>361.95428901279297</v>
      </c>
      <c r="E43" s="169"/>
      <c r="F43" s="169"/>
      <c r="G43" s="169">
        <v>22.535018216300003</v>
      </c>
      <c r="H43" s="324">
        <v>-4.7800952400000005</v>
      </c>
      <c r="I43" s="31">
        <f t="shared" si="12"/>
        <v>379.70921198909298</v>
      </c>
      <c r="J43" s="32">
        <f t="shared" ref="J43" si="14">(D43+I43)/2</f>
        <v>370.83175050094297</v>
      </c>
      <c r="K43" s="14"/>
      <c r="L43" s="890"/>
      <c r="M43"/>
      <c r="N43"/>
      <c r="O43"/>
      <c r="P43"/>
      <c r="Q43"/>
      <c r="R43"/>
      <c r="S43" s="3"/>
      <c r="T43" s="3"/>
      <c r="U43" s="3"/>
      <c r="V43" s="3"/>
      <c r="W43" s="3"/>
      <c r="X43" s="3"/>
    </row>
    <row r="44" spans="1:24" s="7" customFormat="1" ht="17.25" customHeight="1" thickBot="1" x14ac:dyDescent="0.25">
      <c r="A44" s="14"/>
      <c r="B44" s="63"/>
      <c r="C44" s="135"/>
      <c r="D44" s="131"/>
      <c r="E44" s="131"/>
      <c r="F44" s="131"/>
      <c r="G44" s="131"/>
      <c r="H44" s="131"/>
      <c r="I44" s="131"/>
      <c r="J44" s="132"/>
      <c r="K44" s="14"/>
      <c r="L44"/>
      <c r="M44"/>
      <c r="N44"/>
      <c r="O44"/>
      <c r="P44"/>
      <c r="Q44"/>
      <c r="R44"/>
      <c r="S44" s="3"/>
      <c r="T44" s="3"/>
      <c r="U44" s="3"/>
      <c r="V44" s="3"/>
      <c r="W44" s="3"/>
      <c r="X44" s="3"/>
    </row>
    <row r="45" spans="1:24" s="7" customFormat="1" ht="17.25" customHeight="1" thickBot="1" x14ac:dyDescent="0.25">
      <c r="A45" s="3"/>
      <c r="B45" s="39">
        <f>B43+1</f>
        <v>16</v>
      </c>
      <c r="C45" s="136" t="s">
        <v>27</v>
      </c>
      <c r="D45" s="41">
        <f>SUM(D41:D43)</f>
        <v>2864.2731062952134</v>
      </c>
      <c r="E45" s="87"/>
      <c r="F45" s="87"/>
      <c r="G45" s="87">
        <f t="shared" ref="G45:J45" si="15">SUM(G41:G43)</f>
        <v>160.84474176999998</v>
      </c>
      <c r="H45" s="87">
        <f t="shared" si="15"/>
        <v>-13.428843270000002</v>
      </c>
      <c r="I45" s="87">
        <f t="shared" si="15"/>
        <v>3011.6890047952138</v>
      </c>
      <c r="J45" s="42">
        <f t="shared" si="15"/>
        <v>2937.9810555452136</v>
      </c>
      <c r="K45" s="3"/>
      <c r="L45"/>
      <c r="M45"/>
      <c r="N45"/>
      <c r="O45"/>
      <c r="P45"/>
      <c r="Q45"/>
      <c r="R45"/>
      <c r="S45" s="3"/>
      <c r="T45" s="3"/>
      <c r="U45" s="3"/>
      <c r="V45" s="3"/>
      <c r="W45" s="3"/>
      <c r="X45" s="3"/>
    </row>
    <row r="46" spans="1:24" s="7" customFormat="1" ht="17.25" customHeight="1" x14ac:dyDescent="0.2">
      <c r="A46" s="3"/>
      <c r="B46" s="60"/>
      <c r="C46" s="137"/>
      <c r="D46" s="122"/>
      <c r="E46" s="90"/>
      <c r="F46" s="90"/>
      <c r="G46" s="90"/>
      <c r="H46" s="90"/>
      <c r="I46" s="90"/>
      <c r="J46" s="72"/>
      <c r="K46" s="3"/>
      <c r="L46"/>
      <c r="M46"/>
      <c r="N46"/>
      <c r="O46"/>
      <c r="P46"/>
      <c r="Q46"/>
      <c r="R46"/>
      <c r="S46" s="3"/>
      <c r="T46" s="3"/>
      <c r="U46" s="3"/>
      <c r="V46" s="3"/>
      <c r="W46" s="3"/>
      <c r="X46" s="3"/>
    </row>
    <row r="47" spans="1:24" s="7" customFormat="1" ht="17.25" customHeight="1" x14ac:dyDescent="0.2">
      <c r="A47" s="3"/>
      <c r="B47" s="63"/>
      <c r="C47" s="276" t="s">
        <v>217</v>
      </c>
      <c r="D47" s="88"/>
      <c r="E47" s="88"/>
      <c r="F47" s="88"/>
      <c r="G47" s="88"/>
      <c r="H47" s="280"/>
      <c r="I47" s="88"/>
      <c r="J47" s="89"/>
      <c r="K47" s="3"/>
      <c r="L47" s="3"/>
      <c r="M47" s="3"/>
      <c r="N47" s="3"/>
      <c r="O47" s="3"/>
      <c r="P47" s="3"/>
      <c r="Q47" s="3"/>
      <c r="R47" s="3"/>
      <c r="S47" s="3"/>
      <c r="T47" s="3"/>
      <c r="U47" s="3"/>
      <c r="V47" s="3"/>
      <c r="W47" s="3"/>
      <c r="X47" s="3"/>
    </row>
    <row r="48" spans="1:24" s="7" customFormat="1" ht="17.25" customHeight="1" x14ac:dyDescent="0.2">
      <c r="A48" s="14"/>
      <c r="B48" s="63">
        <f>B45+1</f>
        <v>17</v>
      </c>
      <c r="C48" s="149" t="s">
        <v>57</v>
      </c>
      <c r="D48" s="31">
        <v>1211.6603478238578</v>
      </c>
      <c r="E48" s="210"/>
      <c r="F48" s="210"/>
      <c r="G48" s="169">
        <v>65.707164090600003</v>
      </c>
      <c r="H48" s="324">
        <v>-4.3938649400000003</v>
      </c>
      <c r="I48" s="31">
        <f t="shared" ref="I48:I50" si="16">SUM(D48,G48,H48)</f>
        <v>1272.9736469744578</v>
      </c>
      <c r="J48" s="32">
        <f>(D48+I48)/2</f>
        <v>1242.3169973991578</v>
      </c>
      <c r="K48" s="14"/>
      <c r="L48" s="892"/>
      <c r="M48" s="14"/>
      <c r="N48" s="14"/>
      <c r="O48" s="14"/>
      <c r="P48" s="14"/>
      <c r="Q48" s="14"/>
      <c r="R48" s="3"/>
      <c r="S48" s="3"/>
      <c r="T48" s="3"/>
      <c r="U48" s="3"/>
      <c r="V48" s="3"/>
      <c r="W48" s="3"/>
      <c r="X48" s="3"/>
    </row>
    <row r="49" spans="1:24" s="7" customFormat="1" ht="17.25" customHeight="1" x14ac:dyDescent="0.2">
      <c r="A49" s="14"/>
      <c r="B49" s="63">
        <f>B48+1</f>
        <v>18</v>
      </c>
      <c r="C49" s="135" t="s">
        <v>58</v>
      </c>
      <c r="D49" s="31">
        <f>I42</f>
        <v>1420.3194449822627</v>
      </c>
      <c r="E49" s="31"/>
      <c r="F49" s="31"/>
      <c r="G49" s="326">
        <v>79.442791096644456</v>
      </c>
      <c r="H49" s="327">
        <v>-1.9617835099999998</v>
      </c>
      <c r="I49" s="31">
        <f t="shared" si="16"/>
        <v>1497.8004525689071</v>
      </c>
      <c r="J49" s="32">
        <f>(D49+I49)/2</f>
        <v>1459.0599487755849</v>
      </c>
      <c r="K49" s="14"/>
      <c r="L49" s="892"/>
      <c r="M49" s="14"/>
      <c r="N49" s="14"/>
      <c r="O49" s="14"/>
      <c r="P49" s="14"/>
      <c r="Q49" s="14"/>
      <c r="R49" s="3"/>
      <c r="S49" s="3"/>
      <c r="T49" s="3"/>
      <c r="U49" s="3"/>
      <c r="V49" s="3"/>
      <c r="W49" s="3"/>
      <c r="X49" s="3"/>
    </row>
    <row r="50" spans="1:24" s="7" customFormat="1" ht="17.25" customHeight="1" x14ac:dyDescent="0.2">
      <c r="A50" s="14"/>
      <c r="B50" s="63">
        <f t="shared" ref="B50" si="17">B49+1</f>
        <v>19</v>
      </c>
      <c r="C50" s="135" t="s">
        <v>59</v>
      </c>
      <c r="D50" s="31">
        <f>I43</f>
        <v>379.70921198909298</v>
      </c>
      <c r="E50" s="31"/>
      <c r="F50" s="31"/>
      <c r="G50" s="326">
        <v>24.147663645700003</v>
      </c>
      <c r="H50" s="327">
        <v>-8.877726029999998</v>
      </c>
      <c r="I50" s="31">
        <f t="shared" si="16"/>
        <v>394.97914960479295</v>
      </c>
      <c r="J50" s="32">
        <f t="shared" ref="J50" si="18">(D50+I50)/2</f>
        <v>387.34418079694296</v>
      </c>
      <c r="K50" s="14"/>
      <c r="L50" s="892"/>
      <c r="M50" s="14"/>
      <c r="N50" s="14"/>
      <c r="O50" s="14"/>
      <c r="P50" s="14"/>
      <c r="Q50" s="14"/>
      <c r="R50" s="3"/>
      <c r="S50" s="3"/>
      <c r="T50" s="3"/>
      <c r="U50" s="3"/>
      <c r="V50" s="3"/>
      <c r="W50" s="3"/>
      <c r="X50" s="3"/>
    </row>
    <row r="51" spans="1:24" s="7" customFormat="1" ht="17.25" customHeight="1" thickBot="1" x14ac:dyDescent="0.25">
      <c r="A51" s="3"/>
      <c r="B51" s="63"/>
      <c r="C51" s="135"/>
      <c r="D51" s="131"/>
      <c r="E51" s="131"/>
      <c r="F51" s="131"/>
      <c r="G51" s="131"/>
      <c r="H51" s="328"/>
      <c r="I51" s="131"/>
      <c r="J51" s="132"/>
      <c r="K51" s="3"/>
      <c r="L51" s="3"/>
      <c r="M51" s="3"/>
      <c r="N51" s="3"/>
      <c r="O51" s="3"/>
      <c r="P51" s="3"/>
      <c r="Q51" s="3"/>
      <c r="R51" s="3"/>
      <c r="S51" s="3"/>
      <c r="T51" s="3"/>
      <c r="U51" s="3"/>
      <c r="V51" s="3"/>
      <c r="W51" s="3"/>
      <c r="X51" s="3"/>
    </row>
    <row r="52" spans="1:24" s="7" customFormat="1" ht="24" customHeight="1" thickBot="1" x14ac:dyDescent="0.25">
      <c r="A52" s="3"/>
      <c r="B52" s="39">
        <f>B50+1</f>
        <v>20</v>
      </c>
      <c r="C52" s="40" t="s">
        <v>27</v>
      </c>
      <c r="D52" s="87">
        <f>SUM(D48:D50)</f>
        <v>3011.6890047952138</v>
      </c>
      <c r="E52" s="87"/>
      <c r="F52" s="87"/>
      <c r="G52" s="87">
        <f t="shared" ref="G52:J52" si="19">SUM(G48:G50)</f>
        <v>169.29761883294447</v>
      </c>
      <c r="H52" s="87">
        <f t="shared" si="19"/>
        <v>-15.233374479999998</v>
      </c>
      <c r="I52" s="87">
        <f>ROUNDDOWN(SUM(I48:I50),1)</f>
        <v>3165.7</v>
      </c>
      <c r="J52" s="42">
        <f t="shared" si="19"/>
        <v>3088.7211269716854</v>
      </c>
      <c r="K52" s="3"/>
      <c r="L52" s="3"/>
      <c r="M52" s="3"/>
      <c r="N52" s="3"/>
      <c r="O52" s="3"/>
      <c r="P52" s="3"/>
      <c r="Q52" s="3"/>
      <c r="R52" s="3"/>
      <c r="S52" s="3"/>
      <c r="T52" s="3"/>
      <c r="U52" s="3"/>
      <c r="V52" s="3"/>
      <c r="W52" s="3"/>
      <c r="X52" s="3"/>
    </row>
    <row r="53" spans="1:24" s="7" customFormat="1" ht="17.25" customHeight="1" x14ac:dyDescent="0.2">
      <c r="A53" s="3"/>
      <c r="B53"/>
      <c r="C53"/>
      <c r="D53"/>
      <c r="E53"/>
      <c r="F53"/>
      <c r="G53"/>
      <c r="H53"/>
      <c r="I53"/>
      <c r="J53"/>
      <c r="K53" s="3"/>
      <c r="L53" s="3"/>
      <c r="M53" s="3"/>
      <c r="N53" s="3"/>
      <c r="O53" s="3"/>
      <c r="P53" s="3"/>
      <c r="Q53" s="3"/>
      <c r="R53" s="3"/>
      <c r="S53" s="3"/>
      <c r="T53" s="3"/>
      <c r="U53" s="3"/>
      <c r="V53" s="3"/>
      <c r="W53" s="3"/>
      <c r="X53" s="3"/>
    </row>
    <row r="54" spans="1:24" s="7" customFormat="1" ht="24" customHeight="1" x14ac:dyDescent="0.2">
      <c r="A54" s="3"/>
      <c r="B54"/>
      <c r="C54"/>
      <c r="D54"/>
      <c r="E54"/>
      <c r="F54"/>
      <c r="G54"/>
      <c r="H54"/>
      <c r="I54"/>
      <c r="J54"/>
      <c r="K54" s="3"/>
      <c r="L54" s="3"/>
      <c r="M54" s="3"/>
      <c r="N54" s="3"/>
      <c r="O54" s="3"/>
      <c r="P54" s="3"/>
      <c r="Q54" s="3"/>
      <c r="R54" s="3"/>
      <c r="S54" s="3"/>
      <c r="T54" s="3"/>
      <c r="U54" s="3"/>
      <c r="V54" s="3"/>
      <c r="W54" s="3"/>
      <c r="X54" s="3"/>
    </row>
    <row r="55" spans="1:24" s="7" customFormat="1" ht="17.25" customHeight="1" x14ac:dyDescent="0.2">
      <c r="A55" s="3"/>
      <c r="B55" s="14"/>
      <c r="C55" s="162"/>
      <c r="D55" s="163"/>
      <c r="E55" s="163"/>
      <c r="F55" s="163"/>
      <c r="G55" s="163"/>
      <c r="H55" s="163"/>
      <c r="I55" s="163"/>
      <c r="J55" s="163"/>
      <c r="K55" s="3"/>
      <c r="L55" s="3"/>
      <c r="M55" s="3"/>
      <c r="N55" s="3"/>
      <c r="O55" s="3"/>
      <c r="P55" s="3"/>
      <c r="Q55" s="3"/>
      <c r="R55" s="3"/>
      <c r="S55" s="3"/>
      <c r="T55" s="3"/>
      <c r="U55" s="3"/>
      <c r="V55" s="3"/>
      <c r="W55" s="3"/>
      <c r="X55" s="3"/>
    </row>
    <row r="56" spans="1:24" s="164" customFormat="1" ht="21" customHeight="1" x14ac:dyDescent="0.2">
      <c r="A56" s="163"/>
      <c r="B56" s="43"/>
      <c r="C56" s="921"/>
      <c r="D56" s="921"/>
      <c r="E56" s="921"/>
      <c r="F56" s="921"/>
      <c r="G56" s="921"/>
      <c r="H56" s="921"/>
      <c r="I56" s="921"/>
      <c r="J56" s="921"/>
      <c r="K56" s="163"/>
      <c r="L56" s="163"/>
      <c r="M56" s="163"/>
      <c r="N56" s="163"/>
      <c r="O56" s="163"/>
      <c r="P56" s="163"/>
      <c r="Q56" s="163"/>
      <c r="R56" s="163"/>
      <c r="S56" s="163"/>
      <c r="T56" s="163"/>
      <c r="U56" s="163"/>
      <c r="V56" s="163"/>
      <c r="W56" s="163"/>
      <c r="X56" s="163"/>
    </row>
    <row r="57" spans="1:24" s="7" customFormat="1" ht="17.25" customHeight="1" x14ac:dyDescent="0.2">
      <c r="A57" s="3"/>
      <c r="B57"/>
      <c r="C57"/>
      <c r="D57"/>
      <c r="E57"/>
      <c r="F57"/>
      <c r="G57"/>
      <c r="H57"/>
      <c r="I57"/>
      <c r="J57"/>
      <c r="K57" s="3"/>
      <c r="L57" s="3"/>
      <c r="M57" s="3"/>
      <c r="N57" s="3"/>
      <c r="O57" s="3"/>
      <c r="P57" s="3"/>
      <c r="Q57" s="3"/>
      <c r="R57" s="3"/>
      <c r="S57" s="3"/>
      <c r="T57" s="3"/>
      <c r="U57" s="3"/>
      <c r="V57" s="3"/>
      <c r="W57" s="3"/>
      <c r="X57" s="3"/>
    </row>
    <row r="58" spans="1:24" s="7" customFormat="1" ht="14.25" x14ac:dyDescent="0.2">
      <c r="A58" s="3"/>
      <c r="B58"/>
      <c r="C58"/>
      <c r="D58"/>
      <c r="E58"/>
      <c r="F58"/>
      <c r="G58"/>
      <c r="H58"/>
      <c r="I58"/>
      <c r="J58"/>
      <c r="K58" s="3"/>
      <c r="L58" s="3"/>
      <c r="M58" s="3"/>
      <c r="N58" s="3"/>
      <c r="O58" s="3"/>
      <c r="P58" s="3"/>
      <c r="Q58" s="3"/>
      <c r="R58" s="3"/>
      <c r="S58" s="3"/>
      <c r="T58" s="3"/>
      <c r="U58" s="3"/>
      <c r="V58" s="3"/>
      <c r="W58" s="3"/>
      <c r="X58" s="3"/>
    </row>
    <row r="59" spans="1:24" s="7" customFormat="1" ht="14.25" x14ac:dyDescent="0.2">
      <c r="A59" s="3"/>
      <c r="B59"/>
      <c r="C59"/>
      <c r="D59"/>
      <c r="E59"/>
      <c r="F59"/>
      <c r="G59"/>
      <c r="H59"/>
      <c r="I59"/>
      <c r="J59"/>
      <c r="K59" s="3"/>
      <c r="L59" s="3"/>
      <c r="M59" s="3"/>
      <c r="N59" s="3"/>
      <c r="O59" s="3"/>
      <c r="P59" s="3"/>
      <c r="Q59" s="3"/>
      <c r="R59" s="3"/>
      <c r="S59" s="3"/>
      <c r="T59" s="3"/>
      <c r="U59" s="3"/>
      <c r="V59" s="3"/>
      <c r="W59" s="3"/>
      <c r="X59" s="3"/>
    </row>
    <row r="60" spans="1:24" s="7" customFormat="1" ht="14.25" x14ac:dyDescent="0.2">
      <c r="A60" s="3"/>
      <c r="B60"/>
      <c r="C60"/>
      <c r="D60"/>
      <c r="E60"/>
      <c r="F60"/>
      <c r="G60"/>
      <c r="H60"/>
      <c r="I60"/>
      <c r="J60"/>
      <c r="K60" s="3"/>
      <c r="L60" s="3"/>
      <c r="M60" s="3"/>
      <c r="N60" s="3"/>
      <c r="O60" s="3"/>
      <c r="P60" s="3"/>
      <c r="Q60" s="3"/>
      <c r="R60" s="3"/>
      <c r="S60" s="3"/>
      <c r="T60" s="3"/>
      <c r="U60" s="3"/>
      <c r="V60" s="3"/>
      <c r="W60" s="3"/>
      <c r="X60" s="3"/>
    </row>
    <row r="61" spans="1:24" s="7" customFormat="1" ht="14.25" x14ac:dyDescent="0.2">
      <c r="A61" s="3"/>
      <c r="B61"/>
      <c r="C61"/>
      <c r="D61"/>
      <c r="E61"/>
      <c r="F61"/>
      <c r="G61"/>
      <c r="H61"/>
      <c r="I61"/>
      <c r="J61"/>
      <c r="K61" s="3"/>
      <c r="L61" s="3"/>
      <c r="M61" s="3"/>
      <c r="N61" s="3"/>
      <c r="O61" s="3"/>
      <c r="P61" s="3"/>
      <c r="Q61" s="3"/>
      <c r="R61" s="3"/>
      <c r="S61" s="3"/>
      <c r="T61" s="3"/>
      <c r="U61" s="3"/>
      <c r="V61" s="3"/>
      <c r="W61" s="3"/>
      <c r="X61" s="3"/>
    </row>
    <row r="62" spans="1:24" s="7" customFormat="1" ht="14.25" x14ac:dyDescent="0.2">
      <c r="A62" s="3"/>
      <c r="B62"/>
      <c r="C62"/>
      <c r="D62"/>
      <c r="E62"/>
      <c r="F62"/>
      <c r="G62"/>
      <c r="H62"/>
      <c r="I62"/>
      <c r="J62"/>
      <c r="K62" s="3"/>
      <c r="L62" s="3"/>
      <c r="M62" s="3"/>
      <c r="N62" s="3"/>
      <c r="O62" s="3"/>
      <c r="P62" s="3"/>
      <c r="Q62" s="3"/>
      <c r="R62" s="3"/>
      <c r="S62" s="3"/>
      <c r="T62" s="3"/>
      <c r="U62" s="3"/>
      <c r="V62" s="3"/>
      <c r="W62" s="3"/>
      <c r="X62" s="3"/>
    </row>
    <row r="63" spans="1:24" s="7" customFormat="1" ht="14.25" x14ac:dyDescent="0.2">
      <c r="A63" s="3"/>
      <c r="B63"/>
      <c r="C63"/>
      <c r="D63"/>
      <c r="E63"/>
      <c r="F63"/>
      <c r="G63"/>
      <c r="H63"/>
      <c r="I63"/>
      <c r="J63"/>
      <c r="K63" s="3"/>
      <c r="L63" s="3"/>
      <c r="M63" s="3"/>
      <c r="N63" s="3"/>
      <c r="O63" s="3"/>
      <c r="P63" s="3"/>
      <c r="Q63" s="3"/>
      <c r="R63" s="3"/>
      <c r="S63" s="3"/>
      <c r="T63" s="3"/>
      <c r="U63" s="3"/>
      <c r="V63" s="3"/>
      <c r="W63" s="3"/>
      <c r="X63" s="3"/>
    </row>
    <row r="64" spans="1:24" s="7" customFormat="1" ht="14.25" x14ac:dyDescent="0.2">
      <c r="A64" s="3"/>
      <c r="B64"/>
      <c r="C64"/>
      <c r="D64"/>
      <c r="E64"/>
      <c r="F64"/>
      <c r="G64"/>
      <c r="H64"/>
      <c r="I64"/>
      <c r="J64"/>
      <c r="K64" s="3"/>
      <c r="L64" s="3"/>
      <c r="M64" s="3"/>
      <c r="N64" s="3"/>
      <c r="O64" s="3"/>
      <c r="P64" s="3"/>
      <c r="Q64" s="3"/>
      <c r="R64" s="3"/>
      <c r="S64" s="3"/>
      <c r="T64" s="3"/>
      <c r="U64" s="3"/>
      <c r="V64" s="3"/>
      <c r="W64" s="3"/>
      <c r="X64" s="3"/>
    </row>
    <row r="65" spans="1:24" s="7" customFormat="1" ht="14.25" x14ac:dyDescent="0.2">
      <c r="A65" s="3"/>
      <c r="B65"/>
      <c r="C65"/>
      <c r="D65"/>
      <c r="E65"/>
      <c r="F65"/>
      <c r="G65"/>
      <c r="H65"/>
      <c r="I65"/>
      <c r="J65"/>
      <c r="K65" s="3"/>
      <c r="L65" s="3"/>
      <c r="M65" s="3"/>
      <c r="N65" s="3"/>
      <c r="O65" s="3"/>
      <c r="P65" s="3"/>
      <c r="Q65" s="3"/>
      <c r="R65" s="3"/>
      <c r="S65" s="3"/>
      <c r="T65" s="3"/>
      <c r="U65" s="3"/>
      <c r="V65" s="3"/>
      <c r="W65" s="3"/>
      <c r="X65" s="3"/>
    </row>
    <row r="66" spans="1:24" s="7" customFormat="1" ht="15" x14ac:dyDescent="0.2">
      <c r="B66" s="4"/>
      <c r="C66" s="5"/>
      <c r="D66" s="3"/>
      <c r="E66" s="3"/>
      <c r="F66" s="3"/>
      <c r="G66" s="3"/>
      <c r="H66" s="3"/>
      <c r="I66" s="3"/>
      <c r="J66" s="3"/>
    </row>
    <row r="67" spans="1:24" s="7" customFormat="1" x14ac:dyDescent="0.2"/>
    <row r="68" spans="1:24" s="7" customFormat="1" x14ac:dyDescent="0.2"/>
    <row r="69" spans="1:24" s="7" customFormat="1" ht="15" x14ac:dyDescent="0.2">
      <c r="B69" s="4"/>
      <c r="C69" s="5"/>
      <c r="D69" s="3"/>
      <c r="E69" s="3"/>
      <c r="F69" s="3"/>
      <c r="G69" s="3"/>
      <c r="H69" s="3"/>
      <c r="I69" s="3"/>
      <c r="J69" s="3"/>
    </row>
    <row r="70" spans="1:24" s="7" customFormat="1" ht="15" x14ac:dyDescent="0.2">
      <c r="B70" s="4"/>
      <c r="C70" s="5"/>
      <c r="D70" s="3"/>
      <c r="E70" s="3"/>
      <c r="F70" s="3"/>
      <c r="G70" s="3"/>
      <c r="H70" s="3"/>
      <c r="I70" s="3"/>
      <c r="J70" s="3"/>
    </row>
    <row r="71" spans="1:24" s="7" customFormat="1" x14ac:dyDescent="0.2"/>
    <row r="72" spans="1:24" s="7" customFormat="1" x14ac:dyDescent="0.2"/>
    <row r="73" spans="1:24" s="7" customFormat="1" x14ac:dyDescent="0.2">
      <c r="B73" s="11"/>
      <c r="C73" s="12"/>
    </row>
    <row r="74" spans="1:24" s="7" customFormat="1" x14ac:dyDescent="0.2">
      <c r="B74" s="11"/>
      <c r="C74" s="12"/>
    </row>
    <row r="75" spans="1:24" s="7" customFormat="1" x14ac:dyDescent="0.2">
      <c r="B75" s="11"/>
      <c r="C75" s="12"/>
    </row>
    <row r="76" spans="1:24" x14ac:dyDescent="0.2">
      <c r="B76" s="11"/>
      <c r="C76" s="12"/>
      <c r="D76" s="7"/>
      <c r="E76" s="7"/>
      <c r="F76" s="7"/>
      <c r="G76" s="7"/>
      <c r="H76" s="7"/>
      <c r="I76" s="7"/>
      <c r="J76" s="7"/>
    </row>
    <row r="77" spans="1:24" x14ac:dyDescent="0.2">
      <c r="B77" s="11"/>
      <c r="C77" s="12"/>
      <c r="D77" s="7"/>
      <c r="E77" s="7"/>
      <c r="F77" s="7"/>
      <c r="G77" s="7"/>
      <c r="H77" s="7"/>
      <c r="I77" s="7"/>
      <c r="J77" s="7"/>
    </row>
    <row r="78" spans="1:24" x14ac:dyDescent="0.2">
      <c r="B78" s="11"/>
      <c r="C78" s="12"/>
      <c r="D78" s="7"/>
      <c r="E78" s="7"/>
      <c r="F78" s="7"/>
      <c r="G78" s="7"/>
      <c r="H78" s="7"/>
      <c r="I78" s="7"/>
      <c r="J78" s="7"/>
    </row>
    <row r="79" spans="1:24" x14ac:dyDescent="0.2">
      <c r="B79" s="11"/>
      <c r="C79" s="12"/>
      <c r="D79" s="7"/>
      <c r="E79" s="7"/>
      <c r="F79" s="7"/>
      <c r="G79" s="7"/>
      <c r="H79" s="7"/>
      <c r="I79" s="7"/>
      <c r="J79" s="7"/>
    </row>
    <row r="80" spans="1:24" x14ac:dyDescent="0.2">
      <c r="B80" s="11"/>
      <c r="C80" s="12"/>
      <c r="D80" s="7"/>
      <c r="E80" s="7"/>
      <c r="F80" s="7"/>
      <c r="G80" s="7"/>
      <c r="H80" s="7"/>
      <c r="I80" s="7"/>
      <c r="J80" s="7"/>
    </row>
  </sheetData>
  <mergeCells count="4">
    <mergeCell ref="B7:J7"/>
    <mergeCell ref="B8:J8"/>
    <mergeCell ref="B9:J9"/>
    <mergeCell ref="C56:J56"/>
  </mergeCells>
  <printOptions horizontalCentered="1"/>
  <pageMargins left="0.51" right="0.51180993000874886" top="0.74803040244969377" bottom="0.23622047244094488" header="0" footer="0"/>
  <pageSetup scale="6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E2968-C049-4FF8-A2B5-ED0B089E2971}">
  <sheetPr>
    <tabColor rgb="FF0070C0"/>
    <pageSetUpPr fitToPage="1"/>
  </sheetPr>
  <dimension ref="A1:W74"/>
  <sheetViews>
    <sheetView view="pageBreakPreview" zoomScaleNormal="100" zoomScaleSheetLayoutView="100" workbookViewId="0">
      <selection activeCell="I1" sqref="I1"/>
    </sheetView>
  </sheetViews>
  <sheetFormatPr defaultColWidth="9.42578125" defaultRowHeight="12.75" x14ac:dyDescent="0.2"/>
  <cols>
    <col min="1" max="1" width="2.5703125" customWidth="1"/>
    <col min="2" max="2" width="6.42578125" style="1" customWidth="1"/>
    <col min="3" max="3" width="34.5703125" style="2" customWidth="1"/>
    <col min="4" max="4" width="14.5703125" customWidth="1"/>
    <col min="5" max="5" width="21.42578125" customWidth="1"/>
    <col min="6" max="6" width="21.7109375" customWidth="1"/>
    <col min="7" max="8" width="18.42578125" customWidth="1"/>
    <col min="9" max="9" width="21.7109375" customWidth="1"/>
    <col min="10" max="10" width="2.5703125" customWidth="1"/>
    <col min="11" max="11" width="2.7109375" customWidth="1"/>
  </cols>
  <sheetData>
    <row r="1" spans="1:23" s="7" customFormat="1" ht="17.25" customHeight="1" x14ac:dyDescent="0.2">
      <c r="A1" s="14"/>
      <c r="B1" s="118" t="s">
        <v>0</v>
      </c>
      <c r="C1" s="17"/>
      <c r="D1" s="14"/>
      <c r="E1" s="14"/>
      <c r="F1" s="14"/>
      <c r="G1" s="14"/>
      <c r="H1" s="14"/>
      <c r="I1" s="13" t="s">
        <v>416</v>
      </c>
      <c r="J1" s="14"/>
      <c r="K1" s="14"/>
      <c r="L1" s="14"/>
      <c r="M1" s="14"/>
      <c r="N1" s="14"/>
      <c r="O1" s="14"/>
      <c r="P1" s="14"/>
      <c r="Q1" s="3"/>
      <c r="R1" s="3"/>
      <c r="S1" s="3"/>
      <c r="T1" s="3"/>
      <c r="U1" s="3"/>
      <c r="V1" s="3"/>
      <c r="W1" s="3"/>
    </row>
    <row r="2" spans="1:23" s="7" customFormat="1" ht="17.25" customHeight="1" x14ac:dyDescent="0.2">
      <c r="A2" s="14"/>
      <c r="B2" s="118"/>
      <c r="C2" s="15"/>
      <c r="D2" s="14"/>
      <c r="E2" s="14"/>
      <c r="F2" s="14"/>
      <c r="G2" s="14"/>
      <c r="H2" s="14"/>
      <c r="I2" s="13" t="s">
        <v>2</v>
      </c>
      <c r="J2" s="14"/>
      <c r="K2" s="14"/>
      <c r="L2" s="14"/>
      <c r="M2" s="14"/>
      <c r="N2" s="14"/>
      <c r="O2" s="14"/>
      <c r="P2" s="14"/>
      <c r="Q2" s="3"/>
      <c r="R2" s="3"/>
      <c r="S2" s="3"/>
      <c r="T2" s="3"/>
      <c r="U2" s="3"/>
      <c r="V2" s="3"/>
      <c r="W2" s="3"/>
    </row>
    <row r="3" spans="1:23" s="7" customFormat="1" ht="17.25" customHeight="1" x14ac:dyDescent="0.2">
      <c r="A3" s="14"/>
      <c r="B3" s="16"/>
      <c r="C3" s="17"/>
      <c r="D3" s="14"/>
      <c r="E3" s="14"/>
      <c r="F3" s="14"/>
      <c r="G3" s="14"/>
      <c r="H3" s="14"/>
      <c r="I3" s="13" t="s">
        <v>34</v>
      </c>
      <c r="J3" s="14"/>
      <c r="K3" s="14"/>
      <c r="L3" s="14"/>
      <c r="M3" s="14"/>
      <c r="N3" s="14"/>
      <c r="O3" s="14"/>
      <c r="P3" s="14"/>
      <c r="Q3" s="3"/>
      <c r="R3" s="3"/>
      <c r="S3" s="3"/>
      <c r="T3" s="3"/>
      <c r="U3" s="3"/>
      <c r="V3" s="3"/>
      <c r="W3" s="3"/>
    </row>
    <row r="4" spans="1:23" s="7" customFormat="1" ht="17.25" customHeight="1" x14ac:dyDescent="0.2">
      <c r="A4" s="14"/>
      <c r="B4" s="43"/>
      <c r="C4" s="17"/>
      <c r="D4" s="14"/>
      <c r="E4" s="14"/>
      <c r="F4" s="14"/>
      <c r="G4" s="14"/>
      <c r="H4" s="14"/>
      <c r="I4" s="13" t="s">
        <v>210</v>
      </c>
      <c r="J4" s="14"/>
      <c r="K4" s="14"/>
      <c r="L4" s="14"/>
      <c r="M4" s="14"/>
      <c r="N4" s="14"/>
      <c r="O4" s="14"/>
      <c r="P4" s="14"/>
      <c r="Q4" s="3"/>
      <c r="R4" s="3"/>
      <c r="S4" s="3"/>
      <c r="T4" s="3"/>
      <c r="U4" s="3"/>
      <c r="V4" s="3"/>
      <c r="W4" s="3"/>
    </row>
    <row r="5" spans="1:23" s="7" customFormat="1" ht="17.25" customHeight="1" x14ac:dyDescent="0.2">
      <c r="A5" s="14"/>
      <c r="B5" s="43"/>
      <c r="C5" s="17"/>
      <c r="D5" s="14"/>
      <c r="E5" s="14"/>
      <c r="F5" s="14"/>
      <c r="G5" s="14"/>
      <c r="H5" s="14"/>
      <c r="I5" s="13" t="s">
        <v>5</v>
      </c>
      <c r="J5" s="14"/>
      <c r="K5" s="14"/>
      <c r="L5" s="14"/>
      <c r="M5" s="14"/>
      <c r="N5" s="14"/>
      <c r="O5" s="14"/>
      <c r="P5" s="14"/>
      <c r="Q5" s="3"/>
      <c r="R5" s="3"/>
      <c r="S5" s="3"/>
      <c r="T5" s="3"/>
      <c r="U5" s="3"/>
      <c r="V5" s="3"/>
      <c r="W5" s="3"/>
    </row>
    <row r="6" spans="1:23" s="7" customFormat="1" ht="17.25" customHeight="1" x14ac:dyDescent="0.2">
      <c r="A6" s="14"/>
      <c r="B6" s="43"/>
      <c r="C6" s="17"/>
      <c r="D6" s="14"/>
      <c r="E6" s="14"/>
      <c r="F6" s="14"/>
      <c r="G6" s="14"/>
      <c r="H6" s="14"/>
      <c r="I6" s="13" t="s">
        <v>180</v>
      </c>
      <c r="J6" s="14"/>
      <c r="K6" s="14"/>
      <c r="L6" s="14"/>
      <c r="M6" s="14"/>
      <c r="N6" s="14"/>
      <c r="O6" s="14"/>
      <c r="P6" s="14"/>
      <c r="Q6" s="3"/>
      <c r="R6" s="3"/>
      <c r="S6" s="3"/>
      <c r="T6" s="3"/>
      <c r="U6" s="3"/>
      <c r="V6" s="3"/>
      <c r="W6" s="3"/>
    </row>
    <row r="7" spans="1:23" s="7" customFormat="1" ht="17.25" customHeight="1" x14ac:dyDescent="0.2">
      <c r="A7" s="14"/>
      <c r="B7" s="906" t="s">
        <v>180</v>
      </c>
      <c r="C7" s="906"/>
      <c r="D7" s="906"/>
      <c r="E7" s="906"/>
      <c r="F7" s="906"/>
      <c r="G7" s="906"/>
      <c r="H7" s="906"/>
      <c r="I7" s="906"/>
      <c r="J7" s="43"/>
      <c r="K7" s="14"/>
      <c r="L7" s="14"/>
      <c r="M7" s="14"/>
      <c r="N7" s="14"/>
      <c r="O7" s="14"/>
      <c r="P7" s="14"/>
      <c r="Q7" s="3"/>
      <c r="R7" s="3"/>
      <c r="S7" s="3"/>
      <c r="T7" s="3"/>
      <c r="U7" s="3"/>
      <c r="V7" s="3"/>
      <c r="W7" s="3"/>
    </row>
    <row r="8" spans="1:23" s="7" customFormat="1" ht="17.25" customHeight="1" x14ac:dyDescent="0.2">
      <c r="A8" s="14"/>
      <c r="B8" s="906" t="s">
        <v>211</v>
      </c>
      <c r="C8" s="906"/>
      <c r="D8" s="906"/>
      <c r="E8" s="906"/>
      <c r="F8" s="906"/>
      <c r="G8" s="906"/>
      <c r="H8" s="906"/>
      <c r="I8" s="906"/>
      <c r="J8" s="43"/>
      <c r="K8" s="14"/>
      <c r="L8" s="14"/>
      <c r="M8" s="14"/>
      <c r="N8" s="14"/>
      <c r="O8" s="14"/>
      <c r="P8" s="14"/>
      <c r="Q8" s="3"/>
      <c r="R8" s="3"/>
      <c r="S8" s="3"/>
      <c r="T8" s="3"/>
      <c r="U8" s="3"/>
      <c r="V8" s="3"/>
      <c r="W8" s="3"/>
    </row>
    <row r="9" spans="1:23" s="7" customFormat="1" ht="17.25" customHeight="1" x14ac:dyDescent="0.2">
      <c r="A9" s="14"/>
      <c r="B9" s="907" t="s">
        <v>69</v>
      </c>
      <c r="C9" s="907"/>
      <c r="D9" s="907"/>
      <c r="E9" s="907"/>
      <c r="F9" s="907"/>
      <c r="G9" s="907"/>
      <c r="H9" s="907"/>
      <c r="I9" s="907"/>
      <c r="J9" s="46"/>
      <c r="K9" s="14"/>
      <c r="L9" s="14"/>
      <c r="M9" s="14"/>
      <c r="N9" s="14"/>
      <c r="O9" s="14"/>
      <c r="P9" s="14"/>
      <c r="Q9" s="3"/>
      <c r="R9" s="3"/>
      <c r="S9" s="3"/>
      <c r="T9" s="3"/>
      <c r="U9" s="3"/>
      <c r="V9" s="3"/>
      <c r="W9" s="3"/>
    </row>
    <row r="10" spans="1:23" s="7" customFormat="1" ht="17.25" customHeight="1" thickBot="1" x14ac:dyDescent="0.25">
      <c r="A10" s="14"/>
      <c r="B10" s="43"/>
      <c r="C10" s="17"/>
      <c r="D10" s="14"/>
      <c r="E10" s="14"/>
      <c r="F10" s="14"/>
      <c r="G10" s="14"/>
      <c r="H10" s="14"/>
      <c r="I10" s="14"/>
      <c r="J10" s="14"/>
      <c r="K10" s="14"/>
      <c r="L10" s="14"/>
      <c r="M10" s="14"/>
      <c r="N10" s="14"/>
      <c r="O10" s="14"/>
      <c r="P10" s="14"/>
      <c r="Q10" s="3"/>
      <c r="R10" s="3"/>
      <c r="S10" s="3"/>
      <c r="T10" s="3"/>
      <c r="U10" s="3"/>
      <c r="V10" s="3"/>
      <c r="W10" s="3"/>
    </row>
    <row r="11" spans="1:23" s="9" customFormat="1" ht="17.100000000000001" customHeight="1" x14ac:dyDescent="0.2">
      <c r="A11" s="47"/>
      <c r="B11" s="48"/>
      <c r="C11" s="49"/>
      <c r="D11" s="49"/>
      <c r="E11" s="49"/>
      <c r="F11" s="49"/>
      <c r="G11" s="49"/>
      <c r="H11" s="49"/>
      <c r="I11" s="51" t="s">
        <v>92</v>
      </c>
      <c r="J11" s="47"/>
      <c r="K11" s="47"/>
      <c r="L11" s="47"/>
      <c r="M11" s="47"/>
      <c r="N11" s="47"/>
      <c r="O11" s="47"/>
      <c r="P11" s="47"/>
      <c r="Q11" s="6"/>
      <c r="R11" s="6"/>
      <c r="S11" s="6"/>
      <c r="T11" s="6"/>
      <c r="U11" s="6"/>
      <c r="V11" s="6"/>
      <c r="W11" s="6"/>
    </row>
    <row r="12" spans="1:23" s="9" customFormat="1" ht="17.100000000000001" customHeight="1" x14ac:dyDescent="0.2">
      <c r="A12" s="47"/>
      <c r="B12" s="52"/>
      <c r="C12" s="53"/>
      <c r="D12" s="53"/>
      <c r="E12" s="53" t="s">
        <v>44</v>
      </c>
      <c r="F12" s="53" t="s">
        <v>44</v>
      </c>
      <c r="G12" s="53"/>
      <c r="H12" s="53"/>
      <c r="I12" s="55" t="s">
        <v>42</v>
      </c>
      <c r="J12" s="47"/>
      <c r="K12" s="47"/>
      <c r="L12" s="47"/>
      <c r="M12" s="47"/>
      <c r="N12" s="47"/>
      <c r="O12" s="47"/>
      <c r="P12" s="47"/>
      <c r="Q12" s="6"/>
      <c r="R12" s="6"/>
      <c r="S12" s="6"/>
      <c r="T12" s="6"/>
      <c r="U12" s="6"/>
      <c r="V12" s="6"/>
      <c r="W12" s="6"/>
    </row>
    <row r="13" spans="1:23" s="9" customFormat="1" ht="17.100000000000001" customHeight="1" x14ac:dyDescent="0.2">
      <c r="A13" s="47"/>
      <c r="B13" s="52"/>
      <c r="C13" s="53"/>
      <c r="D13" s="53"/>
      <c r="E13" s="53" t="s">
        <v>48</v>
      </c>
      <c r="F13" s="53" t="s">
        <v>48</v>
      </c>
      <c r="G13" s="53"/>
      <c r="H13" s="53"/>
      <c r="I13" s="55" t="s">
        <v>44</v>
      </c>
      <c r="J13" s="47"/>
      <c r="K13" s="47"/>
      <c r="L13" s="47"/>
      <c r="M13" s="47"/>
      <c r="N13" s="47"/>
      <c r="O13" s="47"/>
      <c r="P13" s="47"/>
      <c r="Q13" s="6"/>
      <c r="R13" s="6"/>
      <c r="S13" s="6"/>
      <c r="T13" s="6"/>
      <c r="U13" s="6"/>
      <c r="V13" s="6"/>
      <c r="W13" s="6"/>
    </row>
    <row r="14" spans="1:23" s="9" customFormat="1" ht="17.100000000000001" customHeight="1" x14ac:dyDescent="0.2">
      <c r="A14" s="47"/>
      <c r="B14" s="52"/>
      <c r="C14" s="53"/>
      <c r="D14" s="53"/>
      <c r="E14" s="53" t="s">
        <v>214</v>
      </c>
      <c r="F14" s="53" t="s">
        <v>214</v>
      </c>
      <c r="G14" s="53" t="s">
        <v>93</v>
      </c>
      <c r="H14" s="82" t="s">
        <v>215</v>
      </c>
      <c r="I14" s="55" t="s">
        <v>48</v>
      </c>
      <c r="J14" s="47"/>
      <c r="K14" s="47"/>
      <c r="L14" s="47"/>
      <c r="M14" s="47"/>
      <c r="N14" s="47"/>
      <c r="O14" s="47"/>
      <c r="P14" s="47"/>
      <c r="Q14" s="6"/>
      <c r="R14" s="6"/>
      <c r="S14" s="6"/>
      <c r="T14" s="6"/>
      <c r="U14" s="6"/>
      <c r="V14" s="6"/>
      <c r="W14" s="6"/>
    </row>
    <row r="15" spans="1:23" s="9" customFormat="1" ht="17.100000000000001" customHeight="1" x14ac:dyDescent="0.2">
      <c r="A15" s="47"/>
      <c r="B15" s="52" t="s">
        <v>9</v>
      </c>
      <c r="C15" s="53"/>
      <c r="D15" s="53" t="s">
        <v>97</v>
      </c>
      <c r="E15" s="53" t="s">
        <v>97</v>
      </c>
      <c r="F15" s="53" t="s">
        <v>98</v>
      </c>
      <c r="G15" s="53" t="s">
        <v>99</v>
      </c>
      <c r="H15" s="53" t="s">
        <v>101</v>
      </c>
      <c r="I15" s="55" t="s">
        <v>102</v>
      </c>
      <c r="J15" s="47"/>
      <c r="K15" s="47"/>
      <c r="L15" s="47"/>
      <c r="M15" s="47"/>
      <c r="N15" s="47"/>
      <c r="O15" s="47"/>
      <c r="P15" s="47"/>
      <c r="Q15" s="6"/>
      <c r="R15" s="6"/>
      <c r="S15" s="6"/>
      <c r="T15" s="6"/>
      <c r="U15" s="6"/>
      <c r="V15" s="6"/>
      <c r="W15" s="6"/>
    </row>
    <row r="16" spans="1:23" s="9" customFormat="1" ht="18.75" customHeight="1" thickBot="1" x14ac:dyDescent="0.25">
      <c r="A16" s="47"/>
      <c r="B16" s="56" t="s">
        <v>10</v>
      </c>
      <c r="C16" s="251" t="s">
        <v>63</v>
      </c>
      <c r="D16" s="58" t="s">
        <v>104</v>
      </c>
      <c r="E16" s="58" t="s">
        <v>104</v>
      </c>
      <c r="F16" s="58" t="s">
        <v>105</v>
      </c>
      <c r="G16" s="57" t="s">
        <v>106</v>
      </c>
      <c r="H16" s="57" t="s">
        <v>104</v>
      </c>
      <c r="I16" s="59" t="s">
        <v>107</v>
      </c>
      <c r="J16" s="47"/>
      <c r="K16" s="47"/>
      <c r="L16" s="47"/>
      <c r="M16" s="47"/>
      <c r="N16" s="47"/>
      <c r="O16" s="47"/>
      <c r="P16" s="47"/>
      <c r="Q16" s="6"/>
      <c r="R16" s="6"/>
      <c r="S16" s="6"/>
      <c r="T16" s="6"/>
      <c r="U16" s="6"/>
      <c r="V16" s="6"/>
      <c r="W16" s="6"/>
    </row>
    <row r="17" spans="1:23" s="223" customFormat="1" ht="17.100000000000001" customHeight="1" x14ac:dyDescent="0.2">
      <c r="A17" s="43"/>
      <c r="B17" s="73"/>
      <c r="C17" s="282"/>
      <c r="D17" s="147" t="s">
        <v>13</v>
      </c>
      <c r="E17" s="84" t="s">
        <v>14</v>
      </c>
      <c r="F17" s="84" t="s">
        <v>15</v>
      </c>
      <c r="G17" s="84" t="s">
        <v>16</v>
      </c>
      <c r="H17" s="84" t="s">
        <v>17</v>
      </c>
      <c r="I17" s="85" t="s">
        <v>18</v>
      </c>
      <c r="J17" s="43"/>
      <c r="K17" s="43"/>
      <c r="L17" s="43"/>
      <c r="M17" s="43"/>
      <c r="N17" s="43"/>
      <c r="O17" s="43"/>
      <c r="P17" s="43"/>
      <c r="Q17" s="4"/>
      <c r="R17" s="4"/>
      <c r="S17" s="4"/>
      <c r="T17" s="4"/>
      <c r="U17" s="4"/>
      <c r="V17" s="4"/>
      <c r="W17" s="4"/>
    </row>
    <row r="18" spans="1:23" s="223" customFormat="1" ht="17.100000000000001" customHeight="1" x14ac:dyDescent="0.2">
      <c r="A18" s="43"/>
      <c r="B18" s="63"/>
      <c r="C18" s="150"/>
      <c r="D18" s="66"/>
      <c r="E18" s="66"/>
      <c r="F18" s="66"/>
      <c r="G18" s="66"/>
      <c r="H18" s="66"/>
      <c r="I18" s="67"/>
      <c r="J18" s="43"/>
      <c r="K18" s="43"/>
      <c r="L18" s="43"/>
      <c r="M18" s="43"/>
      <c r="N18" s="43"/>
      <c r="O18" s="43"/>
      <c r="P18" s="43"/>
      <c r="Q18" s="4"/>
      <c r="R18" s="4"/>
      <c r="S18" s="4"/>
      <c r="T18" s="4"/>
      <c r="U18" s="4"/>
      <c r="V18" s="4"/>
      <c r="W18" s="4"/>
    </row>
    <row r="19" spans="1:23" s="223" customFormat="1" ht="18.75" customHeight="1" x14ac:dyDescent="0.2">
      <c r="A19" s="43"/>
      <c r="B19" s="63"/>
      <c r="C19" s="135" t="s">
        <v>218</v>
      </c>
      <c r="D19" s="84"/>
      <c r="E19" s="84"/>
      <c r="F19" s="84"/>
      <c r="G19" s="84"/>
      <c r="H19" s="84"/>
      <c r="I19" s="85"/>
      <c r="J19" s="43"/>
      <c r="K19" s="43"/>
      <c r="L19" s="43"/>
      <c r="M19" s="43"/>
      <c r="N19" s="43"/>
      <c r="O19" s="43"/>
      <c r="P19" s="43"/>
      <c r="Q19" s="4"/>
      <c r="R19" s="4"/>
      <c r="S19" s="4"/>
      <c r="T19" s="4"/>
      <c r="U19" s="4"/>
      <c r="V19" s="4"/>
      <c r="W19" s="4"/>
    </row>
    <row r="20" spans="1:23" s="223" customFormat="1" ht="17.25" customHeight="1" x14ac:dyDescent="0.2">
      <c r="A20" s="43"/>
      <c r="B20" s="63">
        <v>1</v>
      </c>
      <c r="C20" s="149" t="s">
        <v>57</v>
      </c>
      <c r="D20" s="31">
        <v>1272.9736469744578</v>
      </c>
      <c r="E20" s="31">
        <v>67.694487567100012</v>
      </c>
      <c r="F20" s="31">
        <v>0.6036124780766956</v>
      </c>
      <c r="G20" s="31">
        <v>0</v>
      </c>
      <c r="H20" s="31">
        <f>D20+E20+F20+G20</f>
        <v>1341.2717470196344</v>
      </c>
      <c r="I20" s="32">
        <f>(D20+H20)/2</f>
        <v>1307.1226969970462</v>
      </c>
      <c r="J20" s="43"/>
      <c r="K20" s="899"/>
      <c r="L20" s="43"/>
      <c r="M20" s="43"/>
      <c r="N20" s="43"/>
      <c r="O20" s="43"/>
      <c r="P20" s="43"/>
      <c r="Q20" s="4"/>
      <c r="R20" s="4"/>
      <c r="S20" s="4"/>
      <c r="T20" s="4"/>
      <c r="U20" s="4"/>
      <c r="V20" s="4"/>
      <c r="W20" s="4"/>
    </row>
    <row r="21" spans="1:23" s="223" customFormat="1" ht="17.100000000000001" customHeight="1" x14ac:dyDescent="0.2">
      <c r="A21" s="43"/>
      <c r="B21" s="63">
        <f>B20+1</f>
        <v>2</v>
      </c>
      <c r="C21" s="135" t="s">
        <v>58</v>
      </c>
      <c r="D21" s="31">
        <v>1497.8004525689071</v>
      </c>
      <c r="E21" s="31">
        <v>84.476973279199996</v>
      </c>
      <c r="F21" s="31">
        <v>1.8719531033334538</v>
      </c>
      <c r="G21" s="31">
        <v>0</v>
      </c>
      <c r="H21" s="31">
        <f>D21+E21+F21+G21</f>
        <v>1584.1493789514404</v>
      </c>
      <c r="I21" s="32">
        <f>(D21+H21)/2</f>
        <v>1540.9749157601736</v>
      </c>
      <c r="J21" s="43"/>
      <c r="K21" s="899"/>
      <c r="L21" s="43"/>
      <c r="M21" s="43"/>
      <c r="N21" s="43"/>
      <c r="O21" s="43"/>
      <c r="P21" s="43"/>
      <c r="Q21" s="4"/>
      <c r="R21" s="4"/>
      <c r="S21" s="4"/>
      <c r="T21" s="4"/>
      <c r="U21" s="4"/>
      <c r="V21" s="4"/>
      <c r="W21" s="4"/>
    </row>
    <row r="22" spans="1:23" s="223" customFormat="1" ht="17.100000000000001" customHeight="1" x14ac:dyDescent="0.2">
      <c r="A22" s="43"/>
      <c r="B22" s="63">
        <f t="shared" ref="B22" si="0">B21+1</f>
        <v>3</v>
      </c>
      <c r="C22" s="135" t="s">
        <v>59</v>
      </c>
      <c r="D22" s="31">
        <v>394.97914960479295</v>
      </c>
      <c r="E22" s="31">
        <v>22.794469056199997</v>
      </c>
      <c r="F22" s="31">
        <v>0.62592519336933816</v>
      </c>
      <c r="G22" s="31">
        <v>0</v>
      </c>
      <c r="H22" s="31">
        <f t="shared" ref="H22" si="1">D22+E22+F22+G22</f>
        <v>418.39954385436226</v>
      </c>
      <c r="I22" s="32">
        <f t="shared" ref="I22" si="2">(D22+H22)/2</f>
        <v>406.68934672957761</v>
      </c>
      <c r="J22" s="43"/>
      <c r="K22" s="899"/>
      <c r="L22" s="43"/>
      <c r="M22" s="43"/>
      <c r="N22" s="43"/>
      <c r="O22" s="43"/>
      <c r="P22" s="43"/>
      <c r="Q22" s="4"/>
      <c r="R22" s="4"/>
      <c r="S22" s="4"/>
      <c r="T22" s="4"/>
      <c r="U22" s="4"/>
      <c r="V22" s="4"/>
      <c r="W22" s="4"/>
    </row>
    <row r="23" spans="1:23" s="223" customFormat="1" ht="16.5" customHeight="1" thickBot="1" x14ac:dyDescent="0.25">
      <c r="A23" s="43"/>
      <c r="B23" s="63"/>
      <c r="C23" s="135"/>
      <c r="D23" s="131"/>
      <c r="E23" s="131"/>
      <c r="F23" s="131"/>
      <c r="G23" s="131"/>
      <c r="H23" s="131"/>
      <c r="I23" s="132"/>
      <c r="J23" s="43"/>
      <c r="K23" s="43"/>
      <c r="L23" s="43"/>
      <c r="M23" s="43"/>
      <c r="N23" s="43"/>
      <c r="O23" s="43"/>
      <c r="P23" s="43"/>
      <c r="Q23" s="4"/>
      <c r="R23" s="4"/>
      <c r="S23" s="4"/>
      <c r="T23" s="4"/>
      <c r="U23" s="4"/>
      <c r="V23" s="4"/>
      <c r="W23" s="4"/>
    </row>
    <row r="24" spans="1:23" s="223" customFormat="1" ht="24" customHeight="1" thickBot="1" x14ac:dyDescent="0.25">
      <c r="A24" s="43"/>
      <c r="B24" s="39">
        <f>B22+1</f>
        <v>4</v>
      </c>
      <c r="C24" s="154" t="s">
        <v>53</v>
      </c>
      <c r="D24" s="41">
        <f>ROUNDDOWN(SUM(D20:D22),1)</f>
        <v>3165.7</v>
      </c>
      <c r="E24" s="87">
        <f t="shared" ref="E24:I24" si="3">SUM(E20:E22)</f>
        <v>174.96592990250002</v>
      </c>
      <c r="F24" s="87">
        <f t="shared" si="3"/>
        <v>3.1014907747794878</v>
      </c>
      <c r="G24" s="87">
        <f t="shared" si="3"/>
        <v>0</v>
      </c>
      <c r="H24" s="87">
        <f t="shared" si="3"/>
        <v>3343.8206698254371</v>
      </c>
      <c r="I24" s="121">
        <f t="shared" si="3"/>
        <v>3254.7869594867975</v>
      </c>
      <c r="J24" s="43"/>
      <c r="K24" s="259"/>
      <c r="L24" s="43"/>
      <c r="M24" s="43"/>
      <c r="N24" s="43"/>
      <c r="O24" s="43"/>
      <c r="P24" s="43"/>
      <c r="Q24" s="4"/>
      <c r="R24" s="4"/>
      <c r="S24" s="4"/>
      <c r="T24" s="4"/>
      <c r="U24" s="4"/>
      <c r="V24" s="4"/>
      <c r="W24" s="4"/>
    </row>
    <row r="25" spans="1:23" s="7" customFormat="1" ht="17.100000000000001" customHeight="1" x14ac:dyDescent="0.2">
      <c r="A25" s="14"/>
      <c r="B25" s="73"/>
      <c r="C25" s="282"/>
      <c r="D25" s="84"/>
      <c r="E25" s="84"/>
      <c r="F25" s="84"/>
      <c r="G25" s="84"/>
      <c r="H25" s="84"/>
      <c r="I25" s="85"/>
      <c r="J25" s="26"/>
      <c r="K25" s="259"/>
      <c r="L25" s="14"/>
      <c r="M25" s="14"/>
      <c r="N25" s="14"/>
      <c r="O25" s="14"/>
      <c r="P25" s="14"/>
      <c r="Q25" s="3"/>
      <c r="R25" s="3"/>
      <c r="S25" s="3"/>
      <c r="T25" s="3"/>
      <c r="U25" s="3"/>
      <c r="V25" s="3"/>
      <c r="W25" s="3"/>
    </row>
    <row r="26" spans="1:23" s="7" customFormat="1" ht="17.100000000000001" customHeight="1" x14ac:dyDescent="0.2">
      <c r="A26" s="14"/>
      <c r="B26" s="63"/>
      <c r="C26" s="276" t="s">
        <v>182</v>
      </c>
      <c r="D26" s="88"/>
      <c r="E26" s="88"/>
      <c r="F26" s="88"/>
      <c r="G26" s="88"/>
      <c r="H26" s="88"/>
      <c r="I26" s="89"/>
      <c r="J26" s="26"/>
      <c r="K26" s="259"/>
      <c r="L26" s="14"/>
      <c r="M26" s="14"/>
      <c r="N26" s="14"/>
      <c r="O26" s="14"/>
      <c r="P26" s="14"/>
      <c r="Q26" s="3"/>
      <c r="R26" s="3"/>
      <c r="S26" s="3"/>
      <c r="T26" s="3"/>
      <c r="U26" s="3"/>
      <c r="V26" s="3"/>
      <c r="W26" s="3"/>
    </row>
    <row r="27" spans="1:23" s="7" customFormat="1" ht="17.100000000000001" customHeight="1" x14ac:dyDescent="0.2">
      <c r="A27" s="14"/>
      <c r="B27" s="63">
        <f>B24+1</f>
        <v>5</v>
      </c>
      <c r="C27" s="149" t="s">
        <v>57</v>
      </c>
      <c r="D27" s="31">
        <v>1341.2717470196344</v>
      </c>
      <c r="E27" s="31">
        <v>67.924681716004855</v>
      </c>
      <c r="F27" s="31">
        <v>0.56162636245387976</v>
      </c>
      <c r="G27" s="31">
        <v>0</v>
      </c>
      <c r="H27" s="31">
        <f>D27+E27+F27+G27</f>
        <v>1409.7580550980931</v>
      </c>
      <c r="I27" s="32">
        <f>(D27+H27)/2</f>
        <v>1375.5149010588639</v>
      </c>
      <c r="J27" s="26"/>
      <c r="K27" s="900"/>
      <c r="L27" s="14"/>
      <c r="M27" s="14"/>
      <c r="N27" s="14"/>
      <c r="O27" s="14"/>
      <c r="P27" s="14"/>
      <c r="Q27" s="3"/>
      <c r="R27" s="3"/>
      <c r="S27" s="3"/>
      <c r="T27" s="3"/>
      <c r="U27" s="3"/>
      <c r="V27" s="3"/>
      <c r="W27" s="3"/>
    </row>
    <row r="28" spans="1:23" s="7" customFormat="1" ht="17.100000000000001" customHeight="1" x14ac:dyDescent="0.2">
      <c r="A28" s="14"/>
      <c r="B28" s="63">
        <f>B27+1</f>
        <v>6</v>
      </c>
      <c r="C28" s="135" t="s">
        <v>58</v>
      </c>
      <c r="D28" s="31">
        <f>H21</f>
        <v>1584.1493789514404</v>
      </c>
      <c r="E28" s="31">
        <v>88.390506461959163</v>
      </c>
      <c r="F28" s="31">
        <v>2.2206299580327138</v>
      </c>
      <c r="G28" s="31">
        <v>0</v>
      </c>
      <c r="H28" s="31">
        <f>D28+E28+F28+G28</f>
        <v>1674.7605153714323</v>
      </c>
      <c r="I28" s="32">
        <f>(D28+H28)/2</f>
        <v>1629.4549471614364</v>
      </c>
      <c r="J28" s="26"/>
      <c r="K28" s="900"/>
      <c r="L28" s="14"/>
      <c r="M28" s="14"/>
      <c r="N28" s="14"/>
      <c r="O28" s="14"/>
      <c r="P28" s="14"/>
      <c r="Q28" s="3"/>
      <c r="R28" s="3"/>
      <c r="S28" s="3"/>
      <c r="T28" s="3"/>
      <c r="U28" s="3"/>
      <c r="V28" s="3"/>
      <c r="W28" s="3"/>
    </row>
    <row r="29" spans="1:23" s="7" customFormat="1" ht="24" customHeight="1" x14ac:dyDescent="0.2">
      <c r="A29" s="14"/>
      <c r="B29" s="63">
        <f t="shared" ref="B29" si="4">B28+1</f>
        <v>7</v>
      </c>
      <c r="C29" s="135" t="s">
        <v>59</v>
      </c>
      <c r="D29" s="31">
        <f>H22</f>
        <v>418.39954385436226</v>
      </c>
      <c r="E29" s="31">
        <v>24.055115917380025</v>
      </c>
      <c r="F29" s="31">
        <v>0.49117170943953886</v>
      </c>
      <c r="G29" s="31">
        <v>0</v>
      </c>
      <c r="H29" s="31">
        <f t="shared" ref="H29" si="5">D29+E29+F29+G29</f>
        <v>442.94583148118181</v>
      </c>
      <c r="I29" s="32">
        <f t="shared" ref="I29" si="6">(D29+H29)/2</f>
        <v>430.67268766777204</v>
      </c>
      <c r="J29" s="26"/>
      <c r="K29" s="900"/>
      <c r="L29" s="14"/>
      <c r="M29" s="14"/>
      <c r="N29" s="14"/>
      <c r="O29" s="14"/>
      <c r="P29" s="14"/>
      <c r="Q29" s="3"/>
      <c r="R29" s="3"/>
      <c r="S29" s="3"/>
      <c r="T29" s="3"/>
      <c r="U29" s="3"/>
      <c r="V29" s="3"/>
      <c r="W29" s="3"/>
    </row>
    <row r="30" spans="1:23" s="7" customFormat="1" ht="17.100000000000001" customHeight="1" thickBot="1" x14ac:dyDescent="0.25">
      <c r="A30" s="14"/>
      <c r="B30" s="63"/>
      <c r="C30" s="135"/>
      <c r="D30" s="131"/>
      <c r="E30" s="131"/>
      <c r="F30" s="131"/>
      <c r="G30" s="131"/>
      <c r="H30" s="131"/>
      <c r="I30" s="132"/>
      <c r="J30" s="26"/>
      <c r="K30" s="259"/>
      <c r="L30" s="14"/>
      <c r="M30" s="14"/>
      <c r="N30" s="14"/>
      <c r="O30" s="14"/>
      <c r="P30" s="14"/>
      <c r="Q30" s="3"/>
      <c r="R30" s="3"/>
      <c r="S30" s="3"/>
      <c r="T30" s="3"/>
      <c r="U30" s="3"/>
      <c r="V30" s="3"/>
      <c r="W30" s="3"/>
    </row>
    <row r="31" spans="1:23" s="7" customFormat="1" ht="24" customHeight="1" thickBot="1" x14ac:dyDescent="0.25">
      <c r="A31" s="14"/>
      <c r="B31" s="39">
        <f>B29+1</f>
        <v>8</v>
      </c>
      <c r="C31" s="154" t="s">
        <v>53</v>
      </c>
      <c r="D31" s="41">
        <f>SUM(D27:D29)</f>
        <v>3343.8206698254371</v>
      </c>
      <c r="E31" s="87">
        <f t="shared" ref="E31:I31" si="7">SUM(E27:E29)</f>
        <v>180.37030409534404</v>
      </c>
      <c r="F31" s="87">
        <f t="shared" si="7"/>
        <v>3.2734280299261322</v>
      </c>
      <c r="G31" s="87">
        <f t="shared" si="7"/>
        <v>0</v>
      </c>
      <c r="H31" s="87">
        <f t="shared" si="7"/>
        <v>3527.4644019507073</v>
      </c>
      <c r="I31" s="121">
        <f t="shared" si="7"/>
        <v>3435.6425358880724</v>
      </c>
      <c r="J31" s="26"/>
      <c r="K31" s="259"/>
      <c r="L31" s="43"/>
      <c r="M31" s="14"/>
      <c r="N31" s="14"/>
      <c r="O31" s="14"/>
      <c r="P31" s="14"/>
      <c r="Q31" s="3"/>
      <c r="R31" s="3"/>
      <c r="S31" s="3"/>
      <c r="T31" s="3"/>
      <c r="U31" s="3"/>
      <c r="V31" s="3"/>
      <c r="W31" s="3"/>
    </row>
    <row r="32" spans="1:23" s="7" customFormat="1" ht="17.100000000000001" customHeight="1" x14ac:dyDescent="0.2">
      <c r="A32" s="14"/>
      <c r="B32" s="60"/>
      <c r="C32" s="137"/>
      <c r="D32" s="122"/>
      <c r="E32" s="90"/>
      <c r="F32" s="90"/>
      <c r="G32" s="90"/>
      <c r="H32" s="90"/>
      <c r="I32" s="72"/>
      <c r="J32" s="26"/>
      <c r="K32" s="259"/>
      <c r="L32" s="43"/>
      <c r="M32" s="14"/>
      <c r="N32" s="14"/>
      <c r="O32" s="14"/>
      <c r="P32" s="14"/>
      <c r="Q32" s="3"/>
      <c r="R32" s="3"/>
      <c r="S32" s="3"/>
      <c r="T32" s="3"/>
      <c r="U32" s="3"/>
      <c r="V32" s="3"/>
      <c r="W32" s="3"/>
    </row>
    <row r="33" spans="1:23" s="7" customFormat="1" ht="17.25" customHeight="1" x14ac:dyDescent="0.2">
      <c r="A33" s="14"/>
      <c r="B33" s="63"/>
      <c r="C33" s="276" t="s">
        <v>219</v>
      </c>
      <c r="D33" s="88"/>
      <c r="E33" s="88"/>
      <c r="F33" s="88"/>
      <c r="G33" s="88"/>
      <c r="H33" s="88"/>
      <c r="I33" s="89"/>
      <c r="J33" s="26"/>
      <c r="K33" s="259"/>
      <c r="L33" s="43"/>
      <c r="M33" s="14"/>
      <c r="N33" s="14"/>
      <c r="O33" s="14"/>
      <c r="P33" s="14"/>
      <c r="Q33" s="3"/>
      <c r="R33" s="3"/>
      <c r="S33" s="3"/>
      <c r="T33" s="3"/>
      <c r="U33" s="3"/>
      <c r="V33" s="3"/>
      <c r="W33" s="3"/>
    </row>
    <row r="34" spans="1:23" s="7" customFormat="1" ht="16.5" customHeight="1" x14ac:dyDescent="0.2">
      <c r="A34" s="14"/>
      <c r="B34" s="63">
        <f>B31+1</f>
        <v>9</v>
      </c>
      <c r="C34" s="149" t="s">
        <v>57</v>
      </c>
      <c r="D34" s="31">
        <v>1409.7580550980931</v>
      </c>
      <c r="E34" s="31">
        <v>68.559340883693892</v>
      </c>
      <c r="F34" s="31">
        <v>1.5998448520817659</v>
      </c>
      <c r="G34" s="31">
        <v>0</v>
      </c>
      <c r="H34" s="31">
        <f>D34+E34+F34+G34</f>
        <v>1479.9172408338688</v>
      </c>
      <c r="I34" s="32">
        <f>(D34+H34)/2</f>
        <v>1444.837647965981</v>
      </c>
      <c r="J34" s="26"/>
      <c r="K34" s="900"/>
      <c r="L34" s="43"/>
      <c r="M34" s="14"/>
      <c r="N34" s="14"/>
      <c r="O34" s="14"/>
      <c r="P34" s="14"/>
      <c r="Q34" s="3"/>
      <c r="R34" s="3"/>
      <c r="S34" s="3"/>
      <c r="T34" s="3"/>
      <c r="U34" s="3"/>
      <c r="V34" s="3"/>
      <c r="W34" s="3"/>
    </row>
    <row r="35" spans="1:23" s="7" customFormat="1" ht="24" customHeight="1" x14ac:dyDescent="0.2">
      <c r="A35" s="14"/>
      <c r="B35" s="63">
        <f>B34+1</f>
        <v>10</v>
      </c>
      <c r="C35" s="135" t="s">
        <v>58</v>
      </c>
      <c r="D35" s="31">
        <f>H28</f>
        <v>1674.7605153714323</v>
      </c>
      <c r="E35" s="31">
        <v>94.320267160128864</v>
      </c>
      <c r="F35" s="31">
        <v>2.3221438328739956</v>
      </c>
      <c r="G35" s="31">
        <v>0</v>
      </c>
      <c r="H35" s="31">
        <f>D35+E35+F35+G35</f>
        <v>1771.4029263644352</v>
      </c>
      <c r="I35" s="32">
        <f>(D35+H35)/2</f>
        <v>1723.0817208679337</v>
      </c>
      <c r="J35" s="26"/>
      <c r="K35" s="900"/>
      <c r="L35" s="43"/>
      <c r="M35" s="14"/>
      <c r="N35" s="14"/>
      <c r="O35" s="14"/>
      <c r="P35" s="14"/>
      <c r="Q35" s="3"/>
      <c r="R35" s="3"/>
      <c r="S35" s="3"/>
      <c r="T35" s="3"/>
      <c r="U35" s="3"/>
      <c r="V35" s="3"/>
      <c r="W35" s="3"/>
    </row>
    <row r="36" spans="1:23" s="7" customFormat="1" ht="17.25" customHeight="1" x14ac:dyDescent="0.2">
      <c r="A36" s="14"/>
      <c r="B36" s="63">
        <f t="shared" ref="B36" si="8">B35+1</f>
        <v>11</v>
      </c>
      <c r="C36" s="135" t="s">
        <v>59</v>
      </c>
      <c r="D36" s="31">
        <f>H29</f>
        <v>442.94583148118181</v>
      </c>
      <c r="E36" s="31">
        <v>25.441742250325319</v>
      </c>
      <c r="F36" s="31">
        <v>4.0131242499275031</v>
      </c>
      <c r="G36" s="31">
        <v>0</v>
      </c>
      <c r="H36" s="31">
        <f t="shared" ref="H36" si="9">D36+E36+F36+G36</f>
        <v>472.40069798143463</v>
      </c>
      <c r="I36" s="32">
        <f t="shared" ref="I36" si="10">(D36+H36)/2</f>
        <v>457.67326473130822</v>
      </c>
      <c r="J36" s="14"/>
      <c r="K36" s="900"/>
      <c r="L36" s="43"/>
      <c r="M36" s="14"/>
      <c r="N36" s="14"/>
      <c r="O36" s="14"/>
      <c r="P36" s="14"/>
      <c r="Q36" s="3"/>
      <c r="R36" s="3"/>
      <c r="S36" s="3"/>
      <c r="T36" s="3"/>
      <c r="U36" s="3"/>
      <c r="V36" s="3"/>
      <c r="W36" s="3"/>
    </row>
    <row r="37" spans="1:23" s="7" customFormat="1" ht="17.25" customHeight="1" thickBot="1" x14ac:dyDescent="0.25">
      <c r="A37" s="14"/>
      <c r="B37" s="63"/>
      <c r="C37" s="135"/>
      <c r="D37" s="131"/>
      <c r="E37" s="131"/>
      <c r="F37" s="131"/>
      <c r="G37" s="131"/>
      <c r="H37" s="131"/>
      <c r="I37" s="132"/>
      <c r="J37" s="14"/>
      <c r="K37" s="259"/>
      <c r="L37" s="43"/>
      <c r="M37" s="14"/>
      <c r="N37" s="14"/>
      <c r="O37" s="14"/>
      <c r="P37" s="14"/>
      <c r="Q37" s="3"/>
      <c r="R37" s="3"/>
      <c r="S37" s="3"/>
      <c r="T37" s="3"/>
      <c r="U37" s="3"/>
      <c r="V37" s="3"/>
      <c r="W37" s="3"/>
    </row>
    <row r="38" spans="1:23" s="7" customFormat="1" ht="24" customHeight="1" thickBot="1" x14ac:dyDescent="0.25">
      <c r="A38" s="14"/>
      <c r="B38" s="39">
        <f>B36+1</f>
        <v>12</v>
      </c>
      <c r="C38" s="154" t="s">
        <v>53</v>
      </c>
      <c r="D38" s="41">
        <f>SUM(D34:D36)</f>
        <v>3527.4644019507073</v>
      </c>
      <c r="E38" s="87">
        <f t="shared" ref="E38:I38" si="11">SUM(E34:E36)</f>
        <v>188.32135029414809</v>
      </c>
      <c r="F38" s="87">
        <f t="shared" si="11"/>
        <v>7.9351129348832643</v>
      </c>
      <c r="G38" s="87">
        <f t="shared" si="11"/>
        <v>0</v>
      </c>
      <c r="H38" s="87">
        <f t="shared" si="11"/>
        <v>3723.7208651797391</v>
      </c>
      <c r="I38" s="121">
        <f t="shared" si="11"/>
        <v>3625.592633565223</v>
      </c>
      <c r="J38" s="14"/>
      <c r="K38" s="259"/>
      <c r="L38" s="43"/>
      <c r="M38" s="14"/>
      <c r="N38" s="14"/>
      <c r="O38" s="14"/>
      <c r="P38" s="14"/>
      <c r="Q38" s="3"/>
      <c r="R38" s="3"/>
      <c r="S38" s="3"/>
      <c r="T38" s="3"/>
      <c r="U38" s="3"/>
      <c r="V38" s="3"/>
      <c r="W38" s="3"/>
    </row>
    <row r="39" spans="1:23" s="7" customFormat="1" ht="17.25" customHeight="1" x14ac:dyDescent="0.2">
      <c r="A39" s="14"/>
      <c r="B39" s="60"/>
      <c r="C39" s="137"/>
      <c r="D39" s="122"/>
      <c r="E39" s="90"/>
      <c r="F39" s="90"/>
      <c r="G39" s="90"/>
      <c r="H39" s="90"/>
      <c r="I39" s="72"/>
      <c r="J39" s="14"/>
      <c r="K39" s="259"/>
      <c r="L39" s="43"/>
      <c r="M39" s="14"/>
      <c r="N39" s="14"/>
      <c r="O39" s="14"/>
      <c r="P39" s="14"/>
      <c r="Q39" s="3"/>
      <c r="R39" s="3"/>
      <c r="S39" s="3"/>
      <c r="T39" s="3"/>
      <c r="U39" s="3"/>
      <c r="V39" s="3"/>
      <c r="W39" s="3"/>
    </row>
    <row r="40" spans="1:23" s="7" customFormat="1" ht="17.25" customHeight="1" x14ac:dyDescent="0.2">
      <c r="A40" s="14"/>
      <c r="B40" s="63"/>
      <c r="C40" s="276" t="s">
        <v>220</v>
      </c>
      <c r="D40" s="88"/>
      <c r="E40" s="88"/>
      <c r="F40" s="88"/>
      <c r="G40" s="88"/>
      <c r="H40" s="88"/>
      <c r="I40" s="89"/>
      <c r="J40" s="14"/>
      <c r="K40" s="259"/>
      <c r="L40" s="43"/>
      <c r="M40" s="14"/>
      <c r="N40" s="14"/>
      <c r="O40" s="14"/>
      <c r="P40" s="14"/>
      <c r="Q40" s="3"/>
      <c r="R40" s="3"/>
      <c r="S40" s="3"/>
      <c r="T40" s="3"/>
      <c r="U40" s="3"/>
      <c r="V40" s="3"/>
      <c r="W40" s="3"/>
    </row>
    <row r="41" spans="1:23" s="7" customFormat="1" ht="18.600000000000001" customHeight="1" x14ac:dyDescent="0.2">
      <c r="A41" s="14"/>
      <c r="B41" s="63">
        <f>B38+1</f>
        <v>13</v>
      </c>
      <c r="C41" s="149" t="s">
        <v>57</v>
      </c>
      <c r="D41" s="31">
        <v>1479.9172408338686</v>
      </c>
      <c r="E41" s="31">
        <v>71.193799554861755</v>
      </c>
      <c r="F41" s="31">
        <v>1.7296758284667402</v>
      </c>
      <c r="G41" s="31">
        <v>0</v>
      </c>
      <c r="H41" s="31">
        <f>D41+E41+F41+G41</f>
        <v>1552.840716217197</v>
      </c>
      <c r="I41" s="32">
        <f>(D41+H41)/2</f>
        <v>1516.3789785255328</v>
      </c>
      <c r="J41" s="14"/>
      <c r="K41" s="900"/>
      <c r="L41" s="43"/>
      <c r="M41" s="14"/>
      <c r="N41" s="14"/>
      <c r="O41" s="14"/>
      <c r="P41" s="14"/>
      <c r="Q41" s="3"/>
      <c r="R41" s="3"/>
      <c r="S41" s="3"/>
      <c r="T41" s="3"/>
      <c r="U41" s="3"/>
      <c r="V41" s="3"/>
      <c r="W41" s="3"/>
    </row>
    <row r="42" spans="1:23" s="7" customFormat="1" ht="17.25" customHeight="1" x14ac:dyDescent="0.2">
      <c r="A42" s="14"/>
      <c r="B42" s="63">
        <f>B41+1</f>
        <v>14</v>
      </c>
      <c r="C42" s="135" t="s">
        <v>58</v>
      </c>
      <c r="D42" s="31">
        <f>H35</f>
        <v>1771.4029263644352</v>
      </c>
      <c r="E42" s="31">
        <v>98.408898926007083</v>
      </c>
      <c r="F42" s="31">
        <v>3.7433273096692519</v>
      </c>
      <c r="G42" s="31">
        <v>0</v>
      </c>
      <c r="H42" s="31">
        <f>D42+E42+F42+G42</f>
        <v>1873.5551526001116</v>
      </c>
      <c r="I42" s="32">
        <f>(D42+H42)/2</f>
        <v>1822.4790394822735</v>
      </c>
      <c r="J42" s="14"/>
      <c r="K42" s="900"/>
      <c r="L42" s="43"/>
      <c r="M42" s="14"/>
      <c r="N42" s="14"/>
      <c r="O42" s="14"/>
      <c r="P42" s="14"/>
      <c r="Q42" s="3"/>
      <c r="R42" s="3"/>
      <c r="S42" s="3"/>
      <c r="T42" s="3"/>
      <c r="U42" s="3"/>
      <c r="V42" s="3"/>
      <c r="W42" s="3"/>
    </row>
    <row r="43" spans="1:23" s="7" customFormat="1" ht="17.25" customHeight="1" x14ac:dyDescent="0.2">
      <c r="A43" s="14"/>
      <c r="B43" s="63">
        <f t="shared" ref="B43" si="12">B42+1</f>
        <v>15</v>
      </c>
      <c r="C43" s="135" t="s">
        <v>59</v>
      </c>
      <c r="D43" s="31">
        <f>H36</f>
        <v>472.40069798143463</v>
      </c>
      <c r="E43" s="31">
        <v>32.19960033767164</v>
      </c>
      <c r="F43" s="31">
        <v>1.3217832960358038</v>
      </c>
      <c r="G43" s="31">
        <v>0</v>
      </c>
      <c r="H43" s="31">
        <f t="shared" ref="H43" si="13">D43+E43+F43+G43</f>
        <v>505.92208161514208</v>
      </c>
      <c r="I43" s="32">
        <f t="shared" ref="I43" si="14">(D43+H43)/2</f>
        <v>489.16138979828838</v>
      </c>
      <c r="J43" s="14"/>
      <c r="K43" s="900"/>
      <c r="L43" s="43"/>
      <c r="M43" s="14"/>
      <c r="N43" s="14"/>
      <c r="O43" s="14"/>
      <c r="P43" s="14"/>
      <c r="Q43" s="3"/>
      <c r="R43" s="3"/>
      <c r="S43" s="3"/>
      <c r="T43" s="3"/>
      <c r="U43" s="3"/>
      <c r="V43" s="3"/>
      <c r="W43" s="3"/>
    </row>
    <row r="44" spans="1:23" s="7" customFormat="1" ht="17.25" customHeight="1" thickBot="1" x14ac:dyDescent="0.25">
      <c r="A44" s="14"/>
      <c r="B44" s="63"/>
      <c r="C44" s="135"/>
      <c r="D44" s="131"/>
      <c r="E44" s="131"/>
      <c r="F44" s="131"/>
      <c r="G44" s="131"/>
      <c r="H44" s="131"/>
      <c r="I44" s="132"/>
      <c r="J44" s="14"/>
      <c r="K44" s="259"/>
      <c r="L44" s="43"/>
      <c r="M44" s="14"/>
      <c r="N44" s="14"/>
      <c r="O44" s="14"/>
      <c r="P44" s="14"/>
      <c r="Q44" s="3"/>
      <c r="R44" s="3"/>
      <c r="S44" s="3"/>
      <c r="T44" s="3"/>
      <c r="U44" s="3"/>
      <c r="V44" s="3"/>
      <c r="W44" s="3"/>
    </row>
    <row r="45" spans="1:23" s="7" customFormat="1" ht="24" customHeight="1" thickBot="1" x14ac:dyDescent="0.25">
      <c r="A45" s="3"/>
      <c r="B45" s="39">
        <f>B43+1</f>
        <v>16</v>
      </c>
      <c r="C45" s="154" t="s">
        <v>53</v>
      </c>
      <c r="D45" s="41">
        <f>SUM(D41:D43)</f>
        <v>3723.7208651797382</v>
      </c>
      <c r="E45" s="87">
        <f t="shared" ref="E45:I45" si="15">SUM(E41:E43)</f>
        <v>201.80229881854046</v>
      </c>
      <c r="F45" s="87">
        <f t="shared" si="15"/>
        <v>6.7947864341717956</v>
      </c>
      <c r="G45" s="87">
        <f t="shared" si="15"/>
        <v>0</v>
      </c>
      <c r="H45" s="87">
        <f t="shared" si="15"/>
        <v>3932.3179504324507</v>
      </c>
      <c r="I45" s="121">
        <f t="shared" si="15"/>
        <v>3828.0194078060945</v>
      </c>
      <c r="J45" s="3"/>
      <c r="K45" s="259"/>
      <c r="L45" s="43"/>
      <c r="M45" s="3"/>
      <c r="N45" s="3"/>
      <c r="O45" s="3"/>
      <c r="P45" s="3"/>
      <c r="Q45" s="3"/>
      <c r="R45" s="3"/>
      <c r="S45" s="3"/>
      <c r="T45" s="3"/>
      <c r="U45" s="3"/>
      <c r="V45" s="3"/>
      <c r="W45" s="3"/>
    </row>
    <row r="46" spans="1:23" s="7" customFormat="1" ht="17.25" customHeight="1" x14ac:dyDescent="0.2">
      <c r="A46" s="3"/>
      <c r="B46" s="60"/>
      <c r="C46" s="137"/>
      <c r="D46" s="122"/>
      <c r="E46" s="90"/>
      <c r="F46" s="90"/>
      <c r="G46" s="90"/>
      <c r="H46" s="90"/>
      <c r="I46" s="72"/>
      <c r="J46" s="3"/>
      <c r="K46" s="259"/>
      <c r="L46" s="43"/>
      <c r="M46" s="3"/>
      <c r="N46" s="3"/>
      <c r="O46" s="3"/>
      <c r="P46" s="3"/>
      <c r="Q46" s="3"/>
      <c r="R46" s="3"/>
      <c r="S46" s="3"/>
      <c r="T46" s="3"/>
      <c r="U46" s="3"/>
      <c r="V46" s="3"/>
      <c r="W46" s="3"/>
    </row>
    <row r="47" spans="1:23" s="7" customFormat="1" ht="17.25" customHeight="1" x14ac:dyDescent="0.2">
      <c r="A47" s="3"/>
      <c r="B47" s="63"/>
      <c r="C47" s="276" t="s">
        <v>221</v>
      </c>
      <c r="D47" s="88"/>
      <c r="E47" s="88"/>
      <c r="F47" s="88"/>
      <c r="G47" s="88"/>
      <c r="H47" s="88"/>
      <c r="I47" s="89"/>
      <c r="J47" s="3"/>
      <c r="K47" s="259"/>
      <c r="L47" s="43"/>
      <c r="M47" s="3"/>
      <c r="N47" s="3"/>
      <c r="O47" s="3"/>
      <c r="P47" s="3"/>
      <c r="Q47" s="3"/>
      <c r="R47" s="3"/>
      <c r="S47" s="3"/>
      <c r="T47" s="3"/>
      <c r="U47" s="3"/>
      <c r="V47" s="3"/>
      <c r="W47" s="3"/>
    </row>
    <row r="48" spans="1:23" s="7" customFormat="1" ht="17.25" customHeight="1" x14ac:dyDescent="0.2">
      <c r="A48" s="3"/>
      <c r="B48" s="63">
        <f>B45+1</f>
        <v>17</v>
      </c>
      <c r="C48" s="149" t="s">
        <v>57</v>
      </c>
      <c r="D48" s="31">
        <v>1552.840716217197</v>
      </c>
      <c r="E48" s="31">
        <v>76.278330808991811</v>
      </c>
      <c r="F48" s="31">
        <v>6.3904632717691143</v>
      </c>
      <c r="G48" s="31">
        <v>0</v>
      </c>
      <c r="H48" s="31">
        <f>D48+E48+F48+G48</f>
        <v>1635.5095102979578</v>
      </c>
      <c r="I48" s="32">
        <f>(D48+H48)/2</f>
        <v>1594.1751132575773</v>
      </c>
      <c r="J48" s="3"/>
      <c r="K48" s="894"/>
      <c r="L48" s="43"/>
      <c r="M48" s="3"/>
      <c r="N48" s="3"/>
      <c r="O48" s="3"/>
      <c r="P48" s="3"/>
      <c r="Q48" s="3"/>
      <c r="R48" s="3"/>
      <c r="S48" s="3"/>
      <c r="T48" s="3"/>
      <c r="U48" s="3"/>
      <c r="V48" s="3"/>
      <c r="W48" s="3"/>
    </row>
    <row r="49" spans="1:23" s="164" customFormat="1" ht="17.25" customHeight="1" x14ac:dyDescent="0.2">
      <c r="A49" s="163"/>
      <c r="B49" s="63">
        <f>B48+1</f>
        <v>18</v>
      </c>
      <c r="C49" s="135" t="s">
        <v>58</v>
      </c>
      <c r="D49" s="31">
        <f>H42</f>
        <v>1873.5551526001116</v>
      </c>
      <c r="E49" s="31">
        <v>105.56519209743885</v>
      </c>
      <c r="F49" s="31">
        <v>2.8694664392429741</v>
      </c>
      <c r="G49" s="31">
        <v>0</v>
      </c>
      <c r="H49" s="31">
        <f>D49+E49+F49+G49</f>
        <v>1981.9898111367936</v>
      </c>
      <c r="I49" s="32">
        <f>(D49+H49)/2</f>
        <v>1927.7724818684526</v>
      </c>
      <c r="J49" s="163"/>
      <c r="K49" s="901"/>
      <c r="L49" s="43"/>
      <c r="M49" s="163"/>
      <c r="N49" s="163"/>
      <c r="O49" s="163"/>
      <c r="P49" s="163"/>
      <c r="Q49" s="163"/>
      <c r="R49" s="163"/>
      <c r="S49" s="163"/>
      <c r="T49" s="163"/>
      <c r="U49" s="163"/>
      <c r="V49" s="163"/>
      <c r="W49" s="163"/>
    </row>
    <row r="50" spans="1:23" s="178" customFormat="1" ht="21" customHeight="1" x14ac:dyDescent="0.2">
      <c r="A50" s="163"/>
      <c r="B50" s="63">
        <f t="shared" ref="B50" si="16">B49+1</f>
        <v>19</v>
      </c>
      <c r="C50" s="135" t="s">
        <v>59</v>
      </c>
      <c r="D50" s="31">
        <f>H43</f>
        <v>505.92208161514208</v>
      </c>
      <c r="E50" s="31">
        <v>37.029305873712381</v>
      </c>
      <c r="F50" s="31">
        <v>1.8469563084180027</v>
      </c>
      <c r="G50" s="31">
        <v>0</v>
      </c>
      <c r="H50" s="31">
        <f t="shared" ref="H50" si="17">D50+E50+F50+G50</f>
        <v>544.79834379727254</v>
      </c>
      <c r="I50" s="32">
        <f t="shared" ref="I50" si="18">(D50+H50)/2</f>
        <v>525.36021270620734</v>
      </c>
      <c r="J50" s="163"/>
      <c r="K50" s="901"/>
      <c r="L50" s="43"/>
      <c r="M50" s="163"/>
      <c r="N50" s="163"/>
      <c r="O50" s="163"/>
      <c r="P50" s="163"/>
      <c r="Q50" s="163"/>
      <c r="R50" s="163"/>
      <c r="S50" s="163"/>
      <c r="T50" s="163"/>
      <c r="U50" s="163"/>
      <c r="V50" s="163"/>
      <c r="W50" s="163"/>
    </row>
    <row r="51" spans="1:23" s="7" customFormat="1" ht="17.25" customHeight="1" thickBot="1" x14ac:dyDescent="0.25">
      <c r="A51" s="3"/>
      <c r="B51" s="63"/>
      <c r="C51" s="135"/>
      <c r="D51" s="131"/>
      <c r="E51" s="131"/>
      <c r="F51" s="131"/>
      <c r="G51" s="131"/>
      <c r="H51" s="131"/>
      <c r="I51" s="132"/>
      <c r="J51" s="3"/>
      <c r="K51" s="3"/>
      <c r="L51" s="43"/>
      <c r="M51" s="3"/>
      <c r="N51" s="3"/>
      <c r="O51" s="3"/>
      <c r="P51" s="3"/>
      <c r="Q51" s="3"/>
      <c r="R51" s="3"/>
      <c r="S51" s="3"/>
      <c r="T51" s="3"/>
      <c r="U51" s="3"/>
      <c r="V51" s="3"/>
      <c r="W51" s="3"/>
    </row>
    <row r="52" spans="1:23" s="7" customFormat="1" ht="24" customHeight="1" thickBot="1" x14ac:dyDescent="0.25">
      <c r="A52" s="3"/>
      <c r="B52" s="39">
        <f>B50+1</f>
        <v>20</v>
      </c>
      <c r="C52" s="154" t="s">
        <v>53</v>
      </c>
      <c r="D52" s="41">
        <f>SUM(D48:D50)</f>
        <v>3932.3179504324507</v>
      </c>
      <c r="E52" s="87">
        <f t="shared" ref="E52:I52" si="19">SUM(E48:E50)</f>
        <v>218.87282878014307</v>
      </c>
      <c r="F52" s="87">
        <f t="shared" si="19"/>
        <v>11.106886019430091</v>
      </c>
      <c r="G52" s="87">
        <f t="shared" si="19"/>
        <v>0</v>
      </c>
      <c r="H52" s="87">
        <f t="shared" si="19"/>
        <v>4162.297665232024</v>
      </c>
      <c r="I52" s="121">
        <f t="shared" si="19"/>
        <v>4047.3078078322374</v>
      </c>
      <c r="J52" s="3"/>
      <c r="K52" s="3"/>
      <c r="L52" s="43"/>
      <c r="M52" s="3"/>
      <c r="N52" s="3"/>
      <c r="O52" s="3"/>
      <c r="P52" s="3"/>
      <c r="Q52" s="3"/>
      <c r="R52" s="3"/>
      <c r="S52" s="3"/>
      <c r="T52" s="3"/>
      <c r="U52" s="3"/>
      <c r="V52" s="3"/>
      <c r="W52" s="3"/>
    </row>
    <row r="53" spans="1:23" s="7" customFormat="1" ht="15.75" x14ac:dyDescent="0.2">
      <c r="A53" s="3"/>
      <c r="B53" s="60"/>
      <c r="C53" s="137"/>
      <c r="D53" s="122"/>
      <c r="E53" s="90"/>
      <c r="F53" s="90"/>
      <c r="G53" s="90"/>
      <c r="H53" s="90"/>
      <c r="I53" s="72"/>
      <c r="J53" s="3"/>
      <c r="K53" s="3"/>
      <c r="L53" s="43"/>
      <c r="M53" s="3"/>
      <c r="N53" s="3"/>
      <c r="O53" s="3"/>
      <c r="P53" s="3"/>
      <c r="Q53" s="3"/>
      <c r="R53" s="3"/>
      <c r="S53" s="3"/>
      <c r="T53" s="3"/>
      <c r="U53" s="3"/>
      <c r="V53" s="3"/>
      <c r="W53" s="3"/>
    </row>
    <row r="54" spans="1:23" s="7" customFormat="1" ht="15.75" x14ac:dyDescent="0.2">
      <c r="A54" s="3"/>
      <c r="B54" s="63"/>
      <c r="C54" s="276" t="s">
        <v>222</v>
      </c>
      <c r="D54" s="88"/>
      <c r="E54" s="88"/>
      <c r="F54" s="88"/>
      <c r="G54" s="88"/>
      <c r="H54" s="88"/>
      <c r="I54" s="89"/>
      <c r="J54" s="3"/>
      <c r="K54" s="3"/>
      <c r="L54" s="43"/>
      <c r="M54" s="3"/>
      <c r="N54" s="3"/>
      <c r="O54" s="3"/>
      <c r="P54" s="3"/>
      <c r="Q54" s="3"/>
      <c r="R54" s="3"/>
      <c r="S54" s="3"/>
      <c r="T54" s="3"/>
      <c r="U54" s="3"/>
      <c r="V54" s="3"/>
      <c r="W54" s="3"/>
    </row>
    <row r="55" spans="1:23" s="7" customFormat="1" ht="15.75" x14ac:dyDescent="0.2">
      <c r="A55" s="3"/>
      <c r="B55" s="63">
        <f>B52+1</f>
        <v>21</v>
      </c>
      <c r="C55" s="149" t="s">
        <v>57</v>
      </c>
      <c r="D55" s="31">
        <v>1635.5095102979578</v>
      </c>
      <c r="E55" s="31">
        <v>85.205722617880809</v>
      </c>
      <c r="F55" s="31">
        <v>4.0599609056521224</v>
      </c>
      <c r="G55" s="31">
        <v>0</v>
      </c>
      <c r="H55" s="31">
        <f>D55+E55+F55+G55</f>
        <v>1724.7751938214908</v>
      </c>
      <c r="I55" s="32">
        <f>(D55+H55)/2</f>
        <v>1680.1423520597243</v>
      </c>
      <c r="J55" s="3"/>
      <c r="K55" s="894"/>
      <c r="L55" s="43"/>
      <c r="M55" s="3"/>
      <c r="N55" s="3"/>
      <c r="O55" s="3"/>
      <c r="P55" s="3"/>
      <c r="Q55" s="3"/>
      <c r="R55" s="3"/>
      <c r="S55" s="3"/>
      <c r="T55" s="3"/>
      <c r="U55" s="3"/>
      <c r="V55" s="3"/>
      <c r="W55" s="3"/>
    </row>
    <row r="56" spans="1:23" s="7" customFormat="1" ht="15.75" x14ac:dyDescent="0.2">
      <c r="A56" s="3"/>
      <c r="B56" s="63">
        <f>B55+1</f>
        <v>22</v>
      </c>
      <c r="C56" s="135" t="s">
        <v>58</v>
      </c>
      <c r="D56" s="31">
        <f>H49</f>
        <v>1981.9898111367936</v>
      </c>
      <c r="E56" s="31">
        <v>110.23555758097386</v>
      </c>
      <c r="F56" s="31">
        <v>1.9433717617730391</v>
      </c>
      <c r="G56" s="31">
        <v>0</v>
      </c>
      <c r="H56" s="31">
        <f>D56+E56+F56+G56</f>
        <v>2094.1687404795407</v>
      </c>
      <c r="I56" s="32">
        <f>(D56+H56)/2</f>
        <v>2038.079275808167</v>
      </c>
      <c r="J56" s="3"/>
      <c r="K56" s="894"/>
      <c r="L56" s="43"/>
      <c r="M56" s="3"/>
      <c r="N56" s="3"/>
      <c r="O56" s="3"/>
      <c r="P56" s="3"/>
      <c r="Q56" s="3"/>
      <c r="R56" s="3"/>
      <c r="S56" s="3"/>
      <c r="T56" s="3"/>
      <c r="U56" s="3"/>
      <c r="V56" s="3"/>
      <c r="W56" s="3"/>
    </row>
    <row r="57" spans="1:23" s="7" customFormat="1" ht="15.75" x14ac:dyDescent="0.2">
      <c r="A57" s="3"/>
      <c r="B57" s="63">
        <f t="shared" ref="B57" si="20">B56+1</f>
        <v>23</v>
      </c>
      <c r="C57" s="135" t="s">
        <v>59</v>
      </c>
      <c r="D57" s="31">
        <f>H50</f>
        <v>544.79834379727254</v>
      </c>
      <c r="E57" s="31">
        <v>40.291333090656252</v>
      </c>
      <c r="F57" s="31">
        <v>1.5797152996901702</v>
      </c>
      <c r="G57" s="31">
        <v>0</v>
      </c>
      <c r="H57" s="31">
        <f t="shared" ref="H57" si="21">D57+E57+F57+G57</f>
        <v>586.669392187619</v>
      </c>
      <c r="I57" s="32">
        <f t="shared" ref="I57" si="22">(D57+H57)/2</f>
        <v>565.73386799244577</v>
      </c>
      <c r="J57" s="3"/>
      <c r="K57" s="894"/>
      <c r="L57" s="43"/>
      <c r="M57" s="3"/>
      <c r="N57" s="3"/>
      <c r="O57" s="3"/>
      <c r="P57" s="3"/>
      <c r="Q57" s="3"/>
      <c r="R57" s="3"/>
      <c r="S57" s="3"/>
      <c r="T57" s="3"/>
      <c r="U57" s="3"/>
      <c r="V57" s="3"/>
      <c r="W57" s="3"/>
    </row>
    <row r="58" spans="1:23" s="7" customFormat="1" ht="16.5" thickBot="1" x14ac:dyDescent="0.25">
      <c r="A58" s="3"/>
      <c r="B58" s="63"/>
      <c r="C58" s="135"/>
      <c r="D58" s="131"/>
      <c r="E58" s="131"/>
      <c r="F58" s="131"/>
      <c r="G58" s="131"/>
      <c r="H58" s="131"/>
      <c r="I58" s="132"/>
      <c r="J58" s="3"/>
      <c r="K58" s="3"/>
      <c r="L58" s="43"/>
      <c r="M58" s="3"/>
      <c r="N58" s="3"/>
      <c r="O58" s="3"/>
      <c r="P58" s="3"/>
      <c r="Q58" s="3"/>
      <c r="R58" s="3"/>
      <c r="S58" s="3"/>
      <c r="T58" s="3"/>
      <c r="U58" s="3"/>
      <c r="V58" s="3"/>
      <c r="W58" s="3"/>
    </row>
    <row r="59" spans="1:23" s="7" customFormat="1" ht="24" customHeight="1" thickBot="1" x14ac:dyDescent="0.25">
      <c r="B59" s="39">
        <f>B57+1</f>
        <v>24</v>
      </c>
      <c r="C59" s="154" t="s">
        <v>53</v>
      </c>
      <c r="D59" s="41">
        <f>SUM(D55:D57)</f>
        <v>4162.297665232024</v>
      </c>
      <c r="E59" s="87">
        <f t="shared" ref="E59:H59" si="23">SUM(E55:E57)</f>
        <v>235.73261328951091</v>
      </c>
      <c r="F59" s="87">
        <f t="shared" si="23"/>
        <v>7.5830479671153324</v>
      </c>
      <c r="G59" s="87">
        <f t="shared" si="23"/>
        <v>0</v>
      </c>
      <c r="H59" s="87">
        <f t="shared" si="23"/>
        <v>4405.6133264886503</v>
      </c>
      <c r="I59" s="121">
        <f>ROUNDDOWN(SUM(I55:I57),1)</f>
        <v>4283.8999999999996</v>
      </c>
      <c r="L59" s="43"/>
    </row>
    <row r="60" spans="1:23" s="7" customFormat="1" ht="15.75" x14ac:dyDescent="0.2">
      <c r="B60" s="60"/>
      <c r="C60" s="137"/>
      <c r="D60" s="122"/>
      <c r="E60" s="90"/>
      <c r="F60" s="90"/>
      <c r="G60" s="90"/>
      <c r="H60" s="90"/>
      <c r="I60" s="72"/>
      <c r="L60" s="43"/>
    </row>
    <row r="61" spans="1:23" s="7" customFormat="1" ht="15.75" x14ac:dyDescent="0.2">
      <c r="B61" s="63"/>
      <c r="C61" s="276" t="s">
        <v>187</v>
      </c>
      <c r="D61" s="88"/>
      <c r="E61" s="88"/>
      <c r="F61" s="88"/>
      <c r="G61" s="88"/>
      <c r="H61" s="88"/>
      <c r="I61" s="89"/>
      <c r="L61" s="43"/>
    </row>
    <row r="62" spans="1:23" s="7" customFormat="1" ht="15.75" x14ac:dyDescent="0.2">
      <c r="B62" s="63">
        <f>B59+1</f>
        <v>25</v>
      </c>
      <c r="C62" s="149" t="s">
        <v>57</v>
      </c>
      <c r="D62" s="31">
        <v>1724.7751938214908</v>
      </c>
      <c r="E62" s="31">
        <v>93.158791430937455</v>
      </c>
      <c r="F62" s="31">
        <v>0.48057326448330795</v>
      </c>
      <c r="G62" s="31">
        <v>0</v>
      </c>
      <c r="H62" s="31">
        <f>D62+E62+F62+G62</f>
        <v>1818.4145585169117</v>
      </c>
      <c r="I62" s="32">
        <f>(D62+H62)/2</f>
        <v>1771.5948761692011</v>
      </c>
      <c r="K62" s="889"/>
      <c r="L62" s="43"/>
    </row>
    <row r="63" spans="1:23" s="7" customFormat="1" ht="15.75" x14ac:dyDescent="0.2">
      <c r="B63" s="63">
        <f>B62+1</f>
        <v>26</v>
      </c>
      <c r="C63" s="135" t="s">
        <v>58</v>
      </c>
      <c r="D63" s="31">
        <f>H56</f>
        <v>2094.1687404795407</v>
      </c>
      <c r="E63" s="31">
        <v>112.41210401647341</v>
      </c>
      <c r="F63" s="31">
        <v>2.4532731970185466</v>
      </c>
      <c r="G63" s="31">
        <v>0</v>
      </c>
      <c r="H63" s="31">
        <f>D63+E63+F63+G63</f>
        <v>2209.0341176930324</v>
      </c>
      <c r="I63" s="32">
        <f>(D63+H63)/2</f>
        <v>2151.6014290862868</v>
      </c>
      <c r="K63" s="889"/>
      <c r="L63" s="43"/>
    </row>
    <row r="64" spans="1:23" s="7" customFormat="1" ht="15.75" x14ac:dyDescent="0.2">
      <c r="B64" s="63">
        <f t="shared" ref="B64" si="24">B63+1</f>
        <v>27</v>
      </c>
      <c r="C64" s="135" t="s">
        <v>59</v>
      </c>
      <c r="D64" s="31">
        <f>H57</f>
        <v>586.669392187619</v>
      </c>
      <c r="E64" s="31">
        <v>42.026018634373315</v>
      </c>
      <c r="F64" s="31">
        <v>2.5224139481182162</v>
      </c>
      <c r="G64" s="31">
        <v>0</v>
      </c>
      <c r="H64" s="31">
        <f t="shared" ref="H64" si="25">D64+E64+F64+G64</f>
        <v>631.2178247701105</v>
      </c>
      <c r="I64" s="32">
        <f t="shared" ref="I64" si="26">(D64+H64)/2</f>
        <v>608.94360847886469</v>
      </c>
      <c r="K64" s="889"/>
    </row>
    <row r="65" spans="2:9" s="7" customFormat="1" ht="16.5" thickBot="1" x14ac:dyDescent="0.25">
      <c r="B65" s="63"/>
      <c r="C65" s="135"/>
      <c r="D65" s="131"/>
      <c r="E65" s="131"/>
      <c r="F65" s="131"/>
      <c r="G65" s="131"/>
      <c r="H65" s="131"/>
      <c r="I65" s="132"/>
    </row>
    <row r="66" spans="2:9" s="7" customFormat="1" ht="24" customHeight="1" thickBot="1" x14ac:dyDescent="0.25">
      <c r="B66" s="39">
        <f>B64+1</f>
        <v>28</v>
      </c>
      <c r="C66" s="154" t="s">
        <v>53</v>
      </c>
      <c r="D66" s="41">
        <f>SUM(D62:D64)</f>
        <v>4405.6133264886503</v>
      </c>
      <c r="E66" s="87">
        <f t="shared" ref="E66:I66" si="27">SUM(E62:E64)</f>
        <v>247.59691408178418</v>
      </c>
      <c r="F66" s="87">
        <f t="shared" si="27"/>
        <v>5.4562604096200706</v>
      </c>
      <c r="G66" s="87">
        <f t="shared" si="27"/>
        <v>0</v>
      </c>
      <c r="H66" s="87">
        <f t="shared" si="27"/>
        <v>4658.6665009800545</v>
      </c>
      <c r="I66" s="121">
        <f t="shared" si="27"/>
        <v>4532.1399137343524</v>
      </c>
    </row>
    <row r="67" spans="2:9" s="7" customFormat="1" x14ac:dyDescent="0.2">
      <c r="B67" s="11"/>
      <c r="C67" s="12"/>
    </row>
    <row r="68" spans="2:9" ht="15" x14ac:dyDescent="0.2">
      <c r="B68" s="14"/>
      <c r="C68" s="162"/>
      <c r="D68" s="163"/>
      <c r="E68" s="163"/>
      <c r="F68" s="163"/>
      <c r="G68" s="163"/>
      <c r="H68" s="163"/>
      <c r="I68" s="163"/>
    </row>
    <row r="69" spans="2:9" ht="21.6" customHeight="1" x14ac:dyDescent="0.2">
      <c r="B69" s="177"/>
      <c r="C69" s="921"/>
      <c r="D69" s="921"/>
      <c r="E69" s="921"/>
      <c r="F69" s="921"/>
      <c r="G69" s="921"/>
      <c r="H69" s="921"/>
      <c r="I69" s="921"/>
    </row>
    <row r="70" spans="2:9" x14ac:dyDescent="0.2">
      <c r="B70" s="11"/>
      <c r="C70" s="12"/>
      <c r="D70" s="7"/>
      <c r="E70" s="7"/>
      <c r="F70" s="7"/>
      <c r="G70" s="7"/>
      <c r="H70" s="7"/>
      <c r="I70" s="7"/>
    </row>
    <row r="71" spans="2:9" x14ac:dyDescent="0.2">
      <c r="B71" s="11"/>
      <c r="C71" s="12"/>
      <c r="D71" s="7"/>
      <c r="E71" s="7"/>
      <c r="F71" s="7"/>
      <c r="G71" s="7"/>
      <c r="H71" s="7"/>
      <c r="I71" s="7"/>
    </row>
    <row r="72" spans="2:9" x14ac:dyDescent="0.2">
      <c r="B72" s="11"/>
      <c r="C72" s="12"/>
      <c r="D72" s="7"/>
      <c r="E72" s="7"/>
      <c r="F72" s="7"/>
      <c r="G72" s="7"/>
      <c r="H72" s="7"/>
      <c r="I72" s="7"/>
    </row>
    <row r="73" spans="2:9" x14ac:dyDescent="0.2">
      <c r="B73" s="11"/>
      <c r="C73" s="12"/>
      <c r="D73" s="7"/>
      <c r="E73" s="7"/>
      <c r="F73" s="7"/>
      <c r="G73" s="7"/>
      <c r="H73" s="7"/>
      <c r="I73" s="7"/>
    </row>
    <row r="74" spans="2:9" x14ac:dyDescent="0.2">
      <c r="B74" s="11"/>
      <c r="C74" s="12"/>
      <c r="D74" s="7"/>
      <c r="E74" s="7"/>
      <c r="F74" s="7"/>
      <c r="G74" s="7"/>
      <c r="H74" s="7"/>
      <c r="I74" s="7"/>
    </row>
  </sheetData>
  <mergeCells count="4">
    <mergeCell ref="B7:I7"/>
    <mergeCell ref="B8:I8"/>
    <mergeCell ref="B9:I9"/>
    <mergeCell ref="C69:I69"/>
  </mergeCells>
  <printOptions horizontalCentered="1"/>
  <pageMargins left="0.51" right="0.51180993000874886" top="0.74803040244969377" bottom="0.23622047244094488" header="0" footer="0"/>
  <pageSetup scale="58"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5">
    <pageSetUpPr fitToPage="1"/>
  </sheetPr>
  <dimension ref="A1:W75"/>
  <sheetViews>
    <sheetView view="pageBreakPreview" zoomScale="80" zoomScaleNormal="100" zoomScaleSheetLayoutView="80" workbookViewId="0">
      <selection activeCell="B7" sqref="B7:F7"/>
    </sheetView>
  </sheetViews>
  <sheetFormatPr defaultRowHeight="12.75" x14ac:dyDescent="0.2"/>
  <cols>
    <col min="1" max="1" width="2.5703125" customWidth="1"/>
    <col min="2" max="2" width="6.42578125" style="1" customWidth="1"/>
    <col min="3" max="3" width="31.5703125" style="2" customWidth="1"/>
    <col min="4" max="6" width="22.5703125" customWidth="1"/>
    <col min="7" max="7" width="2.5703125" customWidth="1"/>
  </cols>
  <sheetData>
    <row r="1" spans="1:23" s="7" customFormat="1" ht="17.25" customHeight="1" x14ac:dyDescent="0.2">
      <c r="A1" s="14"/>
      <c r="B1" s="118" t="s">
        <v>0</v>
      </c>
      <c r="C1" s="17"/>
      <c r="D1" s="14"/>
      <c r="E1" s="13"/>
      <c r="F1" s="13" t="s">
        <v>1</v>
      </c>
      <c r="G1" s="14"/>
      <c r="H1" s="14"/>
      <c r="I1" s="14"/>
      <c r="J1" s="14"/>
      <c r="K1" s="14"/>
      <c r="L1" s="14"/>
      <c r="M1" s="14"/>
      <c r="N1" s="14"/>
      <c r="O1" s="14"/>
      <c r="P1" s="14"/>
      <c r="Q1" s="14"/>
      <c r="R1" s="14"/>
      <c r="S1" s="14"/>
      <c r="T1" s="3"/>
      <c r="U1" s="3"/>
      <c r="V1" s="3"/>
      <c r="W1" s="3"/>
    </row>
    <row r="2" spans="1:23" s="7" customFormat="1" ht="17.25" customHeight="1" x14ac:dyDescent="0.2">
      <c r="A2" s="14"/>
      <c r="B2" s="118"/>
      <c r="C2" s="15"/>
      <c r="D2" s="14"/>
      <c r="E2" s="14"/>
      <c r="F2" s="13" t="s">
        <v>2</v>
      </c>
      <c r="G2" s="14"/>
      <c r="H2" s="14"/>
      <c r="I2" s="14"/>
      <c r="J2" s="14"/>
      <c r="K2" s="14"/>
      <c r="L2" s="14"/>
      <c r="M2" s="14"/>
      <c r="N2" s="14"/>
      <c r="O2" s="14"/>
      <c r="P2" s="14"/>
      <c r="Q2" s="14"/>
      <c r="R2" s="14"/>
      <c r="S2" s="14"/>
      <c r="T2" s="3"/>
      <c r="U2" s="3"/>
      <c r="V2" s="3"/>
      <c r="W2" s="3"/>
    </row>
    <row r="3" spans="1:23" s="7" customFormat="1" ht="17.25" customHeight="1" x14ac:dyDescent="0.2">
      <c r="A3" s="14"/>
      <c r="B3" s="16"/>
      <c r="C3" s="17"/>
      <c r="D3" s="14"/>
      <c r="E3" s="13"/>
      <c r="F3" s="13" t="s">
        <v>34</v>
      </c>
      <c r="G3" s="14"/>
      <c r="H3" s="14"/>
      <c r="I3" s="14"/>
      <c r="J3" s="14"/>
      <c r="K3" s="14"/>
      <c r="L3" s="14"/>
      <c r="M3" s="14"/>
      <c r="N3" s="14"/>
      <c r="O3" s="14"/>
      <c r="P3" s="14"/>
      <c r="Q3" s="14"/>
      <c r="R3" s="14"/>
      <c r="S3" s="14"/>
      <c r="T3" s="3"/>
      <c r="U3" s="3"/>
      <c r="V3" s="3"/>
      <c r="W3" s="3"/>
    </row>
    <row r="4" spans="1:23" s="7" customFormat="1" ht="17.25" customHeight="1" x14ac:dyDescent="0.2">
      <c r="A4" s="14"/>
      <c r="B4" s="43"/>
      <c r="C4" s="17"/>
      <c r="D4" s="14"/>
      <c r="E4" s="13"/>
      <c r="F4" s="13" t="s">
        <v>223</v>
      </c>
      <c r="G4" s="14"/>
      <c r="H4" s="14"/>
      <c r="I4" s="14"/>
      <c r="J4" s="14"/>
      <c r="K4" s="14"/>
      <c r="L4" s="14"/>
      <c r="M4" s="14"/>
      <c r="N4" s="14"/>
      <c r="O4" s="14"/>
      <c r="P4" s="14"/>
      <c r="Q4" s="14"/>
      <c r="R4" s="14"/>
      <c r="S4" s="14"/>
      <c r="T4" s="3"/>
      <c r="U4" s="3"/>
      <c r="V4" s="3"/>
      <c r="W4" s="3"/>
    </row>
    <row r="5" spans="1:23" s="7" customFormat="1" ht="17.25" customHeight="1" x14ac:dyDescent="0.2">
      <c r="A5" s="14"/>
      <c r="B5" s="43"/>
      <c r="C5" s="17"/>
      <c r="D5" s="14"/>
      <c r="E5" s="13"/>
      <c r="F5" s="13" t="s">
        <v>5</v>
      </c>
      <c r="G5" s="14"/>
      <c r="H5" s="14"/>
      <c r="I5" s="14"/>
      <c r="J5" s="14"/>
      <c r="K5" s="14"/>
      <c r="L5" s="14"/>
      <c r="M5" s="14"/>
      <c r="N5" s="14"/>
      <c r="O5" s="14"/>
      <c r="P5" s="14"/>
      <c r="Q5" s="14"/>
      <c r="R5" s="14"/>
      <c r="S5" s="14"/>
      <c r="T5" s="3"/>
      <c r="U5" s="3"/>
      <c r="V5" s="3"/>
      <c r="W5" s="3"/>
    </row>
    <row r="6" spans="1:23" s="7" customFormat="1" ht="17.25" customHeight="1" x14ac:dyDescent="0.2">
      <c r="A6" s="14"/>
      <c r="B6" s="43"/>
      <c r="C6" s="17"/>
      <c r="D6" s="44"/>
      <c r="E6" s="14"/>
      <c r="F6" s="13" t="s">
        <v>7</v>
      </c>
      <c r="G6" s="45"/>
      <c r="H6" s="14"/>
      <c r="I6" s="14"/>
      <c r="J6" s="14"/>
      <c r="K6" s="14"/>
      <c r="L6" s="14"/>
      <c r="M6" s="14"/>
      <c r="N6" s="14"/>
      <c r="O6" s="14"/>
      <c r="P6" s="14"/>
      <c r="Q6" s="14"/>
      <c r="R6" s="14"/>
      <c r="S6" s="14"/>
      <c r="T6" s="3"/>
      <c r="U6" s="3"/>
      <c r="V6" s="3"/>
      <c r="W6" s="3"/>
    </row>
    <row r="7" spans="1:23" s="7" customFormat="1" ht="17.25" customHeight="1" x14ac:dyDescent="0.2">
      <c r="A7" s="14"/>
      <c r="B7" s="906" t="s">
        <v>7</v>
      </c>
      <c r="C7" s="932"/>
      <c r="D7" s="932"/>
      <c r="E7" s="932"/>
      <c r="F7" s="932"/>
      <c r="G7" s="43"/>
      <c r="H7" s="14"/>
      <c r="I7" s="14"/>
      <c r="J7" s="14"/>
      <c r="K7" s="14"/>
      <c r="L7" s="14"/>
      <c r="M7" s="14"/>
      <c r="N7" s="14"/>
      <c r="O7" s="14"/>
      <c r="P7" s="14"/>
      <c r="Q7" s="14"/>
      <c r="R7" s="14"/>
      <c r="S7" s="14"/>
      <c r="T7" s="3"/>
      <c r="U7" s="3"/>
      <c r="V7" s="3"/>
      <c r="W7" s="3"/>
    </row>
    <row r="8" spans="1:23" s="7" customFormat="1" ht="17.25" customHeight="1" x14ac:dyDescent="0.2">
      <c r="A8" s="14"/>
      <c r="B8" s="906" t="s">
        <v>224</v>
      </c>
      <c r="C8" s="932"/>
      <c r="D8" s="932"/>
      <c r="E8" s="932"/>
      <c r="F8" s="932"/>
      <c r="G8" s="46"/>
      <c r="H8" s="14"/>
      <c r="I8" s="14"/>
      <c r="J8" s="14"/>
      <c r="K8" s="14"/>
      <c r="L8" s="14"/>
      <c r="M8" s="14"/>
      <c r="N8" s="14"/>
      <c r="O8" s="14"/>
      <c r="P8" s="14"/>
      <c r="Q8" s="14"/>
      <c r="R8" s="14"/>
      <c r="S8" s="14"/>
      <c r="T8" s="3"/>
      <c r="U8" s="3"/>
      <c r="V8" s="3"/>
      <c r="W8" s="3"/>
    </row>
    <row r="9" spans="1:23" s="7" customFormat="1" ht="17.25" customHeight="1" x14ac:dyDescent="0.2">
      <c r="A9" s="14"/>
      <c r="B9" s="907" t="s">
        <v>91</v>
      </c>
      <c r="C9" s="932"/>
      <c r="D9" s="932"/>
      <c r="E9" s="932"/>
      <c r="F9" s="932"/>
      <c r="G9" s="14"/>
      <c r="H9" s="14"/>
      <c r="I9" s="14"/>
      <c r="J9" s="14"/>
      <c r="K9" s="14"/>
      <c r="L9" s="14"/>
      <c r="M9" s="14"/>
      <c r="N9" s="14"/>
      <c r="O9" s="14"/>
      <c r="P9" s="14"/>
      <c r="Q9" s="14"/>
      <c r="R9" s="14"/>
      <c r="S9" s="14"/>
      <c r="T9" s="3"/>
      <c r="U9" s="3"/>
      <c r="V9" s="3"/>
      <c r="W9" s="3"/>
    </row>
    <row r="10" spans="1:23" s="7" customFormat="1" ht="17.25" customHeight="1" thickBot="1" x14ac:dyDescent="0.25">
      <c r="A10" s="14"/>
      <c r="B10" s="161"/>
      <c r="C10" s="17"/>
      <c r="D10" s="14"/>
      <c r="E10" s="14"/>
      <c r="F10" s="14"/>
      <c r="G10" s="14"/>
      <c r="H10" s="14"/>
      <c r="I10" s="14"/>
      <c r="J10" s="14"/>
      <c r="K10" s="14"/>
      <c r="L10" s="14"/>
      <c r="M10" s="14"/>
      <c r="N10" s="14"/>
      <c r="O10" s="14"/>
      <c r="P10" s="14"/>
      <c r="Q10" s="14"/>
      <c r="R10" s="14"/>
      <c r="S10" s="14"/>
      <c r="T10" s="3"/>
      <c r="U10" s="3"/>
      <c r="V10" s="3"/>
      <c r="W10" s="3"/>
    </row>
    <row r="11" spans="1:23" s="9" customFormat="1" ht="17.100000000000001" customHeight="1" x14ac:dyDescent="0.2">
      <c r="A11" s="47"/>
      <c r="B11" s="48"/>
      <c r="C11" s="49"/>
      <c r="D11" s="49"/>
      <c r="E11" s="50"/>
      <c r="F11" s="51" t="s">
        <v>225</v>
      </c>
      <c r="G11" s="47"/>
      <c r="H11" s="47"/>
      <c r="I11" s="47"/>
      <c r="J11" s="47"/>
      <c r="K11" s="47"/>
      <c r="L11" s="47"/>
      <c r="M11" s="47"/>
      <c r="N11" s="47"/>
      <c r="O11" s="47"/>
      <c r="P11" s="47"/>
      <c r="Q11" s="47"/>
      <c r="R11" s="47"/>
      <c r="S11" s="47"/>
      <c r="T11" s="6"/>
      <c r="U11" s="6"/>
      <c r="V11" s="6"/>
      <c r="W11" s="6"/>
    </row>
    <row r="12" spans="1:23" s="9" customFormat="1" ht="17.100000000000001" customHeight="1" x14ac:dyDescent="0.2">
      <c r="A12" s="47"/>
      <c r="B12" s="52" t="s">
        <v>9</v>
      </c>
      <c r="C12" s="53"/>
      <c r="D12" s="54" t="s">
        <v>97</v>
      </c>
      <c r="E12" s="53" t="s">
        <v>101</v>
      </c>
      <c r="F12" s="55" t="s">
        <v>102</v>
      </c>
      <c r="G12" s="47"/>
      <c r="H12" s="47"/>
      <c r="I12" s="47"/>
      <c r="J12" s="47"/>
      <c r="K12" s="47"/>
      <c r="L12" s="47"/>
      <c r="M12" s="47"/>
      <c r="N12" s="47"/>
      <c r="O12" s="47"/>
      <c r="P12" s="47"/>
      <c r="Q12" s="47"/>
      <c r="R12" s="47"/>
      <c r="S12" s="47"/>
      <c r="T12" s="6"/>
      <c r="U12" s="6"/>
      <c r="V12" s="6"/>
      <c r="W12" s="6"/>
    </row>
    <row r="13" spans="1:23" s="9" customFormat="1" ht="17.100000000000001" customHeight="1" thickBot="1" x14ac:dyDescent="0.25">
      <c r="A13" s="47"/>
      <c r="B13" s="56" t="s">
        <v>10</v>
      </c>
      <c r="C13" s="57" t="s">
        <v>226</v>
      </c>
      <c r="D13" s="58" t="s">
        <v>104</v>
      </c>
      <c r="E13" s="57" t="s">
        <v>104</v>
      </c>
      <c r="F13" s="59" t="s">
        <v>227</v>
      </c>
      <c r="G13" s="47"/>
      <c r="H13" s="47"/>
      <c r="I13" s="47"/>
      <c r="J13" s="47"/>
      <c r="K13" s="47"/>
      <c r="L13" s="47"/>
      <c r="M13" s="47"/>
      <c r="N13" s="47"/>
      <c r="O13" s="47"/>
      <c r="P13" s="47"/>
      <c r="Q13" s="47"/>
      <c r="R13" s="47"/>
      <c r="S13" s="47"/>
      <c r="T13" s="6"/>
      <c r="U13" s="6"/>
      <c r="V13" s="6"/>
      <c r="W13" s="6"/>
    </row>
    <row r="14" spans="1:23" s="10" customFormat="1" ht="17.100000000000001" customHeight="1" x14ac:dyDescent="0.2">
      <c r="A14" s="43"/>
      <c r="B14" s="60"/>
      <c r="C14" s="213"/>
      <c r="D14" s="214" t="s">
        <v>13</v>
      </c>
      <c r="E14" s="214" t="s">
        <v>14</v>
      </c>
      <c r="F14" s="171" t="s">
        <v>228</v>
      </c>
      <c r="G14" s="43"/>
      <c r="H14" s="43"/>
      <c r="I14" s="43"/>
      <c r="J14" s="43"/>
      <c r="K14" s="43"/>
      <c r="L14" s="43"/>
      <c r="M14" s="43"/>
      <c r="N14" s="43"/>
      <c r="O14" s="43"/>
      <c r="P14" s="43"/>
      <c r="Q14" s="43"/>
      <c r="R14" s="43"/>
      <c r="S14" s="43"/>
      <c r="T14" s="4"/>
      <c r="U14" s="4"/>
      <c r="V14" s="4"/>
      <c r="W14" s="4"/>
    </row>
    <row r="15" spans="1:23" s="10" customFormat="1" ht="17.100000000000001" hidden="1" customHeight="1" x14ac:dyDescent="0.2">
      <c r="A15" s="43"/>
      <c r="B15" s="71"/>
      <c r="C15" s="36"/>
      <c r="D15" s="68"/>
      <c r="E15" s="68"/>
      <c r="F15" s="72"/>
      <c r="G15" s="43"/>
      <c r="H15" s="43"/>
      <c r="I15" s="43"/>
      <c r="J15" s="43"/>
      <c r="K15" s="43"/>
      <c r="L15" s="43"/>
      <c r="M15" s="43"/>
      <c r="N15" s="43"/>
      <c r="O15" s="43"/>
      <c r="P15" s="43"/>
      <c r="Q15" s="43"/>
      <c r="R15" s="43"/>
      <c r="S15" s="43"/>
      <c r="T15" s="4"/>
      <c r="U15" s="4"/>
      <c r="V15" s="4"/>
      <c r="W15" s="4"/>
    </row>
    <row r="16" spans="1:23" s="10" customFormat="1" ht="17.25" hidden="1" customHeight="1" x14ac:dyDescent="0.2">
      <c r="A16" s="43"/>
      <c r="B16" s="63"/>
      <c r="C16" s="64" t="s">
        <v>229</v>
      </c>
      <c r="D16" s="65"/>
      <c r="E16" s="66"/>
      <c r="F16" s="67"/>
      <c r="G16" s="43"/>
      <c r="H16" s="43"/>
      <c r="I16" s="43"/>
      <c r="J16" s="43"/>
      <c r="K16" s="43"/>
      <c r="L16" s="43"/>
      <c r="M16" s="43"/>
      <c r="N16" s="43"/>
      <c r="O16" s="43"/>
      <c r="P16" s="43"/>
      <c r="Q16" s="43"/>
      <c r="R16" s="43"/>
      <c r="S16" s="43"/>
      <c r="T16" s="4"/>
      <c r="U16" s="4"/>
      <c r="V16" s="4"/>
      <c r="W16" s="4"/>
    </row>
    <row r="17" spans="1:23" s="10" customFormat="1" ht="18.75" hidden="1" customHeight="1" x14ac:dyDescent="0.2">
      <c r="A17" s="43"/>
      <c r="B17" s="63">
        <v>1</v>
      </c>
      <c r="C17" s="30" t="s">
        <v>230</v>
      </c>
      <c r="D17" s="68" t="s">
        <v>231</v>
      </c>
      <c r="E17" s="68" t="s">
        <v>231</v>
      </c>
      <c r="F17" s="188">
        <v>29.974699999999999</v>
      </c>
      <c r="G17" s="43"/>
      <c r="H17" s="43"/>
      <c r="I17" s="43"/>
      <c r="J17" s="43"/>
      <c r="K17" s="43"/>
      <c r="L17" s="43"/>
      <c r="M17" s="43"/>
      <c r="N17" s="43"/>
      <c r="O17" s="43"/>
      <c r="P17" s="43"/>
      <c r="Q17" s="43"/>
      <c r="R17" s="43"/>
      <c r="S17" s="43"/>
      <c r="T17" s="4"/>
      <c r="U17" s="4"/>
      <c r="V17" s="4"/>
      <c r="W17" s="4"/>
    </row>
    <row r="18" spans="1:23" s="10" customFormat="1" ht="18.75" hidden="1" customHeight="1" thickBot="1" x14ac:dyDescent="0.25">
      <c r="A18" s="43"/>
      <c r="B18" s="63">
        <v>2</v>
      </c>
      <c r="C18" s="30" t="s">
        <v>232</v>
      </c>
      <c r="D18" s="211">
        <v>1.4</v>
      </c>
      <c r="E18" s="211">
        <v>0.80256000000000005</v>
      </c>
      <c r="F18" s="34">
        <f>SUM(D18:E18)/2</f>
        <v>1.10128</v>
      </c>
      <c r="G18" s="43"/>
      <c r="H18" s="43"/>
      <c r="I18" s="43"/>
      <c r="J18" s="43"/>
      <c r="K18" s="43"/>
      <c r="L18" s="43"/>
      <c r="M18" s="43"/>
      <c r="N18" s="43"/>
      <c r="O18" s="43"/>
      <c r="P18" s="43"/>
      <c r="Q18" s="43"/>
      <c r="R18" s="43"/>
      <c r="S18" s="43"/>
      <c r="T18" s="4"/>
      <c r="U18" s="4"/>
      <c r="V18" s="4"/>
      <c r="W18" s="4"/>
    </row>
    <row r="19" spans="1:23" s="7" customFormat="1" ht="24" hidden="1" customHeight="1" thickBot="1" x14ac:dyDescent="0.25">
      <c r="A19" s="14"/>
      <c r="B19" s="69">
        <v>3</v>
      </c>
      <c r="C19" s="70" t="s">
        <v>27</v>
      </c>
      <c r="D19" s="33"/>
      <c r="E19" s="33"/>
      <c r="F19" s="42">
        <f>SUM(F17:F18)</f>
        <v>31.075979999999998</v>
      </c>
      <c r="G19" s="14"/>
      <c r="H19" s="43"/>
      <c r="I19" s="43"/>
      <c r="J19" s="43"/>
      <c r="K19" s="14"/>
      <c r="L19" s="14"/>
      <c r="M19" s="14"/>
      <c r="N19" s="14"/>
      <c r="O19" s="14"/>
      <c r="P19" s="14"/>
      <c r="Q19" s="14"/>
      <c r="R19" s="14"/>
      <c r="S19" s="14"/>
      <c r="T19" s="3"/>
      <c r="U19" s="3"/>
      <c r="V19" s="3"/>
      <c r="W19" s="3"/>
    </row>
    <row r="20" spans="1:23" s="7" customFormat="1" ht="17.100000000000001" hidden="1" customHeight="1" x14ac:dyDescent="0.2">
      <c r="A20" s="14"/>
      <c r="B20" s="73"/>
      <c r="C20" s="74"/>
      <c r="D20" s="80"/>
      <c r="E20" s="80"/>
      <c r="F20" s="81"/>
      <c r="G20" s="14"/>
      <c r="H20" s="43"/>
      <c r="I20" s="43"/>
      <c r="J20" s="43"/>
      <c r="K20" s="14"/>
      <c r="L20" s="14"/>
      <c r="M20" s="14"/>
      <c r="N20" s="14"/>
      <c r="O20" s="14"/>
      <c r="P20" s="14"/>
      <c r="Q20" s="14"/>
      <c r="R20" s="14"/>
      <c r="S20" s="14"/>
      <c r="T20" s="3"/>
      <c r="U20" s="3"/>
      <c r="V20" s="3"/>
      <c r="W20" s="3"/>
    </row>
    <row r="21" spans="1:23" s="7" customFormat="1" ht="17.100000000000001" hidden="1" customHeight="1" x14ac:dyDescent="0.2">
      <c r="A21" s="14"/>
      <c r="B21" s="73"/>
      <c r="C21" s="75" t="s">
        <v>108</v>
      </c>
      <c r="D21" s="76"/>
      <c r="E21" s="77"/>
      <c r="F21" s="78"/>
      <c r="G21" s="14"/>
      <c r="H21" s="43"/>
      <c r="I21" s="225"/>
      <c r="J21" s="43"/>
      <c r="K21" s="14"/>
      <c r="L21" s="14"/>
      <c r="M21" s="14"/>
      <c r="N21" s="14"/>
      <c r="O21" s="14"/>
      <c r="P21" s="14"/>
      <c r="Q21" s="14"/>
      <c r="R21" s="14"/>
      <c r="S21" s="14"/>
      <c r="T21" s="3"/>
      <c r="U21" s="3"/>
      <c r="V21" s="3"/>
      <c r="W21" s="3"/>
    </row>
    <row r="22" spans="1:23" s="7" customFormat="1" ht="17.100000000000001" hidden="1" customHeight="1" x14ac:dyDescent="0.2">
      <c r="A22" s="14"/>
      <c r="B22" s="63">
        <v>4</v>
      </c>
      <c r="C22" s="30" t="s">
        <v>230</v>
      </c>
      <c r="D22" s="68" t="s">
        <v>231</v>
      </c>
      <c r="E22" s="68" t="s">
        <v>231</v>
      </c>
      <c r="F22" s="188">
        <v>30.294049316174299</v>
      </c>
      <c r="G22" s="79"/>
      <c r="H22" s="43"/>
      <c r="I22" s="43"/>
      <c r="J22" s="43"/>
      <c r="K22" s="14"/>
      <c r="L22" s="14"/>
      <c r="M22" s="14"/>
      <c r="N22" s="14"/>
      <c r="O22" s="14"/>
      <c r="P22" s="14"/>
      <c r="Q22" s="14"/>
      <c r="R22" s="14"/>
      <c r="S22" s="14"/>
      <c r="T22" s="3"/>
      <c r="U22" s="3"/>
      <c r="V22" s="3"/>
      <c r="W22" s="3"/>
    </row>
    <row r="23" spans="1:23" s="7" customFormat="1" ht="17.100000000000001" hidden="1" customHeight="1" thickBot="1" x14ac:dyDescent="0.25">
      <c r="A23" s="14"/>
      <c r="B23" s="63">
        <v>5</v>
      </c>
      <c r="C23" s="30" t="s">
        <v>232</v>
      </c>
      <c r="D23" s="68">
        <f>E18</f>
        <v>0.80256000000000005</v>
      </c>
      <c r="E23" s="211">
        <v>0.5</v>
      </c>
      <c r="F23" s="34">
        <f>(D23+E23)/2</f>
        <v>0.65128000000000008</v>
      </c>
      <c r="G23" s="14"/>
      <c r="H23" s="43"/>
      <c r="I23" s="43"/>
      <c r="J23" s="43"/>
      <c r="K23" s="14"/>
      <c r="L23" s="14"/>
      <c r="M23" s="14"/>
      <c r="N23" s="14"/>
      <c r="O23" s="14"/>
      <c r="P23" s="14"/>
      <c r="Q23" s="14"/>
      <c r="R23" s="14"/>
      <c r="S23" s="14"/>
      <c r="T23" s="3"/>
      <c r="U23" s="3"/>
      <c r="V23" s="3"/>
      <c r="W23" s="3"/>
    </row>
    <row r="24" spans="1:23" s="7" customFormat="1" ht="24" hidden="1" customHeight="1" thickBot="1" x14ac:dyDescent="0.25">
      <c r="A24" s="14"/>
      <c r="B24" s="69">
        <v>6</v>
      </c>
      <c r="C24" s="70" t="s">
        <v>27</v>
      </c>
      <c r="D24" s="33"/>
      <c r="E24" s="33"/>
      <c r="F24" s="42">
        <f>SUM(F22:F23)</f>
        <v>30.945329316174298</v>
      </c>
      <c r="G24" s="14"/>
      <c r="H24" s="43"/>
      <c r="I24" s="43"/>
      <c r="J24" s="43"/>
      <c r="K24" s="14"/>
      <c r="L24" s="14"/>
      <c r="M24" s="14"/>
      <c r="N24" s="14"/>
      <c r="O24" s="14"/>
      <c r="P24" s="14"/>
      <c r="Q24" s="14"/>
      <c r="R24" s="14"/>
      <c r="S24" s="14"/>
      <c r="T24" s="3"/>
      <c r="U24" s="3"/>
      <c r="V24" s="3"/>
      <c r="W24" s="3"/>
    </row>
    <row r="25" spans="1:23" s="7" customFormat="1" ht="17.100000000000001" hidden="1" customHeight="1" x14ac:dyDescent="0.2">
      <c r="A25" s="14"/>
      <c r="B25" s="73"/>
      <c r="C25" s="74"/>
      <c r="D25" s="80"/>
      <c r="E25" s="80"/>
      <c r="F25" s="81"/>
      <c r="G25" s="14"/>
      <c r="H25" s="43"/>
      <c r="I25" s="43"/>
      <c r="J25" s="43"/>
      <c r="K25" s="14"/>
      <c r="L25" s="14"/>
      <c r="M25" s="14"/>
      <c r="N25" s="14"/>
      <c r="O25" s="14"/>
      <c r="P25" s="14"/>
      <c r="Q25" s="14"/>
      <c r="R25" s="14"/>
      <c r="S25" s="14"/>
      <c r="T25" s="3"/>
      <c r="U25" s="3"/>
      <c r="V25" s="3"/>
      <c r="W25" s="3"/>
    </row>
    <row r="26" spans="1:23" s="7" customFormat="1" ht="17.100000000000001" hidden="1" customHeight="1" x14ac:dyDescent="0.2">
      <c r="A26" s="14"/>
      <c r="B26" s="73"/>
      <c r="C26" s="75" t="s">
        <v>109</v>
      </c>
      <c r="D26" s="76"/>
      <c r="E26" s="77"/>
      <c r="F26" s="78"/>
      <c r="G26" s="14"/>
      <c r="H26" s="43"/>
      <c r="I26" s="43"/>
      <c r="J26" s="43"/>
      <c r="K26" s="14"/>
      <c r="L26" s="14"/>
      <c r="M26" s="14"/>
      <c r="N26" s="14"/>
      <c r="O26" s="14"/>
      <c r="P26" s="14"/>
      <c r="Q26" s="14"/>
      <c r="R26" s="14"/>
      <c r="S26" s="14"/>
      <c r="T26" s="3"/>
      <c r="U26" s="3"/>
      <c r="V26" s="3"/>
      <c r="W26" s="3"/>
    </row>
    <row r="27" spans="1:23" s="7" customFormat="1" ht="17.100000000000001" hidden="1" customHeight="1" x14ac:dyDescent="0.2">
      <c r="A27" s="14"/>
      <c r="B27" s="63">
        <v>7</v>
      </c>
      <c r="C27" s="30" t="s">
        <v>230</v>
      </c>
      <c r="D27" s="68" t="s">
        <v>231</v>
      </c>
      <c r="E27" s="68" t="s">
        <v>231</v>
      </c>
      <c r="F27" s="188">
        <v>24.722359999999998</v>
      </c>
      <c r="G27" s="26"/>
      <c r="H27" s="43"/>
      <c r="I27" s="43"/>
      <c r="J27" s="43"/>
      <c r="K27" s="14"/>
      <c r="L27" s="14"/>
      <c r="M27" s="14"/>
      <c r="N27" s="14"/>
      <c r="O27" s="14"/>
      <c r="P27" s="14"/>
      <c r="Q27" s="14"/>
      <c r="R27" s="14"/>
      <c r="S27" s="14"/>
      <c r="T27" s="3"/>
      <c r="U27" s="3"/>
      <c r="V27" s="3"/>
      <c r="W27" s="3"/>
    </row>
    <row r="28" spans="1:23" s="7" customFormat="1" ht="17.100000000000001" hidden="1" customHeight="1" thickBot="1" x14ac:dyDescent="0.25">
      <c r="A28" s="14"/>
      <c r="B28" s="63">
        <v>8</v>
      </c>
      <c r="C28" s="30" t="s">
        <v>232</v>
      </c>
      <c r="D28" s="68">
        <f>'B2-5-1_Table 1'!E23</f>
        <v>0.5</v>
      </c>
      <c r="E28" s="197">
        <v>0.42276197746399991</v>
      </c>
      <c r="F28" s="34">
        <f>(D28+E28)/2</f>
        <v>0.46138098873199995</v>
      </c>
      <c r="G28" s="26"/>
      <c r="H28" s="43"/>
      <c r="I28" s="43"/>
      <c r="J28" s="43"/>
      <c r="K28" s="14"/>
      <c r="L28" s="14"/>
      <c r="M28" s="14"/>
      <c r="N28" s="14"/>
      <c r="O28" s="14"/>
      <c r="P28" s="14"/>
      <c r="Q28" s="14"/>
      <c r="R28" s="14"/>
      <c r="S28" s="14"/>
      <c r="T28" s="3"/>
      <c r="U28" s="3"/>
      <c r="V28" s="3"/>
      <c r="W28" s="3"/>
    </row>
    <row r="29" spans="1:23" s="7" customFormat="1" ht="24" hidden="1" customHeight="1" thickBot="1" x14ac:dyDescent="0.25">
      <c r="A29" s="14"/>
      <c r="B29" s="69">
        <v>9</v>
      </c>
      <c r="C29" s="70" t="s">
        <v>27</v>
      </c>
      <c r="D29" s="33"/>
      <c r="E29" s="33"/>
      <c r="F29" s="42">
        <f>SUM(F27:F28)</f>
        <v>25.183740988731998</v>
      </c>
      <c r="G29" s="26"/>
      <c r="H29" s="43"/>
      <c r="I29" s="43"/>
      <c r="J29" s="43"/>
      <c r="K29" s="14"/>
      <c r="L29" s="14"/>
      <c r="M29" s="14"/>
      <c r="N29" s="14"/>
      <c r="O29" s="14"/>
      <c r="P29" s="14"/>
      <c r="Q29" s="14"/>
      <c r="R29" s="14"/>
      <c r="S29" s="14"/>
      <c r="T29" s="3"/>
      <c r="U29" s="3"/>
      <c r="V29" s="3"/>
      <c r="W29" s="3"/>
    </row>
    <row r="30" spans="1:23" s="7" customFormat="1" ht="24" hidden="1" customHeight="1" thickBot="1" x14ac:dyDescent="0.25">
      <c r="A30" s="14"/>
      <c r="B30" s="83"/>
      <c r="C30" s="36"/>
      <c r="D30" s="122"/>
      <c r="E30" s="122"/>
      <c r="F30" s="72"/>
      <c r="G30" s="26"/>
      <c r="H30" s="43"/>
      <c r="I30" s="43"/>
      <c r="J30" s="43"/>
      <c r="K30" s="14"/>
      <c r="L30" s="14"/>
      <c r="M30" s="14"/>
      <c r="N30" s="14"/>
      <c r="O30" s="14"/>
      <c r="P30" s="14"/>
      <c r="Q30" s="14"/>
      <c r="R30" s="14"/>
      <c r="S30" s="14"/>
      <c r="T30" s="3"/>
      <c r="U30" s="3"/>
      <c r="V30" s="3"/>
      <c r="W30" s="3"/>
    </row>
    <row r="31" spans="1:23" s="7" customFormat="1" ht="24" hidden="1" customHeight="1" x14ac:dyDescent="0.2">
      <c r="A31" s="14"/>
      <c r="B31" s="48"/>
      <c r="C31" s="49"/>
      <c r="D31" s="49"/>
      <c r="E31" s="50"/>
      <c r="F31" s="51" t="s">
        <v>225</v>
      </c>
      <c r="G31" s="26"/>
      <c r="H31" s="43"/>
      <c r="I31" s="43"/>
      <c r="J31" s="43"/>
      <c r="K31" s="14"/>
      <c r="L31" s="14"/>
      <c r="M31" s="14"/>
      <c r="N31" s="14"/>
      <c r="O31" s="14"/>
      <c r="P31" s="14"/>
      <c r="Q31" s="14"/>
      <c r="R31" s="14"/>
      <c r="S31" s="14"/>
      <c r="T31" s="3"/>
      <c r="U31" s="3"/>
      <c r="V31" s="3"/>
      <c r="W31" s="3"/>
    </row>
    <row r="32" spans="1:23" s="7" customFormat="1" ht="24" hidden="1" customHeight="1" x14ac:dyDescent="0.2">
      <c r="A32" s="14"/>
      <c r="B32" s="52" t="s">
        <v>9</v>
      </c>
      <c r="C32" s="53"/>
      <c r="D32" s="54" t="s">
        <v>97</v>
      </c>
      <c r="E32" s="53" t="s">
        <v>101</v>
      </c>
      <c r="F32" s="55" t="s">
        <v>102</v>
      </c>
      <c r="G32" s="26"/>
      <c r="H32" s="43"/>
      <c r="I32" s="43"/>
      <c r="J32" s="43"/>
      <c r="K32" s="14"/>
      <c r="L32" s="14"/>
      <c r="M32" s="14"/>
      <c r="N32" s="14"/>
      <c r="O32" s="14"/>
      <c r="P32" s="14"/>
      <c r="Q32" s="14"/>
      <c r="R32" s="14"/>
      <c r="S32" s="14"/>
      <c r="T32" s="3"/>
      <c r="U32" s="3"/>
      <c r="V32" s="3"/>
      <c r="W32" s="3"/>
    </row>
    <row r="33" spans="1:23" s="7" customFormat="1" ht="24" hidden="1" customHeight="1" thickBot="1" x14ac:dyDescent="0.25">
      <c r="A33" s="14"/>
      <c r="B33" s="56" t="s">
        <v>10</v>
      </c>
      <c r="C33" s="57" t="s">
        <v>226</v>
      </c>
      <c r="D33" s="58" t="s">
        <v>104</v>
      </c>
      <c r="E33" s="57" t="s">
        <v>104</v>
      </c>
      <c r="F33" s="59" t="s">
        <v>227</v>
      </c>
      <c r="G33" s="26"/>
      <c r="H33" s="43"/>
      <c r="I33" s="43"/>
      <c r="J33" s="43"/>
      <c r="K33" s="14"/>
      <c r="L33" s="14"/>
      <c r="M33" s="14"/>
      <c r="N33" s="14"/>
      <c r="O33" s="14"/>
      <c r="P33" s="14"/>
      <c r="Q33" s="14"/>
      <c r="R33" s="14"/>
      <c r="S33" s="14"/>
      <c r="T33" s="3"/>
      <c r="U33" s="3"/>
      <c r="V33" s="3"/>
      <c r="W33" s="3"/>
    </row>
    <row r="34" spans="1:23" s="7" customFormat="1" ht="17.100000000000001" customHeight="1" x14ac:dyDescent="0.2">
      <c r="A34" s="14"/>
      <c r="B34" s="73"/>
      <c r="C34" s="74"/>
      <c r="D34" s="80"/>
      <c r="E34" s="80"/>
      <c r="F34" s="81"/>
      <c r="G34" s="26"/>
      <c r="H34" s="43"/>
      <c r="I34" s="43"/>
      <c r="J34" s="43"/>
      <c r="K34" s="14"/>
      <c r="L34" s="14"/>
      <c r="M34" s="14"/>
      <c r="N34" s="14"/>
      <c r="O34" s="14"/>
      <c r="P34" s="14"/>
      <c r="Q34" s="14"/>
      <c r="R34" s="14"/>
      <c r="S34" s="14"/>
      <c r="T34" s="3"/>
      <c r="U34" s="3"/>
      <c r="V34" s="3"/>
      <c r="W34" s="3"/>
    </row>
    <row r="35" spans="1:23" s="7" customFormat="1" ht="17.100000000000001" customHeight="1" x14ac:dyDescent="0.2">
      <c r="A35" s="14"/>
      <c r="B35" s="73"/>
      <c r="C35" s="120" t="s">
        <v>111</v>
      </c>
      <c r="D35" s="76"/>
      <c r="E35" s="77"/>
      <c r="F35" s="78"/>
      <c r="G35" s="26"/>
      <c r="H35" s="43"/>
      <c r="I35" s="43"/>
      <c r="J35" s="43"/>
      <c r="K35" s="14"/>
      <c r="L35" s="14"/>
      <c r="M35" s="14"/>
      <c r="N35" s="14"/>
      <c r="O35" s="14"/>
      <c r="P35" s="14"/>
      <c r="Q35" s="14"/>
      <c r="R35" s="14"/>
      <c r="S35" s="14"/>
      <c r="T35" s="3"/>
      <c r="U35" s="3"/>
      <c r="V35" s="3"/>
      <c r="W35" s="3"/>
    </row>
    <row r="36" spans="1:23" s="7" customFormat="1" ht="17.100000000000001" customHeight="1" x14ac:dyDescent="0.2">
      <c r="A36" s="14"/>
      <c r="B36" s="63">
        <v>1</v>
      </c>
      <c r="C36" s="30" t="s">
        <v>230</v>
      </c>
      <c r="D36" s="68" t="s">
        <v>231</v>
      </c>
      <c r="E36" s="68" t="s">
        <v>231</v>
      </c>
      <c r="F36" s="175">
        <v>27.699980918036623</v>
      </c>
      <c r="G36" s="26"/>
      <c r="H36" s="43"/>
      <c r="I36" s="43"/>
      <c r="J36" s="43"/>
      <c r="K36" s="14"/>
      <c r="L36" s="14"/>
      <c r="M36" s="14"/>
      <c r="N36" s="14"/>
      <c r="O36" s="14"/>
      <c r="P36" s="14"/>
      <c r="Q36" s="14"/>
      <c r="R36" s="14"/>
      <c r="S36" s="14"/>
      <c r="T36" s="3"/>
      <c r="U36" s="3"/>
      <c r="V36" s="3"/>
      <c r="W36" s="3"/>
    </row>
    <row r="37" spans="1:23" s="7" customFormat="1" ht="16.5" customHeight="1" thickBot="1" x14ac:dyDescent="0.25">
      <c r="A37" s="14"/>
      <c r="B37" s="63">
        <v>2</v>
      </c>
      <c r="C37" s="30" t="s">
        <v>232</v>
      </c>
      <c r="D37" s="68">
        <f>'B2-5-1_Table 1'!E28</f>
        <v>0.42276197746399991</v>
      </c>
      <c r="E37" s="176">
        <v>0.47191286999999976</v>
      </c>
      <c r="F37" s="34">
        <f>(D37+E37)/2</f>
        <v>0.44733742373199981</v>
      </c>
      <c r="G37" s="26"/>
      <c r="H37" s="43"/>
      <c r="I37" s="43"/>
      <c r="J37" s="43"/>
      <c r="K37" s="14"/>
      <c r="L37" s="14"/>
      <c r="M37" s="14"/>
      <c r="N37" s="14"/>
      <c r="O37" s="14"/>
      <c r="P37" s="14"/>
      <c r="Q37" s="14"/>
      <c r="R37" s="14"/>
      <c r="S37" s="14"/>
      <c r="T37" s="3"/>
      <c r="U37" s="3"/>
      <c r="V37" s="3"/>
      <c r="W37" s="3"/>
    </row>
    <row r="38" spans="1:23" s="7" customFormat="1" ht="24" customHeight="1" thickBot="1" x14ac:dyDescent="0.25">
      <c r="A38" s="14"/>
      <c r="B38" s="69">
        <v>3</v>
      </c>
      <c r="C38" s="70" t="s">
        <v>27</v>
      </c>
      <c r="D38" s="33"/>
      <c r="E38" s="33"/>
      <c r="F38" s="42">
        <f>SUM(F36:F37)</f>
        <v>28.147318341768624</v>
      </c>
      <c r="G38" s="26"/>
      <c r="H38" s="43"/>
      <c r="I38" s="43"/>
      <c r="J38" s="43"/>
      <c r="K38" s="14"/>
      <c r="L38" s="14"/>
      <c r="M38" s="14"/>
      <c r="N38" s="14"/>
      <c r="O38" s="14"/>
      <c r="P38" s="14"/>
      <c r="Q38" s="14"/>
      <c r="R38" s="14"/>
      <c r="S38" s="14"/>
      <c r="T38" s="3"/>
      <c r="U38" s="3"/>
      <c r="V38" s="3"/>
      <c r="W38" s="3"/>
    </row>
    <row r="39" spans="1:23" s="7" customFormat="1" ht="17.25" customHeight="1" x14ac:dyDescent="0.2">
      <c r="A39" s="14"/>
      <c r="B39" s="73"/>
      <c r="C39" s="74"/>
      <c r="D39" s="80"/>
      <c r="E39" s="80"/>
      <c r="F39" s="81"/>
      <c r="G39" s="26"/>
      <c r="H39" s="43"/>
      <c r="I39" s="43"/>
      <c r="J39" s="43"/>
      <c r="K39" s="14"/>
      <c r="L39" s="14"/>
      <c r="M39" s="14"/>
      <c r="N39" s="14"/>
      <c r="O39" s="14"/>
      <c r="P39" s="14"/>
      <c r="Q39" s="14"/>
      <c r="R39" s="14"/>
      <c r="S39" s="14"/>
      <c r="T39" s="3"/>
      <c r="U39" s="3"/>
      <c r="V39" s="3"/>
      <c r="W39" s="3"/>
    </row>
    <row r="40" spans="1:23" s="7" customFormat="1" ht="17.25" customHeight="1" x14ac:dyDescent="0.2">
      <c r="A40" s="14"/>
      <c r="B40" s="73"/>
      <c r="C40" s="120" t="s">
        <v>114</v>
      </c>
      <c r="D40" s="76"/>
      <c r="E40" s="77"/>
      <c r="F40" s="78"/>
      <c r="G40" s="26"/>
      <c r="H40" s="43"/>
      <c r="I40" s="43"/>
      <c r="J40" s="43"/>
      <c r="K40" s="14"/>
      <c r="L40" s="14"/>
      <c r="M40" s="14"/>
      <c r="N40" s="14"/>
      <c r="O40" s="14"/>
      <c r="P40" s="14"/>
      <c r="Q40" s="14"/>
      <c r="R40" s="14"/>
      <c r="S40" s="14"/>
      <c r="T40" s="3"/>
      <c r="U40" s="3"/>
      <c r="V40" s="3"/>
      <c r="W40" s="3"/>
    </row>
    <row r="41" spans="1:23" s="7" customFormat="1" ht="17.25" customHeight="1" x14ac:dyDescent="0.2">
      <c r="A41" s="14"/>
      <c r="B41" s="63">
        <v>4</v>
      </c>
      <c r="C41" s="30" t="s">
        <v>230</v>
      </c>
      <c r="D41" s="68" t="s">
        <v>231</v>
      </c>
      <c r="E41" s="68" t="s">
        <v>231</v>
      </c>
      <c r="F41" s="175">
        <v>24.668301658806282</v>
      </c>
      <c r="G41" s="26"/>
      <c r="H41" s="43"/>
      <c r="I41" s="43"/>
      <c r="J41" s="43"/>
      <c r="K41" s="14"/>
      <c r="L41" s="14"/>
      <c r="M41" s="14"/>
      <c r="N41" s="14"/>
      <c r="O41" s="14"/>
      <c r="P41" s="14"/>
      <c r="Q41" s="14"/>
      <c r="R41" s="14"/>
      <c r="S41" s="14"/>
      <c r="T41" s="3"/>
      <c r="U41" s="3"/>
      <c r="V41" s="3"/>
      <c r="W41" s="3"/>
    </row>
    <row r="42" spans="1:23" s="7" customFormat="1" ht="17.25" customHeight="1" thickBot="1" x14ac:dyDescent="0.25">
      <c r="A42" s="14"/>
      <c r="B42" s="63">
        <v>5</v>
      </c>
      <c r="C42" s="30" t="s">
        <v>232</v>
      </c>
      <c r="D42" s="68">
        <f>'B2-5-1_Table 1'!E37</f>
        <v>0.47191286999999976</v>
      </c>
      <c r="E42" s="176">
        <v>0.28560709999999984</v>
      </c>
      <c r="F42" s="34">
        <f>(D42+E42)/2</f>
        <v>0.3787599849999998</v>
      </c>
      <c r="G42" s="26"/>
      <c r="H42" s="43"/>
      <c r="I42" s="43"/>
      <c r="J42" s="43"/>
      <c r="K42" s="14"/>
      <c r="L42" s="14"/>
      <c r="M42" s="14"/>
      <c r="N42" s="14"/>
      <c r="O42" s="14"/>
      <c r="P42" s="14"/>
      <c r="Q42" s="14"/>
      <c r="R42" s="14"/>
      <c r="S42" s="14"/>
      <c r="T42" s="3"/>
      <c r="U42" s="3"/>
      <c r="V42" s="3"/>
      <c r="W42" s="3"/>
    </row>
    <row r="43" spans="1:23" s="7" customFormat="1" ht="24" customHeight="1" thickBot="1" x14ac:dyDescent="0.25">
      <c r="A43" s="14"/>
      <c r="B43" s="69">
        <v>6</v>
      </c>
      <c r="C43" s="70" t="s">
        <v>27</v>
      </c>
      <c r="D43" s="33"/>
      <c r="E43" s="33"/>
      <c r="F43" s="42">
        <f>SUM(F41:F42)</f>
        <v>25.047061643806281</v>
      </c>
      <c r="G43" s="26"/>
      <c r="H43" s="43"/>
      <c r="I43" s="43"/>
      <c r="J43" s="43"/>
      <c r="K43" s="14"/>
      <c r="L43" s="14"/>
      <c r="M43" s="14"/>
      <c r="N43" s="14"/>
      <c r="O43" s="14"/>
      <c r="P43" s="14"/>
      <c r="Q43" s="14"/>
      <c r="R43" s="14"/>
      <c r="S43" s="14"/>
      <c r="T43" s="3"/>
      <c r="U43" s="3"/>
      <c r="V43" s="3"/>
      <c r="W43" s="3"/>
    </row>
    <row r="44" spans="1:23" s="7" customFormat="1" ht="17.25" customHeight="1" x14ac:dyDescent="0.2">
      <c r="A44" s="14"/>
      <c r="B44" s="73"/>
      <c r="C44" s="74"/>
      <c r="D44" s="80"/>
      <c r="E44" s="80"/>
      <c r="F44" s="81"/>
      <c r="G44"/>
      <c r="H44" s="43"/>
      <c r="I44" s="43"/>
      <c r="J44" s="43"/>
      <c r="K44"/>
      <c r="L44"/>
      <c r="M44"/>
      <c r="N44"/>
      <c r="O44" s="14"/>
      <c r="P44" s="14"/>
      <c r="Q44" s="14"/>
      <c r="R44" s="14"/>
      <c r="S44" s="14"/>
      <c r="T44" s="3"/>
      <c r="U44" s="3"/>
      <c r="V44" s="3"/>
      <c r="W44" s="3"/>
    </row>
    <row r="45" spans="1:23" s="7" customFormat="1" ht="17.25" customHeight="1" x14ac:dyDescent="0.2">
      <c r="A45" s="14"/>
      <c r="B45" s="73"/>
      <c r="C45" s="120" t="s">
        <v>116</v>
      </c>
      <c r="D45" s="76"/>
      <c r="E45" s="77"/>
      <c r="F45" s="78"/>
      <c r="G45"/>
      <c r="H45" s="43"/>
      <c r="I45" s="43"/>
      <c r="J45" s="43"/>
      <c r="K45"/>
      <c r="L45"/>
      <c r="M45"/>
      <c r="N45"/>
      <c r="O45" s="14"/>
      <c r="P45" s="14"/>
      <c r="Q45" s="14"/>
      <c r="R45" s="14"/>
      <c r="S45" s="14"/>
      <c r="T45" s="3"/>
      <c r="U45" s="3"/>
      <c r="V45" s="3"/>
      <c r="W45" s="3"/>
    </row>
    <row r="46" spans="1:23" s="7" customFormat="1" ht="17.25" customHeight="1" x14ac:dyDescent="0.2">
      <c r="A46" s="14"/>
      <c r="B46" s="63">
        <v>7</v>
      </c>
      <c r="C46" s="30" t="s">
        <v>230</v>
      </c>
      <c r="D46" s="68" t="s">
        <v>231</v>
      </c>
      <c r="E46" s="68" t="s">
        <v>231</v>
      </c>
      <c r="F46" s="175">
        <v>30.564461581797694</v>
      </c>
      <c r="G46"/>
      <c r="H46" s="43"/>
      <c r="I46" s="43"/>
      <c r="J46" s="43"/>
      <c r="K46"/>
      <c r="L46"/>
      <c r="M46"/>
      <c r="N46"/>
      <c r="O46" s="14"/>
      <c r="P46" s="14"/>
      <c r="Q46" s="14"/>
      <c r="R46" s="14"/>
      <c r="S46" s="14"/>
      <c r="T46" s="3"/>
      <c r="U46" s="3"/>
      <c r="V46" s="3"/>
      <c r="W46" s="3"/>
    </row>
    <row r="47" spans="1:23" s="7" customFormat="1" ht="17.25" customHeight="1" thickBot="1" x14ac:dyDescent="0.25">
      <c r="A47" s="14"/>
      <c r="B47" s="63">
        <v>8</v>
      </c>
      <c r="C47" s="30" t="s">
        <v>232</v>
      </c>
      <c r="D47" s="68">
        <f>'B2-5-1_Table 1'!E42</f>
        <v>0.28560709999999984</v>
      </c>
      <c r="E47" s="176">
        <v>0.42024886000000006</v>
      </c>
      <c r="F47" s="34">
        <f>(D47+E47)/2</f>
        <v>0.35292797999999992</v>
      </c>
      <c r="G47"/>
      <c r="H47" s="43"/>
      <c r="I47" s="43"/>
      <c r="J47" s="43"/>
      <c r="K47"/>
      <c r="L47"/>
      <c r="M47"/>
      <c r="N47"/>
      <c r="O47" s="14"/>
      <c r="P47" s="14"/>
      <c r="Q47" s="14"/>
      <c r="R47" s="14"/>
      <c r="S47" s="14"/>
      <c r="T47" s="3"/>
      <c r="U47" s="3"/>
      <c r="V47" s="3"/>
      <c r="W47" s="3"/>
    </row>
    <row r="48" spans="1:23" s="7" customFormat="1" ht="24" customHeight="1" thickBot="1" x14ac:dyDescent="0.25">
      <c r="A48" s="14"/>
      <c r="B48" s="69">
        <v>9</v>
      </c>
      <c r="C48" s="70" t="s">
        <v>27</v>
      </c>
      <c r="D48" s="33"/>
      <c r="E48" s="33"/>
      <c r="F48" s="42">
        <f>SUM(F46:F47)</f>
        <v>30.917389561797695</v>
      </c>
      <c r="G48"/>
      <c r="H48" s="43"/>
      <c r="I48" s="43"/>
      <c r="J48" s="43"/>
      <c r="K48"/>
      <c r="L48"/>
      <c r="M48"/>
      <c r="N48"/>
      <c r="O48" s="14"/>
      <c r="P48" s="14"/>
      <c r="Q48" s="14"/>
      <c r="R48" s="14"/>
      <c r="S48" s="14"/>
      <c r="T48" s="3"/>
      <c r="U48" s="3"/>
      <c r="V48" s="3"/>
      <c r="W48" s="3"/>
    </row>
    <row r="49" spans="1:23" s="7" customFormat="1" ht="17.25" customHeight="1" x14ac:dyDescent="0.2">
      <c r="A49" s="14"/>
      <c r="B49" s="73"/>
      <c r="C49" s="74"/>
      <c r="D49" s="80"/>
      <c r="E49" s="80"/>
      <c r="F49" s="81"/>
      <c r="G49"/>
      <c r="H49" s="43"/>
      <c r="I49" s="43"/>
      <c r="J49" s="43"/>
      <c r="K49"/>
      <c r="L49"/>
      <c r="M49"/>
      <c r="N49"/>
      <c r="O49" s="14"/>
      <c r="P49" s="14"/>
      <c r="Q49" s="14"/>
      <c r="R49" s="14"/>
      <c r="S49" s="14"/>
      <c r="T49" s="3"/>
      <c r="U49" s="3"/>
      <c r="V49" s="3"/>
      <c r="W49" s="3"/>
    </row>
    <row r="50" spans="1:23" s="7" customFormat="1" ht="17.25" customHeight="1" x14ac:dyDescent="0.2">
      <c r="A50" s="14"/>
      <c r="B50" s="73"/>
      <c r="C50" s="120" t="s">
        <v>117</v>
      </c>
      <c r="D50" s="76"/>
      <c r="E50" s="77"/>
      <c r="F50" s="78"/>
      <c r="G50"/>
      <c r="H50" s="43"/>
      <c r="I50" s="43"/>
      <c r="J50" s="43"/>
      <c r="K50"/>
      <c r="L50"/>
      <c r="M50"/>
      <c r="N50"/>
      <c r="O50" s="14"/>
      <c r="P50" s="14"/>
      <c r="Q50" s="14"/>
      <c r="R50" s="14"/>
      <c r="S50" s="14"/>
      <c r="T50" s="3"/>
      <c r="U50" s="3"/>
      <c r="V50" s="3"/>
      <c r="W50" s="3"/>
    </row>
    <row r="51" spans="1:23" s="7" customFormat="1" ht="17.25" customHeight="1" x14ac:dyDescent="0.2">
      <c r="A51" s="14"/>
      <c r="B51" s="63">
        <v>10</v>
      </c>
      <c r="C51" s="30" t="s">
        <v>230</v>
      </c>
      <c r="D51" s="68" t="s">
        <v>231</v>
      </c>
      <c r="E51" s="68" t="s">
        <v>231</v>
      </c>
      <c r="F51" s="175">
        <v>26.798039993926526</v>
      </c>
      <c r="G51"/>
      <c r="H51" s="43"/>
      <c r="I51" s="43"/>
      <c r="J51" s="43"/>
      <c r="K51"/>
      <c r="L51"/>
      <c r="M51"/>
      <c r="N51"/>
      <c r="O51" s="14"/>
      <c r="P51" s="14"/>
      <c r="Q51" s="14"/>
      <c r="R51" s="14"/>
      <c r="S51" s="14"/>
      <c r="T51" s="3"/>
      <c r="U51" s="3"/>
      <c r="V51" s="3"/>
      <c r="W51" s="3"/>
    </row>
    <row r="52" spans="1:23" s="7" customFormat="1" ht="17.25" customHeight="1" thickBot="1" x14ac:dyDescent="0.25">
      <c r="A52" s="14"/>
      <c r="B52" s="63">
        <v>11</v>
      </c>
      <c r="C52" s="30" t="s">
        <v>232</v>
      </c>
      <c r="D52" s="68">
        <f>'B2-5-1_Table 1'!E47</f>
        <v>0.42024886000000006</v>
      </c>
      <c r="E52" s="176">
        <v>0.42024886000000006</v>
      </c>
      <c r="F52" s="34">
        <f>(D52+E52)/2</f>
        <v>0.42024886000000006</v>
      </c>
      <c r="G52"/>
      <c r="H52" s="43"/>
      <c r="I52" s="43"/>
      <c r="J52" s="43"/>
      <c r="K52"/>
      <c r="L52"/>
      <c r="M52"/>
      <c r="N52"/>
      <c r="O52" s="14"/>
      <c r="P52" s="14"/>
      <c r="Q52" s="14"/>
      <c r="R52" s="14"/>
      <c r="S52" s="14"/>
      <c r="T52" s="3"/>
      <c r="U52" s="3"/>
      <c r="V52" s="3"/>
      <c r="W52" s="3"/>
    </row>
    <row r="53" spans="1:23" s="7" customFormat="1" ht="24" customHeight="1" thickBot="1" x14ac:dyDescent="0.25">
      <c r="A53" s="14"/>
      <c r="B53" s="69">
        <v>12</v>
      </c>
      <c r="C53" s="70" t="s">
        <v>27</v>
      </c>
      <c r="D53" s="33"/>
      <c r="E53" s="33"/>
      <c r="F53" s="42">
        <f>SUM(F51:F52)</f>
        <v>27.218288853926527</v>
      </c>
      <c r="G53"/>
      <c r="H53" s="43"/>
      <c r="I53" s="43"/>
      <c r="J53" s="43"/>
      <c r="K53"/>
      <c r="L53"/>
      <c r="M53"/>
      <c r="N53"/>
      <c r="O53" s="14"/>
      <c r="P53" s="14"/>
      <c r="Q53" s="14"/>
      <c r="R53" s="14"/>
      <c r="S53" s="14"/>
      <c r="T53" s="3"/>
      <c r="U53" s="3"/>
      <c r="V53" s="3"/>
      <c r="W53" s="3"/>
    </row>
    <row r="54" spans="1:23" s="178" customFormat="1" ht="14.25" x14ac:dyDescent="0.2">
      <c r="A54" s="167"/>
      <c r="B54"/>
      <c r="C54"/>
      <c r="D54"/>
      <c r="E54"/>
      <c r="F54"/>
      <c r="G54" s="167"/>
      <c r="H54" s="167"/>
      <c r="I54" s="167"/>
      <c r="J54" s="167"/>
      <c r="K54" s="167"/>
      <c r="L54" s="167"/>
      <c r="M54" s="167"/>
      <c r="N54" s="184"/>
      <c r="O54" s="184"/>
      <c r="P54" s="184"/>
      <c r="Q54" s="184"/>
      <c r="R54" s="184"/>
      <c r="S54" s="184"/>
      <c r="T54" s="184"/>
      <c r="U54" s="163"/>
      <c r="V54" s="163"/>
      <c r="W54" s="163"/>
    </row>
    <row r="55" spans="1:23" s="8" customFormat="1" ht="17.25" customHeight="1" x14ac:dyDescent="0.2">
      <c r="A55" s="167"/>
      <c r="B55"/>
      <c r="C55"/>
      <c r="D55"/>
      <c r="E55"/>
      <c r="F55"/>
      <c r="G55" s="184"/>
      <c r="H55" s="184"/>
      <c r="I55" s="167"/>
      <c r="J55" s="167"/>
      <c r="K55" s="167"/>
      <c r="L55" s="167"/>
      <c r="M55" s="167"/>
      <c r="N55" s="184"/>
      <c r="O55" s="184"/>
      <c r="P55" s="184"/>
      <c r="Q55" s="184"/>
      <c r="R55" s="184"/>
      <c r="S55" s="184"/>
      <c r="T55" s="184"/>
      <c r="U55" s="3"/>
      <c r="V55" s="3"/>
      <c r="W55" s="3"/>
    </row>
    <row r="56" spans="1:23" s="8" customFormat="1" ht="17.25" customHeight="1" x14ac:dyDescent="0.2">
      <c r="A56" s="167"/>
      <c r="B56" s="14"/>
      <c r="C56" s="165"/>
      <c r="D56" s="163"/>
      <c r="E56" s="163"/>
      <c r="F56" s="163"/>
      <c r="G56" s="184"/>
      <c r="H56" s="184"/>
      <c r="I56" s="167"/>
      <c r="J56" s="167"/>
      <c r="K56" s="167"/>
      <c r="L56" s="167"/>
      <c r="M56" s="167"/>
      <c r="N56" s="184"/>
      <c r="O56" s="184"/>
      <c r="P56" s="184"/>
      <c r="Q56" s="184"/>
      <c r="R56" s="184"/>
      <c r="S56" s="184"/>
      <c r="T56" s="184"/>
      <c r="U56" s="3"/>
      <c r="V56" s="3"/>
      <c r="W56" s="3"/>
    </row>
    <row r="57" spans="1:23" s="8" customFormat="1" ht="21" customHeight="1" x14ac:dyDescent="0.2">
      <c r="A57" s="3"/>
      <c r="B57" s="182"/>
      <c r="C57" s="922"/>
      <c r="D57" s="922"/>
      <c r="E57" s="922"/>
      <c r="F57" s="922"/>
      <c r="G57" s="3"/>
      <c r="H57" s="3"/>
      <c r="I57" s="3"/>
      <c r="J57" s="3"/>
      <c r="K57" s="3"/>
      <c r="L57" s="3"/>
      <c r="M57" s="3"/>
      <c r="N57" s="3"/>
      <c r="O57" s="3"/>
      <c r="P57" s="3"/>
      <c r="Q57" s="3"/>
      <c r="R57" s="3"/>
      <c r="S57" s="3"/>
      <c r="T57" s="3"/>
      <c r="U57" s="3"/>
      <c r="V57" s="3"/>
      <c r="W57" s="3"/>
    </row>
    <row r="58" spans="1:23" s="8" customFormat="1" ht="17.25" customHeight="1" x14ac:dyDescent="0.2">
      <c r="A58" s="3"/>
      <c r="B58"/>
      <c r="C58"/>
      <c r="D58"/>
      <c r="E58"/>
      <c r="F58"/>
      <c r="G58" s="3"/>
      <c r="H58" s="3"/>
      <c r="I58" s="3"/>
      <c r="J58" s="3"/>
      <c r="K58" s="3"/>
      <c r="L58" s="3"/>
      <c r="M58" s="3"/>
      <c r="N58" s="3"/>
      <c r="O58" s="3"/>
      <c r="P58" s="3"/>
      <c r="Q58" s="3"/>
      <c r="R58" s="3"/>
      <c r="S58" s="3"/>
      <c r="T58" s="3"/>
      <c r="U58" s="3"/>
      <c r="V58" s="3"/>
      <c r="W58" s="3"/>
    </row>
    <row r="59" spans="1:23" s="7" customFormat="1" ht="15" x14ac:dyDescent="0.2">
      <c r="A59" s="3"/>
      <c r="B59" s="4"/>
      <c r="C59" s="5"/>
      <c r="D59" s="3"/>
      <c r="E59" s="3"/>
      <c r="F59" s="3"/>
      <c r="G59" s="3"/>
      <c r="H59" s="3"/>
      <c r="I59" s="3"/>
      <c r="J59" s="3"/>
      <c r="K59" s="3"/>
      <c r="L59" s="3"/>
      <c r="M59" s="3"/>
      <c r="N59" s="3"/>
      <c r="O59" s="3"/>
      <c r="P59" s="3"/>
      <c r="Q59" s="3"/>
      <c r="R59" s="3"/>
      <c r="S59" s="3"/>
      <c r="T59" s="3"/>
      <c r="U59" s="3"/>
      <c r="V59" s="3"/>
      <c r="W59" s="3"/>
    </row>
    <row r="60" spans="1:23" s="7" customFormat="1" ht="14.25" x14ac:dyDescent="0.2">
      <c r="A60" s="3"/>
      <c r="G60" s="3"/>
      <c r="H60" s="3"/>
      <c r="I60" s="3"/>
      <c r="J60" s="3"/>
      <c r="K60" s="3"/>
      <c r="L60" s="3"/>
      <c r="M60" s="3"/>
      <c r="N60" s="3"/>
      <c r="O60" s="3"/>
      <c r="P60" s="3"/>
      <c r="Q60" s="3"/>
      <c r="R60" s="3"/>
      <c r="S60" s="3"/>
      <c r="T60" s="3"/>
      <c r="U60" s="3"/>
      <c r="V60" s="3"/>
      <c r="W60" s="3"/>
    </row>
    <row r="61" spans="1:23" s="7" customFormat="1" x14ac:dyDescent="0.2"/>
    <row r="62" spans="1:23" s="7" customFormat="1" x14ac:dyDescent="0.2"/>
    <row r="63" spans="1:23" s="7" customFormat="1" x14ac:dyDescent="0.2">
      <c r="B63" s="11"/>
      <c r="C63" s="12"/>
    </row>
    <row r="64" spans="1:23" s="7" customFormat="1" x14ac:dyDescent="0.2">
      <c r="B64" s="11"/>
      <c r="C64" s="12"/>
    </row>
    <row r="65" spans="2:3" s="7" customFormat="1" x14ac:dyDescent="0.2">
      <c r="B65" s="11"/>
      <c r="C65" s="12"/>
    </row>
    <row r="66" spans="2:3" s="7" customFormat="1" x14ac:dyDescent="0.2">
      <c r="B66" s="11"/>
      <c r="C66" s="12"/>
    </row>
    <row r="67" spans="2:3" s="7" customFormat="1" x14ac:dyDescent="0.2">
      <c r="B67" s="11"/>
      <c r="C67" s="12"/>
    </row>
    <row r="68" spans="2:3" s="7" customFormat="1" x14ac:dyDescent="0.2">
      <c r="B68" s="11"/>
      <c r="C68" s="12"/>
    </row>
    <row r="69" spans="2:3" s="7" customFormat="1" x14ac:dyDescent="0.2">
      <c r="B69" s="11"/>
      <c r="C69" s="12"/>
    </row>
    <row r="70" spans="2:3" s="7" customFormat="1" x14ac:dyDescent="0.2">
      <c r="B70" s="11"/>
      <c r="C70" s="12"/>
    </row>
    <row r="71" spans="2:3" s="7" customFormat="1" x14ac:dyDescent="0.2">
      <c r="B71" s="11"/>
      <c r="C71" s="12"/>
    </row>
    <row r="72" spans="2:3" s="7" customFormat="1" x14ac:dyDescent="0.2">
      <c r="B72" s="11"/>
      <c r="C72" s="12"/>
    </row>
    <row r="73" spans="2:3" s="7" customFormat="1" x14ac:dyDescent="0.2">
      <c r="B73" s="11"/>
      <c r="C73" s="12"/>
    </row>
    <row r="74" spans="2:3" s="7" customFormat="1" x14ac:dyDescent="0.2">
      <c r="B74" s="11"/>
      <c r="C74" s="12"/>
    </row>
    <row r="75" spans="2:3" s="7" customFormat="1" x14ac:dyDescent="0.2">
      <c r="B75" s="11"/>
      <c r="C75" s="12"/>
    </row>
  </sheetData>
  <mergeCells count="4">
    <mergeCell ref="B9:F9"/>
    <mergeCell ref="B8:F8"/>
    <mergeCell ref="B7:F7"/>
    <mergeCell ref="C57:F57"/>
  </mergeCells>
  <phoneticPr fontId="5" type="noConversion"/>
  <printOptions horizontalCentered="1"/>
  <pageMargins left="0.51" right="0.51180993000874886" top="0.74803040244969377" bottom="0.23622047244094488" header="0" footer="0"/>
  <pageSetup scale="87"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7">
    <pageSetUpPr fitToPage="1"/>
  </sheetPr>
  <dimension ref="A1:W78"/>
  <sheetViews>
    <sheetView view="pageBreakPreview" zoomScale="80" zoomScaleNormal="100" zoomScaleSheetLayoutView="80" workbookViewId="0">
      <selection activeCell="B7" sqref="B7:F7"/>
    </sheetView>
  </sheetViews>
  <sheetFormatPr defaultColWidth="9.42578125" defaultRowHeight="12.75" x14ac:dyDescent="0.2"/>
  <cols>
    <col min="1" max="1" width="2.5703125" customWidth="1"/>
    <col min="2" max="2" width="6.42578125" style="1" customWidth="1"/>
    <col min="3" max="3" width="31.5703125" style="2" customWidth="1"/>
    <col min="4" max="5" width="20.42578125" customWidth="1"/>
    <col min="6" max="6" width="22.5703125" customWidth="1"/>
    <col min="7" max="7" width="2.5703125" customWidth="1"/>
  </cols>
  <sheetData>
    <row r="1" spans="1:23" s="7" customFormat="1" ht="17.25" customHeight="1" x14ac:dyDescent="0.2">
      <c r="A1" s="14"/>
      <c r="B1" s="118" t="s">
        <v>0</v>
      </c>
      <c r="C1" s="17"/>
      <c r="D1" s="14"/>
      <c r="E1" s="13"/>
      <c r="F1" s="13" t="s">
        <v>1</v>
      </c>
      <c r="G1" s="14"/>
      <c r="H1" s="14"/>
      <c r="I1" s="14"/>
      <c r="J1" s="14"/>
      <c r="K1" s="14"/>
      <c r="L1" s="14"/>
      <c r="M1" s="14"/>
      <c r="N1" s="14"/>
      <c r="O1" s="14"/>
      <c r="P1" s="14"/>
      <c r="Q1" s="14"/>
      <c r="R1" s="14"/>
      <c r="S1" s="14"/>
      <c r="T1" s="3"/>
      <c r="U1" s="3"/>
      <c r="V1" s="3"/>
      <c r="W1" s="3"/>
    </row>
    <row r="2" spans="1:23" s="7" customFormat="1" ht="17.25" customHeight="1" x14ac:dyDescent="0.2">
      <c r="A2" s="14"/>
      <c r="B2" s="118"/>
      <c r="C2" s="15"/>
      <c r="D2" s="14"/>
      <c r="E2" s="14"/>
      <c r="F2" s="13" t="s">
        <v>2</v>
      </c>
      <c r="G2" s="14"/>
      <c r="H2" s="14"/>
      <c r="I2" s="14"/>
      <c r="J2" s="14"/>
      <c r="K2" s="14"/>
      <c r="L2" s="14"/>
      <c r="M2" s="14"/>
      <c r="N2" s="14"/>
      <c r="O2" s="14"/>
      <c r="P2" s="14"/>
      <c r="Q2" s="14"/>
      <c r="R2" s="14"/>
      <c r="S2" s="14"/>
      <c r="T2" s="3"/>
      <c r="U2" s="3"/>
      <c r="V2" s="3"/>
      <c r="W2" s="3"/>
    </row>
    <row r="3" spans="1:23" s="7" customFormat="1" ht="17.25" customHeight="1" x14ac:dyDescent="0.2">
      <c r="A3" s="14"/>
      <c r="B3" s="16"/>
      <c r="C3" s="17"/>
      <c r="D3" s="14"/>
      <c r="E3" s="13"/>
      <c r="F3" s="13" t="s">
        <v>34</v>
      </c>
      <c r="G3" s="14"/>
      <c r="H3" s="14"/>
      <c r="I3" s="14"/>
      <c r="J3" s="14"/>
      <c r="K3" s="14"/>
      <c r="L3" s="14"/>
      <c r="M3" s="14"/>
      <c r="N3" s="14"/>
      <c r="O3" s="14"/>
      <c r="P3" s="14"/>
      <c r="Q3" s="14"/>
      <c r="R3" s="14"/>
      <c r="S3" s="14"/>
      <c r="T3" s="3"/>
      <c r="U3" s="3"/>
      <c r="V3" s="3"/>
      <c r="W3" s="3"/>
    </row>
    <row r="4" spans="1:23" s="7" customFormat="1" ht="17.25" customHeight="1" x14ac:dyDescent="0.2">
      <c r="A4" s="14"/>
      <c r="B4" s="43"/>
      <c r="C4" s="17"/>
      <c r="D4" s="14"/>
      <c r="E4" s="13"/>
      <c r="F4" s="13" t="s">
        <v>223</v>
      </c>
      <c r="G4" s="14"/>
      <c r="H4" s="14"/>
      <c r="I4" s="14"/>
      <c r="J4" s="14"/>
      <c r="K4" s="14"/>
      <c r="L4" s="14"/>
      <c r="M4" s="14"/>
      <c r="N4" s="14"/>
      <c r="O4" s="14"/>
      <c r="P4" s="14"/>
      <c r="Q4" s="14"/>
      <c r="R4" s="14"/>
      <c r="S4" s="14"/>
      <c r="T4" s="3"/>
      <c r="U4" s="3"/>
      <c r="V4" s="3"/>
      <c r="W4" s="3"/>
    </row>
    <row r="5" spans="1:23" s="7" customFormat="1" ht="17.25" customHeight="1" x14ac:dyDescent="0.2">
      <c r="A5" s="14"/>
      <c r="B5" s="43"/>
      <c r="C5" s="17"/>
      <c r="D5" s="14"/>
      <c r="E5" s="13"/>
      <c r="F5" s="13" t="s">
        <v>5</v>
      </c>
      <c r="G5" s="14"/>
      <c r="H5" s="14"/>
      <c r="I5" s="14"/>
      <c r="J5" s="14"/>
      <c r="K5" s="14"/>
      <c r="L5" s="14"/>
      <c r="M5" s="14"/>
      <c r="N5" s="14"/>
      <c r="O5" s="14"/>
      <c r="P5" s="14"/>
      <c r="Q5" s="14"/>
      <c r="R5" s="14"/>
      <c r="S5" s="14"/>
      <c r="T5" s="3"/>
      <c r="U5" s="3"/>
      <c r="V5" s="3"/>
      <c r="W5" s="3"/>
    </row>
    <row r="6" spans="1:23" s="7" customFormat="1" ht="17.25" customHeight="1" x14ac:dyDescent="0.2">
      <c r="A6" s="14"/>
      <c r="B6" s="43"/>
      <c r="C6" s="17"/>
      <c r="D6" s="44"/>
      <c r="E6" s="14"/>
      <c r="F6" s="13" t="s">
        <v>68</v>
      </c>
      <c r="G6" s="45"/>
      <c r="H6" s="14"/>
      <c r="I6" s="14"/>
      <c r="J6" s="14"/>
      <c r="K6" s="14"/>
      <c r="L6" s="14"/>
      <c r="M6" s="14"/>
      <c r="N6" s="14"/>
      <c r="O6" s="14"/>
      <c r="P6" s="14"/>
      <c r="Q6" s="14"/>
      <c r="R6" s="14"/>
      <c r="S6" s="14"/>
      <c r="T6" s="3"/>
      <c r="U6" s="3"/>
      <c r="V6" s="3"/>
      <c r="W6" s="3"/>
    </row>
    <row r="7" spans="1:23" s="7" customFormat="1" ht="17.25" customHeight="1" x14ac:dyDescent="0.2">
      <c r="A7" s="14"/>
      <c r="B7" s="906" t="s">
        <v>233</v>
      </c>
      <c r="C7" s="932"/>
      <c r="D7" s="932"/>
      <c r="E7" s="932"/>
      <c r="F7" s="932"/>
      <c r="G7" s="43"/>
      <c r="H7" s="14"/>
      <c r="I7" s="14"/>
      <c r="J7" s="14"/>
      <c r="K7" s="14"/>
      <c r="L7" s="14"/>
      <c r="M7" s="14"/>
      <c r="N7" s="14"/>
      <c r="O7" s="14"/>
      <c r="P7" s="14"/>
      <c r="Q7" s="14"/>
      <c r="R7" s="14"/>
      <c r="S7" s="14"/>
      <c r="T7" s="3"/>
      <c r="U7" s="3"/>
      <c r="V7" s="3"/>
      <c r="W7" s="3"/>
    </row>
    <row r="8" spans="1:23" s="7" customFormat="1" ht="17.25" customHeight="1" x14ac:dyDescent="0.2">
      <c r="A8" s="14"/>
      <c r="B8" s="906" t="s">
        <v>224</v>
      </c>
      <c r="C8" s="932"/>
      <c r="D8" s="932"/>
      <c r="E8" s="932"/>
      <c r="F8" s="932"/>
      <c r="G8" s="46"/>
      <c r="H8" s="14"/>
      <c r="I8" s="14"/>
      <c r="J8" s="14"/>
      <c r="K8" s="14"/>
      <c r="L8" s="14"/>
      <c r="M8" s="14"/>
      <c r="N8" s="14"/>
      <c r="O8" s="14"/>
      <c r="P8" s="14"/>
      <c r="Q8" s="14"/>
      <c r="R8" s="14"/>
      <c r="S8" s="14"/>
      <c r="T8" s="3"/>
      <c r="U8" s="3"/>
      <c r="V8" s="3"/>
      <c r="W8" s="3"/>
    </row>
    <row r="9" spans="1:23" s="7" customFormat="1" ht="17.25" customHeight="1" x14ac:dyDescent="0.2">
      <c r="A9" s="14"/>
      <c r="B9" s="907" t="s">
        <v>234</v>
      </c>
      <c r="C9" s="932"/>
      <c r="D9" s="932"/>
      <c r="E9" s="932"/>
      <c r="F9" s="932"/>
      <c r="G9" s="14"/>
      <c r="H9" s="14"/>
      <c r="I9" s="14"/>
      <c r="J9" s="14"/>
      <c r="K9" s="14"/>
      <c r="L9" s="14"/>
      <c r="M9" s="14"/>
      <c r="N9" s="14"/>
      <c r="O9" s="14"/>
      <c r="P9" s="14"/>
      <c r="Q9" s="14"/>
      <c r="R9" s="14"/>
      <c r="S9" s="14"/>
      <c r="T9" s="3"/>
      <c r="U9" s="3"/>
      <c r="V9" s="3"/>
      <c r="W9" s="3"/>
    </row>
    <row r="10" spans="1:23" s="7" customFormat="1" ht="17.25" customHeight="1" thickBot="1" x14ac:dyDescent="0.25">
      <c r="A10" s="14"/>
      <c r="B10" s="161"/>
      <c r="C10" s="17"/>
      <c r="D10" s="14"/>
      <c r="E10" s="14"/>
      <c r="F10" s="14"/>
      <c r="G10" s="14"/>
      <c r="H10" s="14"/>
      <c r="I10" s="14"/>
      <c r="J10" s="14"/>
      <c r="K10" s="14"/>
      <c r="L10" s="14"/>
      <c r="M10" s="14"/>
      <c r="N10" s="14"/>
      <c r="O10" s="14"/>
      <c r="P10" s="14"/>
      <c r="Q10" s="14"/>
      <c r="R10" s="14"/>
      <c r="S10" s="14"/>
      <c r="T10" s="3"/>
      <c r="U10" s="3"/>
      <c r="V10" s="3"/>
      <c r="W10" s="3"/>
    </row>
    <row r="11" spans="1:23" s="9" customFormat="1" ht="17.100000000000001" customHeight="1" x14ac:dyDescent="0.2">
      <c r="A11" s="47"/>
      <c r="B11" s="48"/>
      <c r="C11" s="49"/>
      <c r="D11" s="49"/>
      <c r="E11" s="50"/>
      <c r="F11" s="51" t="s">
        <v>225</v>
      </c>
      <c r="G11" s="47"/>
      <c r="H11" s="47"/>
      <c r="I11" s="47"/>
      <c r="J11" s="47"/>
      <c r="K11" s="47"/>
      <c r="L11" s="47"/>
      <c r="M11" s="47"/>
      <c r="N11" s="47"/>
      <c r="O11" s="47"/>
      <c r="P11" s="47"/>
      <c r="Q11" s="47"/>
      <c r="R11" s="47"/>
      <c r="S11" s="47"/>
      <c r="T11" s="6"/>
      <c r="U11" s="6"/>
      <c r="V11" s="6"/>
      <c r="W11" s="6"/>
    </row>
    <row r="12" spans="1:23" s="9" customFormat="1" ht="17.100000000000001" customHeight="1" x14ac:dyDescent="0.2">
      <c r="A12" s="47"/>
      <c r="B12" s="52" t="s">
        <v>9</v>
      </c>
      <c r="C12" s="53"/>
      <c r="D12" s="54" t="s">
        <v>97</v>
      </c>
      <c r="E12" s="53" t="s">
        <v>101</v>
      </c>
      <c r="F12" s="55" t="s">
        <v>102</v>
      </c>
      <c r="G12" s="47"/>
      <c r="H12" s="47"/>
      <c r="I12" s="47"/>
      <c r="J12" s="47"/>
      <c r="K12" s="47"/>
      <c r="L12" s="47"/>
      <c r="M12" s="47"/>
      <c r="N12" s="47"/>
      <c r="O12" s="47"/>
      <c r="P12" s="47"/>
      <c r="Q12" s="47"/>
      <c r="R12" s="47"/>
      <c r="S12" s="47"/>
      <c r="T12" s="6"/>
      <c r="U12" s="6"/>
      <c r="V12" s="6"/>
      <c r="W12" s="6"/>
    </row>
    <row r="13" spans="1:23" s="9" customFormat="1" ht="17.100000000000001" customHeight="1" thickBot="1" x14ac:dyDescent="0.25">
      <c r="A13" s="47"/>
      <c r="B13" s="56" t="s">
        <v>10</v>
      </c>
      <c r="C13" s="57" t="s">
        <v>226</v>
      </c>
      <c r="D13" s="58" t="s">
        <v>104</v>
      </c>
      <c r="E13" s="57" t="s">
        <v>104</v>
      </c>
      <c r="F13" s="59" t="s">
        <v>227</v>
      </c>
      <c r="G13" s="47"/>
      <c r="H13" s="47"/>
      <c r="I13" s="47"/>
      <c r="J13" s="47"/>
      <c r="K13" s="47"/>
      <c r="L13" s="47"/>
      <c r="M13" s="47"/>
      <c r="N13" s="47"/>
      <c r="O13" s="47"/>
      <c r="P13" s="47"/>
      <c r="Q13" s="47"/>
      <c r="R13" s="47"/>
      <c r="S13" s="47"/>
      <c r="T13" s="6"/>
      <c r="U13" s="6"/>
      <c r="V13" s="6"/>
      <c r="W13" s="6"/>
    </row>
    <row r="14" spans="1:23" s="7" customFormat="1" ht="17.25" customHeight="1" x14ac:dyDescent="0.2">
      <c r="A14" s="14"/>
      <c r="B14" s="73"/>
      <c r="C14" s="74"/>
      <c r="D14" s="214" t="s">
        <v>13</v>
      </c>
      <c r="E14" s="214" t="s">
        <v>14</v>
      </c>
      <c r="F14" s="171" t="s">
        <v>228</v>
      </c>
      <c r="G14" s="14"/>
      <c r="H14" s="14"/>
      <c r="I14" s="14"/>
      <c r="J14" s="14"/>
      <c r="K14" s="14"/>
      <c r="L14" s="14"/>
      <c r="M14" s="14"/>
      <c r="N14" s="14"/>
      <c r="O14" s="14"/>
      <c r="P14" s="14"/>
      <c r="Q14" s="14"/>
      <c r="R14" s="14"/>
      <c r="S14" s="14"/>
      <c r="T14" s="3"/>
      <c r="U14" s="3"/>
      <c r="V14" s="3"/>
      <c r="W14" s="3"/>
    </row>
    <row r="15" spans="1:23" s="7" customFormat="1" ht="17.25" customHeight="1" x14ac:dyDescent="0.2">
      <c r="A15" s="14"/>
      <c r="B15" s="73"/>
      <c r="C15" s="74"/>
      <c r="D15" s="80"/>
      <c r="E15" s="80"/>
      <c r="F15" s="81"/>
      <c r="G15" s="14"/>
      <c r="H15" s="14"/>
      <c r="I15" s="14"/>
      <c r="J15" s="14"/>
      <c r="K15" s="14"/>
      <c r="L15" s="14"/>
      <c r="M15" s="14"/>
      <c r="N15" s="14"/>
      <c r="O15" s="14"/>
      <c r="P15" s="14"/>
      <c r="Q15" s="14"/>
      <c r="R15" s="14"/>
      <c r="S15" s="14"/>
      <c r="T15" s="3"/>
      <c r="U15" s="3"/>
      <c r="V15" s="3"/>
      <c r="W15" s="3"/>
    </row>
    <row r="16" spans="1:23" s="7" customFormat="1" ht="17.25" customHeight="1" x14ac:dyDescent="0.2">
      <c r="A16" s="14"/>
      <c r="B16" s="73"/>
      <c r="C16" s="120" t="s">
        <v>121</v>
      </c>
      <c r="D16" s="76"/>
      <c r="E16" s="77"/>
      <c r="F16" s="78"/>
      <c r="G16" s="14"/>
      <c r="H16" s="14"/>
      <c r="I16" s="14"/>
      <c r="J16" s="14"/>
      <c r="K16" s="14"/>
      <c r="L16" s="14"/>
      <c r="M16" s="14"/>
      <c r="N16" s="14"/>
      <c r="O16" s="14"/>
      <c r="P16" s="14"/>
      <c r="Q16" s="14"/>
      <c r="R16" s="14"/>
      <c r="S16" s="14"/>
      <c r="T16" s="3"/>
      <c r="U16" s="3"/>
      <c r="V16" s="3"/>
      <c r="W16" s="3"/>
    </row>
    <row r="17" spans="1:23" s="7" customFormat="1" ht="17.25" customHeight="1" x14ac:dyDescent="0.2">
      <c r="A17" s="14"/>
      <c r="B17" s="63">
        <v>1</v>
      </c>
      <c r="C17" s="30" t="s">
        <v>230</v>
      </c>
      <c r="D17" s="68" t="s">
        <v>231</v>
      </c>
      <c r="E17" s="68" t="s">
        <v>231</v>
      </c>
      <c r="F17" s="175">
        <v>14.868241298202886</v>
      </c>
      <c r="G17" s="14"/>
      <c r="H17" s="14"/>
      <c r="I17" s="14"/>
      <c r="J17" s="14"/>
      <c r="K17" s="14"/>
      <c r="L17" s="14"/>
      <c r="M17" s="14"/>
      <c r="N17" s="14"/>
      <c r="O17" s="14"/>
      <c r="P17" s="14"/>
      <c r="Q17" s="14"/>
      <c r="R17" s="14"/>
      <c r="S17" s="14"/>
      <c r="T17" s="3"/>
      <c r="U17" s="3"/>
      <c r="V17" s="3"/>
      <c r="W17" s="3"/>
    </row>
    <row r="18" spans="1:23" s="7" customFormat="1" ht="17.25" customHeight="1" thickBot="1" x14ac:dyDescent="0.25">
      <c r="A18" s="14"/>
      <c r="B18" s="63">
        <f>B17+1</f>
        <v>2</v>
      </c>
      <c r="C18" s="30" t="s">
        <v>232</v>
      </c>
      <c r="D18" s="68">
        <v>0.42024886000000006</v>
      </c>
      <c r="E18" s="176">
        <v>0.40114486000000005</v>
      </c>
      <c r="F18" s="34">
        <f>(D18+E18)/2</f>
        <v>0.41069686000000005</v>
      </c>
      <c r="G18" s="14"/>
      <c r="H18" s="14"/>
      <c r="I18" s="14"/>
      <c r="J18" s="14"/>
      <c r="K18" s="14"/>
      <c r="L18" s="14"/>
      <c r="M18" s="14"/>
      <c r="N18" s="14"/>
      <c r="O18" s="14"/>
      <c r="P18" s="14"/>
      <c r="Q18" s="14"/>
      <c r="R18" s="14"/>
      <c r="S18" s="14"/>
      <c r="T18" s="3"/>
      <c r="U18" s="3"/>
      <c r="V18" s="3"/>
      <c r="W18" s="3"/>
    </row>
    <row r="19" spans="1:23" s="7" customFormat="1" ht="24" customHeight="1" thickBot="1" x14ac:dyDescent="0.25">
      <c r="A19" s="14"/>
      <c r="B19" s="69">
        <f>B18+1</f>
        <v>3</v>
      </c>
      <c r="C19" s="70" t="s">
        <v>27</v>
      </c>
      <c r="D19" s="33"/>
      <c r="E19" s="33"/>
      <c r="F19" s="42">
        <f>SUM(F17:F18)</f>
        <v>15.278938158202886</v>
      </c>
      <c r="G19" s="14"/>
      <c r="H19" s="14"/>
      <c r="I19" s="14"/>
      <c r="J19" s="14"/>
      <c r="K19" s="14"/>
      <c r="L19" s="14"/>
      <c r="M19" s="14"/>
      <c r="N19" s="14"/>
      <c r="O19" s="14"/>
      <c r="P19" s="14"/>
      <c r="Q19" s="14"/>
      <c r="R19" s="14"/>
      <c r="S19" s="14"/>
      <c r="T19" s="3"/>
      <c r="U19" s="3"/>
      <c r="V19" s="3"/>
      <c r="W19" s="3"/>
    </row>
    <row r="20" spans="1:23" s="7" customFormat="1" ht="17.25" customHeight="1" x14ac:dyDescent="0.2">
      <c r="A20" s="14"/>
      <c r="B20" s="73"/>
      <c r="C20" s="74"/>
      <c r="D20" s="80"/>
      <c r="E20" s="80"/>
      <c r="F20" s="81"/>
      <c r="G20" s="14"/>
      <c r="H20" s="14"/>
      <c r="I20" s="14"/>
      <c r="J20" s="14"/>
      <c r="K20" s="14"/>
      <c r="L20" s="14"/>
      <c r="M20" s="14"/>
      <c r="N20" s="14"/>
      <c r="O20" s="14"/>
      <c r="P20" s="14"/>
      <c r="Q20" s="14"/>
      <c r="R20" s="14"/>
      <c r="S20" s="14"/>
      <c r="T20" s="3"/>
      <c r="U20" s="3"/>
      <c r="V20" s="3"/>
      <c r="W20" s="3"/>
    </row>
    <row r="21" spans="1:23" s="7" customFormat="1" ht="17.25" customHeight="1" x14ac:dyDescent="0.2">
      <c r="A21" s="14"/>
      <c r="B21" s="73"/>
      <c r="C21" s="120" t="s">
        <v>122</v>
      </c>
      <c r="D21" s="76"/>
      <c r="E21" s="77"/>
      <c r="F21" s="78"/>
      <c r="G21" s="14"/>
      <c r="H21" s="14"/>
      <c r="I21" s="14"/>
      <c r="J21" s="14"/>
      <c r="K21" s="14"/>
      <c r="L21" s="14"/>
      <c r="M21" s="14"/>
      <c r="N21" s="14"/>
      <c r="O21" s="14"/>
      <c r="P21" s="14"/>
      <c r="Q21" s="14"/>
      <c r="R21" s="14"/>
      <c r="S21" s="14"/>
      <c r="T21" s="3"/>
      <c r="U21" s="3"/>
      <c r="V21" s="3"/>
      <c r="W21" s="3"/>
    </row>
    <row r="22" spans="1:23" s="7" customFormat="1" ht="17.25" customHeight="1" x14ac:dyDescent="0.2">
      <c r="A22" s="14"/>
      <c r="B22" s="63">
        <f>B19+1</f>
        <v>4</v>
      </c>
      <c r="C22" s="30" t="s">
        <v>230</v>
      </c>
      <c r="D22" s="68" t="str">
        <f>E17</f>
        <v>N/A</v>
      </c>
      <c r="E22" s="68" t="s">
        <v>231</v>
      </c>
      <c r="F22" s="175">
        <v>9.347643368212637</v>
      </c>
      <c r="G22" s="14"/>
      <c r="H22" s="14"/>
      <c r="I22" s="14"/>
      <c r="J22" s="14"/>
      <c r="K22" s="14"/>
      <c r="L22" s="14"/>
      <c r="M22" s="14"/>
      <c r="N22" s="14"/>
      <c r="O22" s="14"/>
      <c r="P22" s="14"/>
      <c r="Q22" s="14"/>
      <c r="R22" s="14"/>
      <c r="S22" s="14"/>
      <c r="T22" s="3"/>
      <c r="U22" s="3"/>
      <c r="V22" s="3"/>
      <c r="W22" s="3"/>
    </row>
    <row r="23" spans="1:23" s="7" customFormat="1" ht="17.25" customHeight="1" thickBot="1" x14ac:dyDescent="0.25">
      <c r="A23" s="14"/>
      <c r="B23" s="63">
        <f>B22+1</f>
        <v>5</v>
      </c>
      <c r="C23" s="30" t="s">
        <v>232</v>
      </c>
      <c r="D23" s="68">
        <f>E18</f>
        <v>0.40114486000000005</v>
      </c>
      <c r="E23" s="176">
        <v>0.40114486000000005</v>
      </c>
      <c r="F23" s="34">
        <f>(D23+E23)/2</f>
        <v>0.40114486000000005</v>
      </c>
      <c r="G23" s="14"/>
      <c r="H23" s="14"/>
      <c r="I23" s="14"/>
      <c r="J23" s="14"/>
      <c r="K23" s="14"/>
      <c r="L23" s="14"/>
      <c r="M23" s="14"/>
      <c r="N23" s="14"/>
      <c r="O23" s="14"/>
      <c r="P23" s="14"/>
      <c r="Q23" s="14"/>
      <c r="R23" s="14"/>
      <c r="S23" s="14"/>
      <c r="T23" s="3"/>
      <c r="U23" s="3"/>
      <c r="V23" s="3"/>
      <c r="W23" s="3"/>
    </row>
    <row r="24" spans="1:23" s="7" customFormat="1" ht="24" customHeight="1" thickBot="1" x14ac:dyDescent="0.25">
      <c r="A24" s="14"/>
      <c r="B24" s="69">
        <f>B23+1</f>
        <v>6</v>
      </c>
      <c r="C24" s="70" t="s">
        <v>27</v>
      </c>
      <c r="D24" s="33"/>
      <c r="E24" s="33"/>
      <c r="F24" s="42">
        <f>SUM(F22:F23)</f>
        <v>9.7487882282126375</v>
      </c>
      <c r="G24" s="14"/>
      <c r="H24" s="14"/>
      <c r="I24" s="14"/>
      <c r="J24" s="14"/>
      <c r="K24" s="14"/>
      <c r="L24" s="14"/>
      <c r="M24" s="14"/>
      <c r="N24" s="14"/>
      <c r="O24" s="14"/>
      <c r="P24" s="14"/>
      <c r="Q24" s="14"/>
      <c r="R24" s="14"/>
      <c r="S24" s="14"/>
      <c r="T24" s="3"/>
      <c r="U24" s="3"/>
      <c r="V24" s="3"/>
      <c r="W24" s="3"/>
    </row>
    <row r="25" spans="1:23" s="7" customFormat="1" ht="17.25" customHeight="1" x14ac:dyDescent="0.2">
      <c r="A25" s="14"/>
      <c r="B25" s="73"/>
      <c r="C25" s="74"/>
      <c r="D25" s="80"/>
      <c r="E25" s="80"/>
      <c r="F25" s="81"/>
      <c r="G25" s="14"/>
      <c r="H25" s="14"/>
      <c r="I25" s="14"/>
      <c r="J25" s="14"/>
      <c r="K25" s="14"/>
      <c r="L25" s="14"/>
      <c r="M25" s="14"/>
      <c r="N25" s="14"/>
      <c r="O25" s="14"/>
      <c r="P25" s="14"/>
      <c r="Q25" s="14"/>
      <c r="R25" s="14"/>
      <c r="S25" s="14"/>
      <c r="T25" s="3"/>
      <c r="U25" s="3"/>
      <c r="V25" s="3"/>
      <c r="W25" s="3"/>
    </row>
    <row r="26" spans="1:23" s="7" customFormat="1" ht="17.25" customHeight="1" x14ac:dyDescent="0.2">
      <c r="A26" s="14"/>
      <c r="B26" s="73"/>
      <c r="C26" s="120" t="s">
        <v>216</v>
      </c>
      <c r="D26" s="76"/>
      <c r="E26" s="77"/>
      <c r="F26" s="78"/>
      <c r="G26" s="14"/>
      <c r="H26" s="14"/>
      <c r="I26" s="14"/>
      <c r="J26" s="14"/>
      <c r="K26" s="14"/>
      <c r="L26" s="14"/>
      <c r="M26" s="14"/>
      <c r="N26" s="14"/>
      <c r="O26" s="14"/>
      <c r="P26" s="14"/>
      <c r="Q26" s="14"/>
      <c r="R26" s="14"/>
      <c r="S26" s="14"/>
      <c r="T26" s="3"/>
      <c r="U26" s="3"/>
      <c r="V26" s="3"/>
      <c r="W26" s="3"/>
    </row>
    <row r="27" spans="1:23" s="7" customFormat="1" ht="17.25" customHeight="1" x14ac:dyDescent="0.2">
      <c r="A27" s="14"/>
      <c r="B27" s="63">
        <f>B24+1</f>
        <v>7</v>
      </c>
      <c r="C27" s="30" t="s">
        <v>230</v>
      </c>
      <c r="D27" s="68" t="str">
        <f>E22</f>
        <v>N/A</v>
      </c>
      <c r="E27" s="68" t="s">
        <v>231</v>
      </c>
      <c r="F27" s="175">
        <v>15.500915015553325</v>
      </c>
      <c r="G27" s="14"/>
      <c r="H27" s="14"/>
      <c r="I27" s="14"/>
      <c r="J27" s="14"/>
      <c r="K27" s="14"/>
      <c r="L27" s="14"/>
      <c r="M27" s="14"/>
      <c r="N27" s="14"/>
      <c r="O27" s="14"/>
      <c r="P27" s="14"/>
      <c r="Q27" s="14"/>
      <c r="R27" s="14"/>
      <c r="S27" s="14"/>
      <c r="T27" s="3"/>
      <c r="U27" s="3"/>
      <c r="V27" s="3"/>
      <c r="W27" s="3"/>
    </row>
    <row r="28" spans="1:23" s="7" customFormat="1" ht="17.25" customHeight="1" thickBot="1" x14ac:dyDescent="0.25">
      <c r="A28" s="14"/>
      <c r="B28" s="63">
        <f>B27+1</f>
        <v>8</v>
      </c>
      <c r="C28" s="30" t="s">
        <v>232</v>
      </c>
      <c r="D28" s="68">
        <f>E23</f>
        <v>0.40114486000000005</v>
      </c>
      <c r="E28" s="176">
        <v>0.11854660999999994</v>
      </c>
      <c r="F28" s="34">
        <f>(D28+E28)/2</f>
        <v>0.25984573499999997</v>
      </c>
      <c r="G28" s="14"/>
      <c r="H28" s="14"/>
      <c r="I28" s="14"/>
      <c r="J28" s="14"/>
      <c r="K28" s="14"/>
      <c r="L28" s="14"/>
      <c r="M28" s="14"/>
      <c r="N28" s="14"/>
      <c r="O28" s="14"/>
      <c r="P28" s="14"/>
      <c r="Q28" s="14"/>
      <c r="R28" s="14"/>
      <c r="S28" s="14"/>
      <c r="T28" s="3"/>
      <c r="U28" s="3"/>
      <c r="V28" s="3"/>
      <c r="W28" s="3"/>
    </row>
    <row r="29" spans="1:23" s="7" customFormat="1" ht="24" customHeight="1" thickBot="1" x14ac:dyDescent="0.25">
      <c r="A29" s="14"/>
      <c r="B29" s="69">
        <f>B28+1</f>
        <v>9</v>
      </c>
      <c r="C29" s="70" t="s">
        <v>27</v>
      </c>
      <c r="D29" s="33"/>
      <c r="E29" s="33"/>
      <c r="F29" s="42">
        <f>SUM(F27:F28)</f>
        <v>15.760760750553326</v>
      </c>
      <c r="G29" s="14"/>
      <c r="H29" s="14"/>
      <c r="I29" s="14"/>
      <c r="J29" s="14"/>
      <c r="K29" s="14"/>
      <c r="L29" s="14"/>
      <c r="M29" s="14"/>
      <c r="N29" s="14"/>
      <c r="O29" s="14"/>
      <c r="P29" s="14"/>
      <c r="Q29" s="14"/>
      <c r="R29" s="14"/>
      <c r="S29" s="14"/>
      <c r="T29" s="3"/>
      <c r="U29" s="3"/>
      <c r="V29" s="3"/>
      <c r="W29" s="3"/>
    </row>
    <row r="30" spans="1:23" s="7" customFormat="1" ht="17.25" customHeight="1" x14ac:dyDescent="0.2">
      <c r="A30" s="14"/>
      <c r="B30" s="73"/>
      <c r="C30" s="74"/>
      <c r="D30" s="80"/>
      <c r="E30" s="80"/>
      <c r="F30" s="81"/>
      <c r="G30" s="14"/>
      <c r="H30" s="14"/>
      <c r="I30" s="14"/>
      <c r="J30" s="14"/>
      <c r="K30" s="14"/>
      <c r="L30" s="14"/>
      <c r="M30" s="14"/>
      <c r="N30" s="14"/>
      <c r="O30" s="14"/>
      <c r="P30" s="14"/>
      <c r="Q30" s="14"/>
      <c r="R30" s="14"/>
      <c r="S30" s="14"/>
      <c r="T30" s="3"/>
      <c r="U30" s="3"/>
      <c r="V30" s="3"/>
      <c r="W30" s="3"/>
    </row>
    <row r="31" spans="1:23" s="7" customFormat="1" ht="17.25" customHeight="1" x14ac:dyDescent="0.2">
      <c r="A31" s="3"/>
      <c r="B31" s="73"/>
      <c r="C31" s="120" t="s">
        <v>124</v>
      </c>
      <c r="D31" s="76"/>
      <c r="E31" s="77"/>
      <c r="F31" s="78"/>
      <c r="G31" s="3"/>
      <c r="H31" s="3"/>
      <c r="I31" s="3"/>
      <c r="J31" s="3"/>
      <c r="K31" s="3"/>
      <c r="L31" s="3"/>
      <c r="M31" s="3"/>
      <c r="N31" s="3"/>
      <c r="O31" s="3"/>
      <c r="P31" s="3"/>
      <c r="Q31" s="3"/>
      <c r="R31" s="3"/>
      <c r="S31" s="3"/>
      <c r="T31" s="3"/>
      <c r="U31" s="3"/>
      <c r="V31" s="3"/>
      <c r="W31" s="3"/>
    </row>
    <row r="32" spans="1:23" s="7" customFormat="1" ht="17.25" customHeight="1" x14ac:dyDescent="0.2">
      <c r="A32" s="3"/>
      <c r="B32" s="63">
        <f>B29+1</f>
        <v>10</v>
      </c>
      <c r="C32" s="30" t="s">
        <v>230</v>
      </c>
      <c r="D32" s="68" t="str">
        <f>E27</f>
        <v>N/A</v>
      </c>
      <c r="E32" s="68" t="s">
        <v>231</v>
      </c>
      <c r="F32" s="175">
        <v>20.209554770677013</v>
      </c>
      <c r="G32" s="3"/>
      <c r="H32" s="14"/>
      <c r="I32" s="3"/>
      <c r="J32" s="3"/>
      <c r="K32" s="3"/>
      <c r="L32" s="3"/>
      <c r="M32" s="3"/>
      <c r="N32" s="3"/>
      <c r="O32" s="3"/>
      <c r="P32" s="3"/>
      <c r="Q32" s="3"/>
      <c r="R32" s="3"/>
      <c r="S32" s="3"/>
      <c r="T32" s="3"/>
      <c r="U32" s="3"/>
      <c r="V32" s="3"/>
      <c r="W32" s="3"/>
    </row>
    <row r="33" spans="1:23" s="7" customFormat="1" ht="17.25" customHeight="1" thickBot="1" x14ac:dyDescent="0.25">
      <c r="A33" s="3"/>
      <c r="B33" s="63">
        <f>B32+1</f>
        <v>11</v>
      </c>
      <c r="C33" s="30" t="s">
        <v>232</v>
      </c>
      <c r="D33" s="68">
        <f>E28</f>
        <v>0.11854660999999994</v>
      </c>
      <c r="E33" s="176">
        <v>0.24966301999999999</v>
      </c>
      <c r="F33" s="34">
        <f>(D33+E33)/2</f>
        <v>0.18410481499999998</v>
      </c>
      <c r="G33" s="3"/>
      <c r="H33" s="3"/>
      <c r="I33" s="3"/>
      <c r="J33" s="3"/>
      <c r="K33" s="3"/>
      <c r="L33" s="3"/>
      <c r="M33" s="3"/>
      <c r="N33" s="3"/>
      <c r="O33" s="3"/>
      <c r="P33" s="3"/>
      <c r="Q33" s="3"/>
      <c r="R33" s="3"/>
      <c r="S33" s="3"/>
      <c r="T33" s="3"/>
      <c r="U33" s="3"/>
      <c r="V33" s="3"/>
      <c r="W33" s="3"/>
    </row>
    <row r="34" spans="1:23" s="7" customFormat="1" ht="24" customHeight="1" thickBot="1" x14ac:dyDescent="0.25">
      <c r="A34" s="3"/>
      <c r="B34" s="69">
        <f>B33+1</f>
        <v>12</v>
      </c>
      <c r="C34" s="70" t="s">
        <v>27</v>
      </c>
      <c r="D34" s="33"/>
      <c r="E34" s="33"/>
      <c r="F34" s="42">
        <f>SUM(F32:F33)</f>
        <v>20.393659585677014</v>
      </c>
      <c r="G34" s="3"/>
      <c r="H34" s="3"/>
      <c r="I34" s="3"/>
      <c r="J34" s="3"/>
      <c r="K34" s="3"/>
      <c r="L34" s="3"/>
      <c r="M34" s="3"/>
      <c r="N34" s="3"/>
      <c r="O34" s="3"/>
      <c r="P34" s="3"/>
      <c r="Q34" s="3"/>
      <c r="R34" s="3"/>
      <c r="S34" s="3"/>
      <c r="T34" s="3"/>
      <c r="U34" s="3"/>
      <c r="V34" s="3"/>
      <c r="W34" s="3"/>
    </row>
    <row r="35" spans="1:23" s="7" customFormat="1" ht="17.25" customHeight="1" x14ac:dyDescent="0.2">
      <c r="A35" s="14"/>
      <c r="B35" s="73"/>
      <c r="C35" s="74"/>
      <c r="D35" s="80"/>
      <c r="E35" s="80"/>
      <c r="F35" s="81"/>
      <c r="G35" s="14"/>
      <c r="H35" s="14"/>
      <c r="I35" s="14"/>
      <c r="J35" s="14"/>
      <c r="K35" s="14"/>
      <c r="L35" s="14"/>
      <c r="M35" s="14"/>
      <c r="N35" s="14"/>
      <c r="O35" s="14"/>
      <c r="P35" s="14"/>
      <c r="Q35" s="14"/>
      <c r="R35" s="14"/>
      <c r="S35" s="14"/>
      <c r="T35" s="3"/>
      <c r="U35" s="3"/>
      <c r="V35" s="3"/>
      <c r="W35" s="3"/>
    </row>
    <row r="36" spans="1:23" s="7" customFormat="1" ht="17.25" customHeight="1" x14ac:dyDescent="0.2">
      <c r="A36" s="3"/>
      <c r="B36" s="73"/>
      <c r="C36" s="120" t="s">
        <v>217</v>
      </c>
      <c r="D36" s="76"/>
      <c r="E36" s="77"/>
      <c r="F36" s="78"/>
      <c r="G36" s="3"/>
      <c r="H36" s="3"/>
      <c r="I36" s="3"/>
      <c r="J36" s="3"/>
      <c r="K36" s="3"/>
      <c r="L36" s="3"/>
      <c r="M36" s="3"/>
      <c r="N36" s="3"/>
      <c r="O36" s="3"/>
      <c r="P36" s="3"/>
      <c r="Q36" s="3"/>
      <c r="R36" s="3"/>
      <c r="S36" s="3"/>
      <c r="T36" s="3"/>
      <c r="U36" s="3"/>
      <c r="V36" s="3"/>
      <c r="W36" s="3"/>
    </row>
    <row r="37" spans="1:23" s="7" customFormat="1" ht="17.25" customHeight="1" x14ac:dyDescent="0.2">
      <c r="A37" s="3"/>
      <c r="B37" s="63">
        <f>B34+1</f>
        <v>13</v>
      </c>
      <c r="C37" s="30" t="s">
        <v>230</v>
      </c>
      <c r="D37" s="68" t="str">
        <f>E32</f>
        <v>N/A</v>
      </c>
      <c r="E37" s="68" t="s">
        <v>231</v>
      </c>
      <c r="F37" s="175">
        <v>19.188735794989377</v>
      </c>
      <c r="G37" s="3"/>
      <c r="H37" s="14"/>
      <c r="I37" s="3"/>
      <c r="J37" s="3"/>
      <c r="K37" s="3"/>
      <c r="L37" s="3"/>
      <c r="M37" s="3"/>
      <c r="N37" s="3"/>
      <c r="O37" s="3"/>
      <c r="P37" s="3"/>
      <c r="Q37" s="3"/>
      <c r="R37" s="3"/>
      <c r="S37" s="3"/>
      <c r="T37" s="3"/>
      <c r="U37" s="3"/>
      <c r="V37" s="3"/>
      <c r="W37" s="3"/>
    </row>
    <row r="38" spans="1:23" s="7" customFormat="1" ht="17.25" customHeight="1" thickBot="1" x14ac:dyDescent="0.25">
      <c r="A38" s="3"/>
      <c r="B38" s="63">
        <f>B37+1</f>
        <v>14</v>
      </c>
      <c r="C38" s="30" t="s">
        <v>26</v>
      </c>
      <c r="D38" s="68">
        <f>E33</f>
        <v>0.24966301999999999</v>
      </c>
      <c r="E38" s="176">
        <v>0.26637249000000002</v>
      </c>
      <c r="F38" s="34">
        <f>(D38+E38)/2</f>
        <v>0.25801775500000002</v>
      </c>
      <c r="G38" s="3"/>
      <c r="H38" s="3"/>
      <c r="I38" s="3"/>
      <c r="J38" s="3"/>
      <c r="K38" s="3"/>
      <c r="L38" s="3"/>
      <c r="M38" s="3"/>
      <c r="N38" s="3"/>
      <c r="O38" s="3"/>
      <c r="P38" s="3"/>
      <c r="Q38" s="3"/>
      <c r="R38" s="3"/>
      <c r="S38" s="3"/>
      <c r="T38" s="3"/>
      <c r="U38" s="3"/>
      <c r="V38" s="3"/>
      <c r="W38" s="3"/>
    </row>
    <row r="39" spans="1:23" s="7" customFormat="1" ht="24" customHeight="1" thickBot="1" x14ac:dyDescent="0.25">
      <c r="A39" s="3"/>
      <c r="B39" s="69">
        <f>B38+1</f>
        <v>15</v>
      </c>
      <c r="C39" s="70" t="s">
        <v>27</v>
      </c>
      <c r="D39" s="33"/>
      <c r="E39" s="33"/>
      <c r="F39" s="42">
        <f>SUM(F37:F38)</f>
        <v>19.446753549989378</v>
      </c>
      <c r="G39" s="3"/>
      <c r="H39" s="3"/>
      <c r="I39" s="3"/>
      <c r="J39" s="3"/>
      <c r="K39" s="3"/>
      <c r="L39" s="3"/>
      <c r="M39" s="3"/>
      <c r="N39" s="3"/>
      <c r="O39" s="3"/>
      <c r="P39" s="3"/>
      <c r="Q39" s="3"/>
      <c r="R39" s="3"/>
      <c r="S39" s="3"/>
      <c r="T39" s="3"/>
      <c r="U39" s="3"/>
      <c r="V39" s="3"/>
      <c r="W39" s="3"/>
    </row>
    <row r="40" spans="1:23" s="7" customFormat="1" ht="17.25" customHeight="1" x14ac:dyDescent="0.2">
      <c r="A40" s="3"/>
      <c r="B40" s="73"/>
      <c r="C40" s="74"/>
      <c r="D40" s="80"/>
      <c r="E40" s="80"/>
      <c r="F40" s="81"/>
      <c r="G40" s="3"/>
      <c r="H40" s="3"/>
      <c r="I40" s="3"/>
      <c r="J40" s="3"/>
      <c r="K40" s="3"/>
      <c r="L40" s="3"/>
      <c r="M40" s="3"/>
      <c r="N40" s="3"/>
      <c r="O40" s="3"/>
      <c r="P40" s="3"/>
      <c r="Q40" s="3"/>
      <c r="R40" s="3"/>
      <c r="S40" s="3"/>
      <c r="T40" s="3"/>
      <c r="U40" s="3"/>
      <c r="V40" s="3"/>
      <c r="W40" s="3"/>
    </row>
    <row r="41" spans="1:23" s="164" customFormat="1" ht="17.25" customHeight="1" x14ac:dyDescent="0.2">
      <c r="A41" s="163"/>
      <c r="B41" s="73"/>
      <c r="C41" s="120" t="s">
        <v>218</v>
      </c>
      <c r="D41" s="76"/>
      <c r="E41" s="77"/>
      <c r="F41" s="78"/>
      <c r="G41" s="163"/>
      <c r="H41" s="163"/>
      <c r="I41" s="163"/>
      <c r="J41" s="163"/>
      <c r="K41" s="163"/>
      <c r="L41" s="163"/>
      <c r="M41" s="163"/>
      <c r="N41" s="163"/>
      <c r="O41" s="163"/>
      <c r="P41" s="163"/>
      <c r="Q41" s="163"/>
      <c r="R41" s="163"/>
      <c r="S41" s="163"/>
      <c r="T41" s="163"/>
      <c r="U41" s="163"/>
      <c r="V41" s="163"/>
      <c r="W41" s="163"/>
    </row>
    <row r="42" spans="1:23" s="178" customFormat="1" ht="17.25" customHeight="1" x14ac:dyDescent="0.2">
      <c r="A42" s="167"/>
      <c r="B42" s="63">
        <f>B39+1</f>
        <v>16</v>
      </c>
      <c r="C42" s="30" t="s">
        <v>235</v>
      </c>
      <c r="D42" s="68" t="str">
        <f>E37</f>
        <v>N/A</v>
      </c>
      <c r="E42" s="68" t="s">
        <v>231</v>
      </c>
      <c r="F42" s="175">
        <v>19.251849075276905</v>
      </c>
      <c r="G42" s="167"/>
      <c r="H42" s="167"/>
      <c r="I42" s="167"/>
      <c r="J42" s="167"/>
      <c r="K42" s="167"/>
      <c r="L42" s="167"/>
      <c r="M42" s="167"/>
      <c r="N42" s="184"/>
      <c r="O42" s="184"/>
      <c r="P42" s="184"/>
      <c r="Q42" s="184"/>
      <c r="R42" s="184"/>
      <c r="S42" s="184"/>
      <c r="T42" s="184"/>
      <c r="U42" s="163"/>
      <c r="V42" s="163"/>
      <c r="W42" s="163"/>
    </row>
    <row r="43" spans="1:23" s="178" customFormat="1" ht="17.25" customHeight="1" thickBot="1" x14ac:dyDescent="0.25">
      <c r="A43" s="167"/>
      <c r="B43" s="63">
        <f>B42+1</f>
        <v>17</v>
      </c>
      <c r="C43" s="30" t="s">
        <v>232</v>
      </c>
      <c r="D43" s="68">
        <f>E38</f>
        <v>0.26637249000000002</v>
      </c>
      <c r="E43" s="176">
        <v>0.26637249000000002</v>
      </c>
      <c r="F43" s="34">
        <f>(D43+E43)/2</f>
        <v>0.26637249000000002</v>
      </c>
      <c r="G43" s="167"/>
      <c r="H43" s="167"/>
      <c r="I43" s="167"/>
      <c r="J43" s="167"/>
      <c r="K43" s="167"/>
      <c r="L43" s="167"/>
      <c r="M43" s="167"/>
      <c r="N43" s="184"/>
      <c r="O43" s="184"/>
      <c r="P43" s="184"/>
      <c r="Q43" s="184"/>
      <c r="R43" s="184"/>
      <c r="S43" s="184"/>
      <c r="T43" s="184"/>
      <c r="U43" s="163"/>
      <c r="V43" s="163"/>
      <c r="W43" s="163"/>
    </row>
    <row r="44" spans="1:23" s="8" customFormat="1" ht="24" customHeight="1" thickBot="1" x14ac:dyDescent="0.25">
      <c r="A44" s="167"/>
      <c r="B44" s="71">
        <f>B43+1</f>
        <v>18</v>
      </c>
      <c r="C44" s="36" t="s">
        <v>27</v>
      </c>
      <c r="D44" s="68"/>
      <c r="E44" s="68"/>
      <c r="F44" s="72">
        <f>SUM(F42:F43)</f>
        <v>19.518221565276903</v>
      </c>
      <c r="G44" s="167"/>
      <c r="H44" s="167"/>
      <c r="I44" s="167"/>
      <c r="J44" s="167"/>
      <c r="K44" s="167"/>
      <c r="L44" s="167"/>
      <c r="M44" s="167"/>
      <c r="N44" s="184"/>
      <c r="O44" s="184"/>
      <c r="P44" s="184"/>
      <c r="Q44" s="184"/>
      <c r="R44" s="184"/>
      <c r="S44" s="184"/>
      <c r="T44" s="184"/>
      <c r="U44" s="3"/>
      <c r="V44" s="3"/>
      <c r="W44" s="3"/>
    </row>
    <row r="45" spans="1:23" s="8" customFormat="1" ht="17.25" customHeight="1" x14ac:dyDescent="0.2">
      <c r="A45" s="167"/>
      <c r="B45" s="60"/>
      <c r="C45" s="318"/>
      <c r="D45" s="319"/>
      <c r="E45" s="319"/>
      <c r="F45" s="329"/>
      <c r="G45" s="184"/>
      <c r="H45" s="184"/>
      <c r="I45" s="167"/>
      <c r="J45" s="167"/>
      <c r="K45" s="167"/>
      <c r="L45" s="167"/>
      <c r="M45" s="167"/>
      <c r="N45" s="184"/>
      <c r="O45" s="184"/>
      <c r="P45" s="184"/>
      <c r="Q45" s="184"/>
      <c r="R45" s="184"/>
      <c r="S45" s="184"/>
      <c r="T45" s="184"/>
      <c r="U45" s="3"/>
      <c r="V45" s="3"/>
      <c r="W45" s="3"/>
    </row>
    <row r="46" spans="1:23" s="8" customFormat="1" ht="17.25" customHeight="1" x14ac:dyDescent="0.2">
      <c r="A46" s="167"/>
      <c r="B46" s="73"/>
      <c r="C46" s="120" t="s">
        <v>182</v>
      </c>
      <c r="D46" s="76"/>
      <c r="E46" s="77"/>
      <c r="F46" s="78"/>
      <c r="G46" s="184"/>
      <c r="H46" s="184"/>
      <c r="I46" s="167"/>
      <c r="J46" s="167"/>
      <c r="K46" s="167"/>
      <c r="L46" s="167"/>
      <c r="M46" s="167"/>
      <c r="N46" s="184"/>
      <c r="O46" s="184"/>
      <c r="P46" s="184"/>
      <c r="Q46" s="184"/>
      <c r="R46" s="184"/>
      <c r="S46" s="184"/>
      <c r="T46" s="184"/>
      <c r="U46" s="3"/>
      <c r="V46" s="3"/>
      <c r="W46" s="3"/>
    </row>
    <row r="47" spans="1:23" s="8" customFormat="1" ht="17.25" customHeight="1" x14ac:dyDescent="0.2">
      <c r="A47" s="3"/>
      <c r="B47" s="63">
        <f>B44+1</f>
        <v>19</v>
      </c>
      <c r="C47" s="30" t="s">
        <v>235</v>
      </c>
      <c r="D47" s="68" t="str">
        <f>E42</f>
        <v>N/A</v>
      </c>
      <c r="E47" s="68" t="s">
        <v>231</v>
      </c>
      <c r="F47" s="175">
        <v>19.251849075276905</v>
      </c>
      <c r="G47" s="3"/>
      <c r="H47" s="3"/>
      <c r="I47" s="3"/>
      <c r="J47" s="3"/>
      <c r="K47" s="3"/>
      <c r="L47" s="3"/>
      <c r="M47" s="3"/>
      <c r="N47" s="3"/>
      <c r="O47" s="3"/>
      <c r="P47" s="3"/>
      <c r="Q47" s="3"/>
      <c r="R47" s="3"/>
      <c r="S47" s="3"/>
      <c r="T47" s="3"/>
      <c r="U47" s="3"/>
      <c r="V47" s="3"/>
      <c r="W47" s="3"/>
    </row>
    <row r="48" spans="1:23" s="8" customFormat="1" ht="17.25" customHeight="1" thickBot="1" x14ac:dyDescent="0.25">
      <c r="A48" s="3"/>
      <c r="B48" s="63">
        <f>B47+1</f>
        <v>20</v>
      </c>
      <c r="C48" s="30" t="s">
        <v>232</v>
      </c>
      <c r="D48" s="68">
        <f>E43</f>
        <v>0.26637249000000002</v>
      </c>
      <c r="E48" s="176">
        <v>0.26637249000000002</v>
      </c>
      <c r="F48" s="34">
        <f>(D48+E48)/2</f>
        <v>0.26637249000000002</v>
      </c>
      <c r="G48" s="3"/>
      <c r="H48" s="3"/>
      <c r="I48" s="3"/>
      <c r="J48" s="3"/>
      <c r="K48" s="3"/>
      <c r="L48" s="3"/>
      <c r="M48" s="3"/>
      <c r="N48" s="3"/>
      <c r="O48" s="3"/>
      <c r="P48" s="3"/>
      <c r="Q48" s="3"/>
      <c r="R48" s="3"/>
      <c r="S48" s="3"/>
      <c r="T48" s="3"/>
      <c r="U48" s="3"/>
      <c r="V48" s="3"/>
      <c r="W48" s="3"/>
    </row>
    <row r="49" spans="1:23" s="7" customFormat="1" ht="24" customHeight="1" thickBot="1" x14ac:dyDescent="0.25">
      <c r="A49" s="3"/>
      <c r="B49" s="69">
        <f>B48+1</f>
        <v>21</v>
      </c>
      <c r="C49" s="70" t="s">
        <v>27</v>
      </c>
      <c r="D49" s="33"/>
      <c r="E49" s="33"/>
      <c r="F49" s="42">
        <f>SUM(F47:F48)</f>
        <v>19.518221565276903</v>
      </c>
      <c r="G49" s="3"/>
      <c r="H49" s="3"/>
      <c r="I49" s="3"/>
      <c r="J49" s="3"/>
      <c r="K49" s="3"/>
      <c r="L49" s="3"/>
      <c r="M49" s="3"/>
      <c r="N49" s="3"/>
      <c r="O49" s="3"/>
      <c r="P49" s="3"/>
      <c r="Q49" s="3"/>
      <c r="R49" s="3"/>
      <c r="S49" s="3"/>
      <c r="T49" s="3"/>
      <c r="U49" s="3"/>
      <c r="V49" s="3"/>
      <c r="W49" s="3"/>
    </row>
    <row r="50" spans="1:23" s="7" customFormat="1" ht="15.75" x14ac:dyDescent="0.2">
      <c r="A50" s="3"/>
      <c r="B50" s="73"/>
      <c r="C50" s="74"/>
      <c r="D50" s="80"/>
      <c r="E50" s="80"/>
      <c r="F50" s="81"/>
      <c r="G50" s="3"/>
      <c r="H50" s="3"/>
      <c r="I50" s="3"/>
      <c r="J50" s="3"/>
      <c r="K50" s="3"/>
      <c r="L50" s="3"/>
      <c r="M50" s="3"/>
      <c r="N50" s="3"/>
      <c r="O50" s="3"/>
      <c r="P50" s="3"/>
      <c r="Q50" s="3"/>
      <c r="R50" s="3"/>
      <c r="S50" s="3"/>
      <c r="T50" s="3"/>
      <c r="U50" s="3"/>
      <c r="V50" s="3"/>
      <c r="W50" s="3"/>
    </row>
    <row r="51" spans="1:23" s="7" customFormat="1" ht="15.75" x14ac:dyDescent="0.2">
      <c r="B51" s="73"/>
      <c r="C51" s="120" t="s">
        <v>219</v>
      </c>
      <c r="D51" s="76"/>
      <c r="E51" s="77"/>
      <c r="F51" s="78"/>
    </row>
    <row r="52" spans="1:23" s="7" customFormat="1" ht="18.75" x14ac:dyDescent="0.2">
      <c r="B52" s="63">
        <f>B49+1</f>
        <v>22</v>
      </c>
      <c r="C52" s="30" t="s">
        <v>235</v>
      </c>
      <c r="D52" s="68" t="str">
        <f>E47</f>
        <v>N/A</v>
      </c>
      <c r="E52" s="68" t="s">
        <v>231</v>
      </c>
      <c r="F52" s="175">
        <v>19.251849075276905</v>
      </c>
    </row>
    <row r="53" spans="1:23" s="7" customFormat="1" ht="16.5" thickBot="1" x14ac:dyDescent="0.25">
      <c r="B53" s="63">
        <f>B52+1</f>
        <v>23</v>
      </c>
      <c r="C53" s="30" t="s">
        <v>232</v>
      </c>
      <c r="D53" s="68">
        <f>E48</f>
        <v>0.26637249000000002</v>
      </c>
      <c r="E53" s="176">
        <v>0.26637249000000002</v>
      </c>
      <c r="F53" s="34">
        <f>(D53+E53)/2</f>
        <v>0.26637249000000002</v>
      </c>
    </row>
    <row r="54" spans="1:23" s="7" customFormat="1" ht="24" customHeight="1" thickBot="1" x14ac:dyDescent="0.25">
      <c r="B54" s="69">
        <f>B53+1</f>
        <v>24</v>
      </c>
      <c r="C54" s="70" t="s">
        <v>27</v>
      </c>
      <c r="D54" s="33"/>
      <c r="E54" s="33"/>
      <c r="F54" s="42">
        <f>SUM(F52:F53)</f>
        <v>19.518221565276903</v>
      </c>
    </row>
    <row r="55" spans="1:23" s="7" customFormat="1" ht="15.75" x14ac:dyDescent="0.2">
      <c r="B55" s="73"/>
      <c r="C55" s="74"/>
      <c r="D55" s="80"/>
      <c r="E55" s="80"/>
      <c r="F55" s="81"/>
    </row>
    <row r="56" spans="1:23" s="7" customFormat="1" ht="15.75" x14ac:dyDescent="0.2">
      <c r="B56" s="73"/>
      <c r="C56" s="120" t="s">
        <v>220</v>
      </c>
      <c r="D56" s="76"/>
      <c r="E56" s="77"/>
      <c r="F56" s="78"/>
    </row>
    <row r="57" spans="1:23" s="7" customFormat="1" ht="18.75" x14ac:dyDescent="0.2">
      <c r="B57" s="63">
        <f>B54+1</f>
        <v>25</v>
      </c>
      <c r="C57" s="30" t="s">
        <v>235</v>
      </c>
      <c r="D57" s="68" t="str">
        <f>E52</f>
        <v>N/A</v>
      </c>
      <c r="E57" s="68" t="s">
        <v>231</v>
      </c>
      <c r="F57" s="175">
        <v>19.188735794989377</v>
      </c>
    </row>
    <row r="58" spans="1:23" s="7" customFormat="1" ht="16.5" thickBot="1" x14ac:dyDescent="0.25">
      <c r="B58" s="63">
        <f>B57+1</f>
        <v>26</v>
      </c>
      <c r="C58" s="30" t="s">
        <v>232</v>
      </c>
      <c r="D58" s="68">
        <f>E53</f>
        <v>0.26637249000000002</v>
      </c>
      <c r="E58" s="176">
        <v>0.26637249000000002</v>
      </c>
      <c r="F58" s="34">
        <f>(D58+E58)/2</f>
        <v>0.26637249000000002</v>
      </c>
    </row>
    <row r="59" spans="1:23" s="7" customFormat="1" ht="16.5" thickBot="1" x14ac:dyDescent="0.25">
      <c r="B59" s="69">
        <f>B58+1</f>
        <v>27</v>
      </c>
      <c r="C59" s="70" t="s">
        <v>27</v>
      </c>
      <c r="D59" s="33"/>
      <c r="E59" s="33"/>
      <c r="F59" s="42">
        <f>SUM(F57:F58)</f>
        <v>19.455108284989375</v>
      </c>
    </row>
    <row r="60" spans="1:23" ht="15.75" x14ac:dyDescent="0.2">
      <c r="B60" s="73"/>
      <c r="C60" s="74"/>
      <c r="D60" s="80"/>
      <c r="E60" s="80"/>
      <c r="F60" s="81"/>
    </row>
    <row r="61" spans="1:23" ht="15.75" x14ac:dyDescent="0.2">
      <c r="B61" s="73"/>
      <c r="C61" s="120" t="s">
        <v>221</v>
      </c>
      <c r="D61" s="76"/>
      <c r="E61" s="77"/>
      <c r="F61" s="78"/>
    </row>
    <row r="62" spans="1:23" ht="18.75" x14ac:dyDescent="0.2">
      <c r="B62" s="63">
        <f>B59+1</f>
        <v>28</v>
      </c>
      <c r="C62" s="30" t="s">
        <v>235</v>
      </c>
      <c r="D62" s="68" t="s">
        <v>231</v>
      </c>
      <c r="E62" s="68" t="s">
        <v>231</v>
      </c>
      <c r="F62" s="175">
        <v>19.251849075276905</v>
      </c>
    </row>
    <row r="63" spans="1:23" ht="16.5" thickBot="1" x14ac:dyDescent="0.25">
      <c r="B63" s="63">
        <f>B62+1</f>
        <v>29</v>
      </c>
      <c r="C63" s="30" t="s">
        <v>232</v>
      </c>
      <c r="D63" s="68">
        <f>'B2-5-1_Table 2'!E58</f>
        <v>0.26637249000000002</v>
      </c>
      <c r="E63" s="176">
        <v>0.26637249000000002</v>
      </c>
      <c r="F63" s="34">
        <f>(D63+E63)/2</f>
        <v>0.26637249000000002</v>
      </c>
    </row>
    <row r="64" spans="1:23" ht="24" customHeight="1" thickBot="1" x14ac:dyDescent="0.25">
      <c r="B64" s="69">
        <f>B63+1</f>
        <v>30</v>
      </c>
      <c r="C64" s="70" t="s">
        <v>27</v>
      </c>
      <c r="D64" s="33"/>
      <c r="E64" s="33"/>
      <c r="F64" s="42">
        <f>SUM(F62:F63)</f>
        <v>19.518221565276903</v>
      </c>
    </row>
    <row r="65" spans="2:9" ht="15.75" x14ac:dyDescent="0.2">
      <c r="B65" s="73"/>
      <c r="C65" s="74"/>
      <c r="D65" s="80"/>
      <c r="E65" s="80"/>
      <c r="F65" s="81"/>
    </row>
    <row r="66" spans="2:9" ht="15.75" x14ac:dyDescent="0.2">
      <c r="B66" s="73"/>
      <c r="C66" s="120" t="s">
        <v>222</v>
      </c>
      <c r="D66" s="76"/>
      <c r="E66" s="77"/>
      <c r="F66" s="78"/>
    </row>
    <row r="67" spans="2:9" ht="18.75" x14ac:dyDescent="0.2">
      <c r="B67" s="63">
        <f>B64+1</f>
        <v>31</v>
      </c>
      <c r="C67" s="30" t="s">
        <v>235</v>
      </c>
      <c r="D67" s="68" t="str">
        <f>E62</f>
        <v>N/A</v>
      </c>
      <c r="E67" s="68" t="s">
        <v>231</v>
      </c>
      <c r="F67" s="175">
        <v>19.251849075276905</v>
      </c>
    </row>
    <row r="68" spans="2:9" ht="16.5" thickBot="1" x14ac:dyDescent="0.25">
      <c r="B68" s="63">
        <f>B67+1</f>
        <v>32</v>
      </c>
      <c r="C68" s="30" t="s">
        <v>232</v>
      </c>
      <c r="D68" s="68">
        <f>E63</f>
        <v>0.26637249000000002</v>
      </c>
      <c r="E68" s="176">
        <v>0.26637249000000002</v>
      </c>
      <c r="F68" s="34">
        <f>(D68+E68)/2</f>
        <v>0.26637249000000002</v>
      </c>
    </row>
    <row r="69" spans="2:9" ht="24" customHeight="1" thickBot="1" x14ac:dyDescent="0.25">
      <c r="B69" s="69">
        <f>B68+1</f>
        <v>33</v>
      </c>
      <c r="C69" s="70" t="s">
        <v>27</v>
      </c>
      <c r="D69" s="33"/>
      <c r="E69" s="33"/>
      <c r="F69" s="42">
        <f>SUM(F67:F68)</f>
        <v>19.518221565276903</v>
      </c>
    </row>
    <row r="70" spans="2:9" ht="15.75" x14ac:dyDescent="0.2">
      <c r="B70" s="73"/>
      <c r="C70" s="74"/>
      <c r="D70" s="80"/>
      <c r="E70" s="80"/>
      <c r="F70" s="81"/>
    </row>
    <row r="71" spans="2:9" ht="15.75" x14ac:dyDescent="0.2">
      <c r="B71" s="73"/>
      <c r="C71" s="120" t="s">
        <v>187</v>
      </c>
      <c r="D71" s="76"/>
      <c r="E71" s="77"/>
      <c r="F71" s="78"/>
    </row>
    <row r="72" spans="2:9" ht="18.75" x14ac:dyDescent="0.2">
      <c r="B72" s="63">
        <f>B69+1</f>
        <v>34</v>
      </c>
      <c r="C72" s="30" t="s">
        <v>235</v>
      </c>
      <c r="D72" s="68" t="str">
        <f>E67</f>
        <v>N/A</v>
      </c>
      <c r="E72" s="68" t="s">
        <v>231</v>
      </c>
      <c r="F72" s="175">
        <v>19.251849075276905</v>
      </c>
    </row>
    <row r="73" spans="2:9" ht="16.5" thickBot="1" x14ac:dyDescent="0.25">
      <c r="B73" s="63">
        <f>B72+1</f>
        <v>35</v>
      </c>
      <c r="C73" s="30" t="s">
        <v>232</v>
      </c>
      <c r="D73" s="68">
        <f>E68</f>
        <v>0.26637249000000002</v>
      </c>
      <c r="E73" s="176">
        <v>0.26637249000000002</v>
      </c>
      <c r="F73" s="34">
        <f>(D73+E73)/2</f>
        <v>0.26637249000000002</v>
      </c>
    </row>
    <row r="74" spans="2:9" ht="24" customHeight="1" thickBot="1" x14ac:dyDescent="0.25">
      <c r="B74" s="69">
        <f>B73+1</f>
        <v>36</v>
      </c>
      <c r="C74" s="70" t="s">
        <v>27</v>
      </c>
      <c r="D74" s="33"/>
      <c r="E74" s="33"/>
      <c r="F74" s="42">
        <f>SUM(F72:F73)</f>
        <v>19.518221565276903</v>
      </c>
    </row>
    <row r="76" spans="2:9" ht="15.75" x14ac:dyDescent="0.2">
      <c r="B76" s="14" t="s">
        <v>129</v>
      </c>
      <c r="C76" s="165"/>
      <c r="D76" s="163"/>
      <c r="E76" s="163"/>
      <c r="F76" s="163"/>
    </row>
    <row r="77" spans="2:9" ht="15" x14ac:dyDescent="0.2">
      <c r="B77" s="185">
        <v>1</v>
      </c>
      <c r="C77" s="922" t="s">
        <v>236</v>
      </c>
      <c r="D77" s="922"/>
      <c r="E77" s="922"/>
      <c r="F77" s="922"/>
    </row>
    <row r="78" spans="2:9" ht="54" customHeight="1" x14ac:dyDescent="0.2">
      <c r="B78" s="246">
        <v>2</v>
      </c>
      <c r="C78" s="933" t="s">
        <v>237</v>
      </c>
      <c r="D78" s="933"/>
      <c r="E78" s="933"/>
      <c r="F78" s="933"/>
      <c r="I78" s="190"/>
    </row>
  </sheetData>
  <mergeCells count="5">
    <mergeCell ref="B7:F7"/>
    <mergeCell ref="B8:F8"/>
    <mergeCell ref="B9:F9"/>
    <mergeCell ref="C77:F77"/>
    <mergeCell ref="C78:F78"/>
  </mergeCells>
  <printOptions horizontalCentered="1"/>
  <pageMargins left="0.51" right="0.51180993000874897" top="0.74803040244969399" bottom="0.23622047244094499" header="0" footer="0"/>
  <pageSetup scale="91" fitToHeight="0" orientation="portrait" r:id="rId1"/>
  <headerFooter alignWithMargins="0">
    <oddFooter>&amp;L&amp;14Page &amp;P of &amp;N</oddFooter>
  </headerFooter>
  <rowBreaks count="2" manualBreakCount="2">
    <brk id="39" max="6" man="1"/>
    <brk id="64" max="6"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B1B1E-EB33-43CA-8B77-022D9BD160E4}">
  <sheetPr codeName="Sheet5">
    <pageSetUpPr fitToPage="1"/>
  </sheetPr>
  <dimension ref="A1:AA105"/>
  <sheetViews>
    <sheetView view="pageBreakPreview" zoomScale="80" zoomScaleNormal="85" zoomScaleSheetLayoutView="80" workbookViewId="0">
      <selection activeCell="B7" sqref="B7:L7"/>
    </sheetView>
  </sheetViews>
  <sheetFormatPr defaultRowHeight="12.75" x14ac:dyDescent="0.2"/>
  <cols>
    <col min="1" max="1" width="2.5703125" customWidth="1"/>
    <col min="2" max="2" width="6.140625" style="1" customWidth="1"/>
    <col min="3" max="3" width="67.42578125" style="2" customWidth="1"/>
    <col min="4" max="4" width="12.85546875" style="2" customWidth="1"/>
    <col min="5" max="5" width="20.85546875" style="2" customWidth="1"/>
    <col min="6" max="6" width="12.85546875" style="2" customWidth="1"/>
    <col min="7" max="7" width="13" customWidth="1"/>
    <col min="8" max="8" width="20.85546875" customWidth="1"/>
    <col min="9" max="10" width="13" customWidth="1"/>
    <col min="11" max="11" width="20.85546875" customWidth="1"/>
    <col min="12" max="12" width="13" customWidth="1"/>
    <col min="13" max="14" width="2.85546875" customWidth="1"/>
  </cols>
  <sheetData>
    <row r="1" spans="1:27" ht="17.25" customHeight="1" x14ac:dyDescent="0.2">
      <c r="A1" s="14"/>
      <c r="B1" s="232" t="s">
        <v>0</v>
      </c>
      <c r="C1" s="17"/>
      <c r="D1" s="17"/>
      <c r="E1" s="17"/>
      <c r="F1" s="17"/>
      <c r="G1" s="14"/>
      <c r="H1" s="196"/>
      <c r="J1" s="14"/>
      <c r="K1" s="14"/>
      <c r="L1" s="233" t="s">
        <v>238</v>
      </c>
      <c r="M1" s="14"/>
      <c r="N1" s="14"/>
      <c r="O1" s="14"/>
      <c r="P1" s="14"/>
      <c r="Q1" s="14"/>
      <c r="R1" s="14"/>
      <c r="S1" s="14"/>
      <c r="T1" s="14"/>
      <c r="U1" s="3"/>
      <c r="V1" s="3"/>
      <c r="W1" s="3"/>
      <c r="X1" s="3"/>
      <c r="Y1" s="3"/>
      <c r="Z1" s="3"/>
      <c r="AA1" s="3"/>
    </row>
    <row r="2" spans="1:27" ht="17.25" customHeight="1" x14ac:dyDescent="0.2">
      <c r="A2" s="14"/>
      <c r="B2" s="118"/>
      <c r="C2" s="15"/>
      <c r="D2" s="15"/>
      <c r="E2" s="15"/>
      <c r="F2" s="15"/>
      <c r="G2" s="196"/>
      <c r="H2" s="13"/>
      <c r="J2" s="14"/>
      <c r="K2" s="196"/>
      <c r="L2" s="233" t="s">
        <v>2</v>
      </c>
      <c r="M2" s="14"/>
      <c r="N2" s="14"/>
      <c r="O2" s="14"/>
      <c r="P2" s="196"/>
      <c r="Q2" s="14"/>
      <c r="R2" s="14"/>
      <c r="S2" s="14"/>
      <c r="T2" s="14"/>
      <c r="U2" s="3"/>
      <c r="V2" s="3"/>
      <c r="W2" s="3"/>
      <c r="X2" s="3"/>
      <c r="Y2" s="3"/>
      <c r="Z2" s="3"/>
      <c r="AA2" s="3"/>
    </row>
    <row r="3" spans="1:27" ht="17.25" customHeight="1" x14ac:dyDescent="0.2">
      <c r="A3" s="14"/>
      <c r="B3" s="16"/>
      <c r="C3" s="17"/>
      <c r="D3" s="17"/>
      <c r="E3" s="17"/>
      <c r="F3" s="17"/>
      <c r="G3" s="14"/>
      <c r="H3" s="196"/>
      <c r="J3" s="14"/>
      <c r="K3" s="14"/>
      <c r="L3" s="13" t="s">
        <v>246</v>
      </c>
      <c r="M3" s="14"/>
      <c r="N3" s="14"/>
      <c r="O3" s="14"/>
      <c r="P3" s="14"/>
      <c r="Q3" s="14"/>
      <c r="R3" s="14"/>
      <c r="S3" s="14"/>
      <c r="T3" s="14"/>
      <c r="U3" s="3"/>
      <c r="V3" s="3"/>
      <c r="W3" s="3"/>
      <c r="X3" s="3"/>
      <c r="Y3" s="3"/>
      <c r="Z3" s="3"/>
      <c r="AA3" s="3"/>
    </row>
    <row r="4" spans="1:27" ht="17.25" customHeight="1" x14ac:dyDescent="0.2">
      <c r="A4" s="14"/>
      <c r="B4" s="43"/>
      <c r="C4" s="17"/>
      <c r="D4" s="17"/>
      <c r="E4" s="17"/>
      <c r="F4" s="17"/>
      <c r="G4" s="14"/>
      <c r="H4" s="13"/>
      <c r="J4" s="14"/>
      <c r="K4" s="14"/>
      <c r="L4" s="13" t="s">
        <v>4</v>
      </c>
      <c r="M4" s="14"/>
      <c r="N4" s="14"/>
      <c r="O4" s="14"/>
      <c r="P4" s="14"/>
      <c r="Q4" s="14"/>
      <c r="R4" s="14"/>
      <c r="S4" s="14"/>
      <c r="T4" s="14"/>
      <c r="U4" s="3"/>
      <c r="V4" s="3"/>
      <c r="W4" s="3"/>
      <c r="X4" s="3"/>
      <c r="Y4" s="3"/>
      <c r="Z4" s="3"/>
      <c r="AA4" s="3"/>
    </row>
    <row r="5" spans="1:27" ht="17.25" customHeight="1" x14ac:dyDescent="0.2">
      <c r="A5" s="14"/>
      <c r="B5" s="43"/>
      <c r="C5" s="17"/>
      <c r="D5" s="17"/>
      <c r="E5" s="17"/>
      <c r="F5" s="17"/>
      <c r="G5" s="14"/>
      <c r="H5" s="13"/>
      <c r="J5" s="14"/>
      <c r="K5" s="14"/>
      <c r="L5" s="13" t="s">
        <v>5</v>
      </c>
      <c r="M5" s="14"/>
      <c r="N5" s="14"/>
      <c r="O5" s="14"/>
      <c r="P5" s="14"/>
      <c r="Q5" s="14"/>
      <c r="R5" s="14"/>
      <c r="S5" s="14"/>
      <c r="T5" s="14"/>
      <c r="U5" s="3"/>
      <c r="V5" s="3"/>
      <c r="W5" s="3"/>
      <c r="X5" s="3"/>
      <c r="Y5" s="3"/>
      <c r="Z5" s="3"/>
      <c r="AA5" s="3"/>
    </row>
    <row r="6" spans="1:27" ht="17.25" customHeight="1" x14ac:dyDescent="0.2">
      <c r="A6" s="14"/>
      <c r="B6" s="43"/>
      <c r="C6" s="17"/>
      <c r="D6" s="17"/>
      <c r="E6" s="17"/>
      <c r="F6" s="17"/>
      <c r="G6" s="44"/>
      <c r="H6" s="13"/>
      <c r="J6" s="45"/>
      <c r="K6" s="14"/>
      <c r="L6" s="13" t="s">
        <v>7</v>
      </c>
      <c r="M6" s="14"/>
      <c r="N6" s="14"/>
      <c r="O6" s="14"/>
      <c r="P6" s="14"/>
      <c r="Q6" s="14"/>
      <c r="R6" s="14"/>
      <c r="S6" s="14"/>
      <c r="T6" s="14"/>
      <c r="U6" s="3"/>
      <c r="V6" s="3"/>
      <c r="W6" s="3"/>
      <c r="X6" s="3"/>
      <c r="Y6" s="3"/>
      <c r="Z6" s="3"/>
      <c r="AA6" s="3"/>
    </row>
    <row r="7" spans="1:27" ht="17.25" customHeight="1" x14ac:dyDescent="0.2">
      <c r="A7" s="14"/>
      <c r="B7" s="906" t="s">
        <v>7</v>
      </c>
      <c r="C7" s="906"/>
      <c r="D7" s="906"/>
      <c r="E7" s="906"/>
      <c r="F7" s="906"/>
      <c r="G7" s="906"/>
      <c r="H7" s="906"/>
      <c r="I7" s="906"/>
      <c r="J7" s="906"/>
      <c r="K7" s="906"/>
      <c r="L7" s="906"/>
      <c r="M7" s="14"/>
      <c r="N7" s="14"/>
      <c r="O7" s="14"/>
      <c r="P7" s="14"/>
      <c r="Q7" s="14"/>
      <c r="R7" s="14"/>
      <c r="S7" s="14"/>
      <c r="T7" s="14"/>
      <c r="U7" s="3"/>
      <c r="V7" s="3"/>
      <c r="W7" s="3"/>
      <c r="X7" s="3"/>
      <c r="Y7" s="3"/>
      <c r="Z7" s="3"/>
      <c r="AA7" s="3"/>
    </row>
    <row r="8" spans="1:27" ht="17.25" customHeight="1" x14ac:dyDescent="0.2">
      <c r="A8" s="14"/>
      <c r="B8" s="906" t="s">
        <v>247</v>
      </c>
      <c r="C8" s="906"/>
      <c r="D8" s="906"/>
      <c r="E8" s="906"/>
      <c r="F8" s="906"/>
      <c r="G8" s="906"/>
      <c r="H8" s="906"/>
      <c r="I8" s="906"/>
      <c r="J8" s="906"/>
      <c r="K8" s="906"/>
      <c r="L8" s="906"/>
      <c r="M8" s="14"/>
      <c r="N8" s="14"/>
      <c r="O8" s="14"/>
      <c r="P8" s="14"/>
      <c r="Q8" s="14"/>
      <c r="R8" s="14"/>
      <c r="S8" s="14"/>
      <c r="T8" s="14"/>
      <c r="U8" s="3"/>
      <c r="V8" s="3"/>
      <c r="W8" s="3"/>
      <c r="X8" s="3"/>
      <c r="Y8" s="3"/>
      <c r="Z8" s="3"/>
      <c r="AA8" s="3"/>
    </row>
    <row r="9" spans="1:27" ht="17.25" customHeight="1" x14ac:dyDescent="0.2">
      <c r="A9" s="14"/>
      <c r="B9" s="907" t="s">
        <v>414</v>
      </c>
      <c r="C9" s="907"/>
      <c r="D9" s="907"/>
      <c r="E9" s="907"/>
      <c r="F9" s="907"/>
      <c r="G9" s="907"/>
      <c r="H9" s="907"/>
      <c r="I9" s="907"/>
      <c r="J9" s="907"/>
      <c r="K9" s="907"/>
      <c r="L9" s="907"/>
      <c r="M9" s="14"/>
      <c r="N9" s="14"/>
      <c r="O9" s="14"/>
      <c r="P9" s="14"/>
      <c r="Q9" s="14"/>
      <c r="R9" s="14"/>
      <c r="S9" s="14"/>
      <c r="T9" s="14"/>
      <c r="U9" s="3"/>
      <c r="V9" s="3"/>
      <c r="W9" s="3"/>
      <c r="X9" s="3"/>
      <c r="Y9" s="3"/>
      <c r="Z9" s="3"/>
      <c r="AA9" s="3"/>
    </row>
    <row r="10" spans="1:27" ht="17.25" customHeight="1" thickBot="1" x14ac:dyDescent="0.25">
      <c r="A10" s="14"/>
      <c r="B10" s="43"/>
      <c r="C10" s="17"/>
      <c r="D10" s="17"/>
      <c r="E10" s="17"/>
      <c r="F10" s="17"/>
      <c r="G10" s="14"/>
      <c r="H10" s="14"/>
      <c r="I10" s="14"/>
      <c r="J10" s="14"/>
      <c r="K10" s="14"/>
      <c r="L10" s="14"/>
      <c r="M10" s="14"/>
      <c r="N10" s="14"/>
      <c r="O10" s="14"/>
      <c r="P10" s="14"/>
      <c r="Q10" s="14"/>
      <c r="R10" s="14"/>
      <c r="S10" s="14"/>
      <c r="T10" s="14"/>
      <c r="U10" s="3"/>
      <c r="V10" s="3"/>
      <c r="W10" s="3"/>
      <c r="X10" s="3"/>
      <c r="Y10" s="3"/>
      <c r="Z10" s="3"/>
      <c r="AA10" s="3"/>
    </row>
    <row r="11" spans="1:27" ht="17.25" customHeight="1" x14ac:dyDescent="0.2">
      <c r="A11" s="14"/>
      <c r="B11" s="48"/>
      <c r="C11" s="105"/>
      <c r="D11" s="916" t="s">
        <v>61</v>
      </c>
      <c r="E11" s="917"/>
      <c r="F11" s="918"/>
      <c r="G11" s="917" t="s">
        <v>62</v>
      </c>
      <c r="H11" s="917"/>
      <c r="I11" s="918"/>
      <c r="J11" s="908" t="s">
        <v>64</v>
      </c>
      <c r="K11" s="909"/>
      <c r="L11" s="910"/>
      <c r="M11" s="14"/>
      <c r="N11" s="14"/>
      <c r="O11" s="14"/>
      <c r="P11" s="14"/>
      <c r="Q11" s="14"/>
      <c r="R11" s="14"/>
      <c r="S11" s="14"/>
      <c r="T11" s="14"/>
      <c r="U11" s="3"/>
      <c r="V11" s="3"/>
      <c r="W11" s="3"/>
      <c r="X11" s="3"/>
      <c r="Y11" s="3"/>
      <c r="Z11" s="3"/>
      <c r="AA11" s="3"/>
    </row>
    <row r="12" spans="1:27" ht="17.25" customHeight="1" x14ac:dyDescent="0.2">
      <c r="A12" s="14"/>
      <c r="B12" s="52"/>
      <c r="C12" s="55"/>
      <c r="D12" s="110"/>
      <c r="E12" s="111" t="s">
        <v>40</v>
      </c>
      <c r="F12" s="850"/>
      <c r="G12" s="110"/>
      <c r="H12" s="111" t="s">
        <v>40</v>
      </c>
      <c r="I12" s="850"/>
      <c r="J12" s="851"/>
      <c r="K12" s="111" t="s">
        <v>40</v>
      </c>
      <c r="L12" s="850"/>
      <c r="M12" s="14"/>
      <c r="N12" s="14"/>
      <c r="O12" s="14"/>
      <c r="P12" s="14"/>
      <c r="Q12" s="14"/>
      <c r="R12" s="14"/>
      <c r="S12" s="14"/>
      <c r="T12" s="14"/>
      <c r="U12" s="3"/>
      <c r="V12" s="3"/>
      <c r="W12" s="3"/>
      <c r="X12" s="3"/>
      <c r="Y12" s="3"/>
      <c r="Z12" s="3"/>
      <c r="AA12" s="3"/>
    </row>
    <row r="13" spans="1:27" ht="17.25" customHeight="1" x14ac:dyDescent="0.2">
      <c r="A13" s="14"/>
      <c r="B13" s="52"/>
      <c r="C13" s="55"/>
      <c r="D13" s="53" t="s">
        <v>41</v>
      </c>
      <c r="E13" s="53" t="s">
        <v>42</v>
      </c>
      <c r="F13" s="55"/>
      <c r="G13" s="53" t="s">
        <v>41</v>
      </c>
      <c r="H13" s="53" t="s">
        <v>42</v>
      </c>
      <c r="I13" s="55"/>
      <c r="J13" s="111" t="s">
        <v>41</v>
      </c>
      <c r="K13" s="53" t="s">
        <v>42</v>
      </c>
      <c r="L13" s="55"/>
      <c r="M13" s="14"/>
      <c r="N13" s="14"/>
      <c r="O13" s="14"/>
      <c r="P13" s="14"/>
      <c r="Q13" s="14"/>
      <c r="R13" s="14"/>
      <c r="S13" s="14"/>
      <c r="T13" s="14"/>
      <c r="U13" s="3"/>
      <c r="V13" s="3"/>
      <c r="W13" s="3"/>
      <c r="X13" s="3"/>
      <c r="Y13" s="3"/>
      <c r="Z13" s="3"/>
      <c r="AA13" s="3"/>
    </row>
    <row r="14" spans="1:27" ht="17.25" customHeight="1" x14ac:dyDescent="0.2">
      <c r="A14" s="14"/>
      <c r="B14" s="52" t="s">
        <v>9</v>
      </c>
      <c r="C14" s="55"/>
      <c r="D14" s="53" t="s">
        <v>43</v>
      </c>
      <c r="E14" s="53" t="s">
        <v>44</v>
      </c>
      <c r="F14" s="55" t="s">
        <v>45</v>
      </c>
      <c r="G14" s="53" t="s">
        <v>43</v>
      </c>
      <c r="H14" s="53" t="s">
        <v>44</v>
      </c>
      <c r="I14" s="55" t="s">
        <v>45</v>
      </c>
      <c r="J14" s="113" t="s">
        <v>43</v>
      </c>
      <c r="K14" s="53" t="s">
        <v>44</v>
      </c>
      <c r="L14" s="55" t="s">
        <v>45</v>
      </c>
      <c r="M14" s="14"/>
      <c r="N14" s="14"/>
      <c r="O14" s="14"/>
      <c r="P14" s="14"/>
      <c r="Q14" s="14"/>
      <c r="R14" s="14"/>
      <c r="S14" s="14"/>
      <c r="T14" s="14"/>
      <c r="U14" s="3"/>
      <c r="V14" s="3"/>
      <c r="W14" s="3"/>
      <c r="X14" s="3"/>
      <c r="Y14" s="3"/>
      <c r="Z14" s="3"/>
      <c r="AA14" s="3"/>
    </row>
    <row r="15" spans="1:27" ht="17.25" customHeight="1" thickBot="1" x14ac:dyDescent="0.25">
      <c r="A15" s="14"/>
      <c r="B15" s="56" t="s">
        <v>10</v>
      </c>
      <c r="C15" s="59" t="s">
        <v>63</v>
      </c>
      <c r="D15" s="58" t="s">
        <v>47</v>
      </c>
      <c r="E15" s="57" t="s">
        <v>48</v>
      </c>
      <c r="F15" s="59" t="s">
        <v>43</v>
      </c>
      <c r="G15" s="58" t="s">
        <v>47</v>
      </c>
      <c r="H15" s="57" t="s">
        <v>48</v>
      </c>
      <c r="I15" s="59" t="s">
        <v>43</v>
      </c>
      <c r="J15" s="117" t="s">
        <v>47</v>
      </c>
      <c r="K15" s="57" t="s">
        <v>48</v>
      </c>
      <c r="L15" s="59" t="s">
        <v>43</v>
      </c>
      <c r="M15" s="14"/>
      <c r="N15" s="14"/>
      <c r="O15" s="14"/>
      <c r="P15" s="14"/>
      <c r="Q15" s="14"/>
      <c r="R15" s="14"/>
      <c r="S15" s="14"/>
      <c r="T15" s="14"/>
      <c r="U15" s="3"/>
      <c r="V15" s="3"/>
      <c r="W15" s="3"/>
      <c r="X15" s="3"/>
      <c r="Y15" s="3"/>
      <c r="Z15" s="3"/>
      <c r="AA15" s="3"/>
    </row>
    <row r="16" spans="1:27" ht="17.25" customHeight="1" x14ac:dyDescent="0.2">
      <c r="A16" s="852"/>
      <c r="B16" s="853"/>
      <c r="C16" s="854"/>
      <c r="D16" s="855" t="s">
        <v>13</v>
      </c>
      <c r="E16" s="77" t="s">
        <v>14</v>
      </c>
      <c r="F16" s="854" t="s">
        <v>15</v>
      </c>
      <c r="G16" s="855" t="s">
        <v>16</v>
      </c>
      <c r="H16" s="77" t="s">
        <v>17</v>
      </c>
      <c r="I16" s="854" t="s">
        <v>18</v>
      </c>
      <c r="J16" s="853" t="s">
        <v>19</v>
      </c>
      <c r="K16" s="77" t="s">
        <v>20</v>
      </c>
      <c r="L16" s="854" t="s">
        <v>21</v>
      </c>
      <c r="M16" s="14"/>
      <c r="N16" s="14"/>
      <c r="O16" s="14"/>
      <c r="P16" s="14"/>
      <c r="Q16" s="14"/>
      <c r="R16" s="14"/>
      <c r="S16" s="14"/>
      <c r="T16" s="14"/>
      <c r="U16" s="3"/>
      <c r="V16" s="3"/>
      <c r="W16" s="3"/>
      <c r="X16" s="3"/>
      <c r="Y16" s="3"/>
      <c r="Z16" s="3"/>
      <c r="AA16" s="3"/>
    </row>
    <row r="17" spans="1:27" ht="17.25" customHeight="1" x14ac:dyDescent="0.2">
      <c r="A17" s="852"/>
      <c r="B17" s="29"/>
      <c r="C17" s="260"/>
      <c r="D17" s="151"/>
      <c r="E17" s="66"/>
      <c r="F17" s="260"/>
      <c r="G17" s="151"/>
      <c r="H17" s="66"/>
      <c r="I17" s="260"/>
      <c r="J17" s="29"/>
      <c r="K17" s="66"/>
      <c r="L17" s="260"/>
      <c r="M17" s="14"/>
      <c r="N17" s="14"/>
      <c r="O17" s="14"/>
      <c r="P17" s="14"/>
      <c r="Q17" s="14"/>
      <c r="R17" s="14"/>
      <c r="S17" s="14"/>
      <c r="T17" s="14"/>
      <c r="U17" s="3"/>
      <c r="V17" s="3"/>
      <c r="W17" s="3"/>
      <c r="X17" s="3"/>
      <c r="Y17" s="3"/>
      <c r="Z17" s="3"/>
      <c r="AA17" s="3"/>
    </row>
    <row r="18" spans="1:27" ht="17.25" customHeight="1" x14ac:dyDescent="0.2">
      <c r="A18" s="852"/>
      <c r="B18" s="29"/>
      <c r="C18" s="856" t="s">
        <v>415</v>
      </c>
      <c r="D18" s="151"/>
      <c r="E18" s="66"/>
      <c r="F18" s="260"/>
      <c r="G18" s="151"/>
      <c r="H18" s="66"/>
      <c r="I18" s="260"/>
      <c r="J18" s="29"/>
      <c r="K18" s="66"/>
      <c r="L18" s="260"/>
      <c r="M18" s="14"/>
      <c r="N18" s="14"/>
      <c r="O18" s="14"/>
      <c r="P18" s="14"/>
      <c r="Q18" s="14"/>
      <c r="R18" s="14"/>
      <c r="S18" s="14"/>
      <c r="T18" s="14"/>
      <c r="U18" s="3"/>
      <c r="V18" s="3"/>
      <c r="W18" s="3"/>
      <c r="X18" s="3"/>
      <c r="Y18" s="3"/>
      <c r="Z18" s="3"/>
      <c r="AA18" s="3"/>
    </row>
    <row r="19" spans="1:27" ht="17.25" customHeight="1" x14ac:dyDescent="0.2">
      <c r="A19" s="852"/>
      <c r="B19" s="29"/>
      <c r="C19" s="856"/>
      <c r="D19" s="151"/>
      <c r="E19" s="66"/>
      <c r="F19" s="260"/>
      <c r="G19" s="151"/>
      <c r="H19" s="66"/>
      <c r="I19" s="260"/>
      <c r="J19" s="29"/>
      <c r="K19" s="66"/>
      <c r="L19" s="260"/>
      <c r="M19" s="14"/>
      <c r="N19" s="14"/>
      <c r="O19" s="14"/>
      <c r="P19" s="14"/>
      <c r="Q19" s="14"/>
      <c r="R19" s="14"/>
      <c r="S19" s="14"/>
      <c r="T19" s="14"/>
      <c r="U19" s="3"/>
      <c r="V19" s="3"/>
      <c r="W19" s="3"/>
      <c r="X19" s="3"/>
      <c r="Y19" s="3"/>
      <c r="Z19" s="3"/>
      <c r="AA19" s="3"/>
    </row>
    <row r="20" spans="1:27" ht="17.25" customHeight="1" x14ac:dyDescent="0.2">
      <c r="A20" s="852"/>
      <c r="B20" s="29"/>
      <c r="C20" s="857" t="s">
        <v>250</v>
      </c>
      <c r="D20" s="151"/>
      <c r="E20" s="66"/>
      <c r="F20" s="260"/>
      <c r="G20" s="151"/>
      <c r="H20" s="66"/>
      <c r="I20" s="260"/>
      <c r="J20" s="29"/>
      <c r="K20" s="66"/>
      <c r="L20" s="260"/>
      <c r="M20" s="14"/>
      <c r="N20" s="14"/>
      <c r="O20" s="14"/>
      <c r="P20" s="14"/>
      <c r="Q20" s="14"/>
      <c r="R20" s="14"/>
      <c r="S20" s="14"/>
      <c r="T20" s="14"/>
      <c r="U20" s="3"/>
      <c r="V20" s="3"/>
      <c r="W20" s="3"/>
      <c r="X20" s="3"/>
      <c r="Y20" s="3"/>
      <c r="Z20" s="3"/>
      <c r="AA20" s="3"/>
    </row>
    <row r="21" spans="1:27" ht="17.25" customHeight="1" x14ac:dyDescent="0.2">
      <c r="A21" s="852"/>
      <c r="B21" s="29">
        <v>1</v>
      </c>
      <c r="C21" s="858" t="s">
        <v>251</v>
      </c>
      <c r="D21" s="125">
        <v>2105.1031622116666</v>
      </c>
      <c r="E21" s="31">
        <v>597.43710397030816</v>
      </c>
      <c r="F21" s="104">
        <f>D21-E21</f>
        <v>1507.6660582413583</v>
      </c>
      <c r="G21" s="125">
        <v>2370.365633805</v>
      </c>
      <c r="H21" s="31">
        <v>694.46244778248456</v>
      </c>
      <c r="I21" s="104">
        <f t="shared" ref="I21:I27" si="0">G21-H21</f>
        <v>1675.9031860225155</v>
      </c>
      <c r="J21" s="125">
        <v>2649.832063885</v>
      </c>
      <c r="K21" s="31">
        <v>782.57013018091106</v>
      </c>
      <c r="L21" s="104">
        <f t="shared" ref="L21:L31" si="1">J21-K21</f>
        <v>1867.261933704089</v>
      </c>
      <c r="M21" s="14"/>
      <c r="N21" s="14"/>
      <c r="O21" s="14"/>
      <c r="P21" s="14"/>
      <c r="Q21" s="14"/>
      <c r="R21" s="14"/>
      <c r="S21" s="14"/>
      <c r="T21" s="14"/>
      <c r="U21" s="3"/>
      <c r="V21" s="3"/>
      <c r="W21" s="3"/>
      <c r="X21" s="3"/>
      <c r="Y21" s="3"/>
      <c r="Z21" s="3"/>
      <c r="AA21" s="3"/>
    </row>
    <row r="22" spans="1:27" ht="17.25" customHeight="1" x14ac:dyDescent="0.2">
      <c r="A22" s="852"/>
      <c r="B22" s="29">
        <f>B21+1</f>
        <v>2</v>
      </c>
      <c r="C22" s="858" t="s">
        <v>252</v>
      </c>
      <c r="D22" s="125">
        <v>3585.0647934650001</v>
      </c>
      <c r="E22" s="31">
        <v>187.04840624491976</v>
      </c>
      <c r="F22" s="104">
        <f>D22-E22</f>
        <v>3398.0163872200801</v>
      </c>
      <c r="G22" s="125">
        <v>5578.9654972300004</v>
      </c>
      <c r="H22" s="31">
        <v>340.96260050663693</v>
      </c>
      <c r="I22" s="104">
        <f t="shared" si="0"/>
        <v>5238.0028967233638</v>
      </c>
      <c r="J22" s="125">
        <v>5584.7116288029356</v>
      </c>
      <c r="K22" s="31">
        <v>525.63674900663693</v>
      </c>
      <c r="L22" s="104">
        <f t="shared" si="1"/>
        <v>5059.0748797962988</v>
      </c>
      <c r="M22" s="14"/>
      <c r="N22" s="885"/>
      <c r="O22" s="14"/>
      <c r="P22" s="14"/>
      <c r="Q22" s="14"/>
      <c r="R22" s="14"/>
      <c r="S22" s="14"/>
      <c r="T22" s="14"/>
      <c r="U22" s="3"/>
      <c r="V22" s="3"/>
      <c r="W22" s="3"/>
      <c r="X22" s="3"/>
      <c r="Y22" s="3"/>
      <c r="Z22" s="3"/>
      <c r="AA22" s="3"/>
    </row>
    <row r="23" spans="1:27" ht="17.25" customHeight="1" thickBot="1" x14ac:dyDescent="0.25">
      <c r="A23" s="852"/>
      <c r="B23" s="29">
        <f>B22+1</f>
        <v>3</v>
      </c>
      <c r="C23" s="858" t="s">
        <v>253</v>
      </c>
      <c r="D23" s="859">
        <v>300.39684777809998</v>
      </c>
      <c r="E23" s="33">
        <v>6.6021715666358762</v>
      </c>
      <c r="F23" s="361">
        <f>D23-E23</f>
        <v>293.79467621146409</v>
      </c>
      <c r="G23" s="859">
        <v>395.64994203619995</v>
      </c>
      <c r="H23" s="33">
        <v>17.163372513786257</v>
      </c>
      <c r="I23" s="361">
        <f t="shared" si="0"/>
        <v>378.48656952241367</v>
      </c>
      <c r="J23" s="859">
        <v>395.64994203619995</v>
      </c>
      <c r="K23" s="33">
        <v>29.178819174815263</v>
      </c>
      <c r="L23" s="361">
        <f t="shared" si="1"/>
        <v>366.47112286138469</v>
      </c>
      <c r="M23" s="14"/>
      <c r="N23" s="885"/>
      <c r="O23" s="14"/>
      <c r="P23" s="14"/>
      <c r="Q23" s="14"/>
      <c r="R23" s="14"/>
      <c r="S23" s="14"/>
      <c r="T23" s="14"/>
      <c r="U23" s="3"/>
      <c r="V23" s="3"/>
      <c r="W23" s="3"/>
      <c r="X23" s="3"/>
      <c r="Y23" s="3"/>
      <c r="Z23" s="3"/>
      <c r="AA23" s="3"/>
    </row>
    <row r="24" spans="1:27" ht="17.25" customHeight="1" x14ac:dyDescent="0.2">
      <c r="A24" s="852"/>
      <c r="B24" s="29">
        <v>4</v>
      </c>
      <c r="C24" s="857" t="s">
        <v>254</v>
      </c>
      <c r="D24" s="860">
        <f>SUM(D21:D23)</f>
        <v>5990.5648034547667</v>
      </c>
      <c r="E24" s="35">
        <f t="shared" ref="E24:L24" si="2">SUM(E21:E23)</f>
        <v>791.08768178186381</v>
      </c>
      <c r="F24" s="279">
        <f t="shared" si="2"/>
        <v>5199.4771216729023</v>
      </c>
      <c r="G24" s="860">
        <f t="shared" si="2"/>
        <v>8344.9810730711997</v>
      </c>
      <c r="H24" s="35">
        <f t="shared" si="2"/>
        <v>1052.5884208029079</v>
      </c>
      <c r="I24" s="279">
        <f t="shared" si="2"/>
        <v>7292.3926522682932</v>
      </c>
      <c r="J24" s="860">
        <f t="shared" si="2"/>
        <v>8630.1936347241353</v>
      </c>
      <c r="K24" s="35">
        <f t="shared" si="2"/>
        <v>1337.3856983623634</v>
      </c>
      <c r="L24" s="279">
        <f t="shared" si="2"/>
        <v>7292.8079363617726</v>
      </c>
      <c r="M24" s="14"/>
      <c r="N24" s="885"/>
      <c r="O24" s="14"/>
      <c r="P24" s="14"/>
      <c r="Q24" s="14"/>
      <c r="R24" s="14"/>
      <c r="S24" s="14"/>
      <c r="T24" s="14"/>
      <c r="U24" s="3"/>
      <c r="V24" s="3"/>
      <c r="W24" s="3"/>
      <c r="X24" s="3"/>
      <c r="Y24" s="3"/>
      <c r="Z24" s="3"/>
      <c r="AA24" s="3"/>
    </row>
    <row r="25" spans="1:27" ht="17.25" customHeight="1" x14ac:dyDescent="0.2">
      <c r="A25" s="852"/>
      <c r="B25" s="29"/>
      <c r="C25" s="861"/>
      <c r="D25" s="125"/>
      <c r="E25" s="31"/>
      <c r="F25" s="104"/>
      <c r="G25" s="125"/>
      <c r="H25" s="31"/>
      <c r="I25" s="104"/>
      <c r="J25" s="125"/>
      <c r="K25" s="31"/>
      <c r="L25" s="104"/>
      <c r="M25" s="14"/>
      <c r="N25" s="885"/>
      <c r="O25" s="14"/>
      <c r="P25" s="14"/>
      <c r="Q25" s="14"/>
      <c r="R25" s="14"/>
      <c r="S25" s="14"/>
      <c r="T25" s="14"/>
      <c r="U25" s="3"/>
      <c r="V25" s="3"/>
      <c r="W25" s="3"/>
      <c r="X25" s="3"/>
      <c r="Y25" s="3"/>
      <c r="Z25" s="3"/>
      <c r="AA25" s="3"/>
    </row>
    <row r="26" spans="1:27" ht="17.25" customHeight="1" x14ac:dyDescent="0.2">
      <c r="A26" s="852"/>
      <c r="B26" s="29">
        <v>5</v>
      </c>
      <c r="C26" s="861" t="s">
        <v>298</v>
      </c>
      <c r="D26" s="125">
        <v>2602.4122326549996</v>
      </c>
      <c r="E26" s="31">
        <v>2120.0330256850002</v>
      </c>
      <c r="F26" s="104">
        <f>D26-E26</f>
        <v>482.37920696999936</v>
      </c>
      <c r="G26" s="125">
        <v>2685.6356483899995</v>
      </c>
      <c r="H26" s="31">
        <v>2242.5221271</v>
      </c>
      <c r="I26" s="104">
        <f t="shared" si="0"/>
        <v>443.11352128999943</v>
      </c>
      <c r="J26" s="125">
        <v>2738.5693063749995</v>
      </c>
      <c r="K26" s="31">
        <v>2362.219932815</v>
      </c>
      <c r="L26" s="104">
        <f t="shared" si="1"/>
        <v>376.34937355999955</v>
      </c>
      <c r="M26" s="14"/>
      <c r="N26" s="14"/>
      <c r="O26" s="14"/>
      <c r="P26" s="14"/>
      <c r="Q26" s="14"/>
      <c r="R26" s="14"/>
      <c r="S26" s="14"/>
      <c r="T26" s="14"/>
      <c r="U26" s="3"/>
      <c r="V26" s="3"/>
      <c r="W26" s="3"/>
      <c r="X26" s="3"/>
      <c r="Y26" s="3"/>
      <c r="Z26" s="3"/>
      <c r="AA26" s="3"/>
    </row>
    <row r="27" spans="1:27" ht="17.25" customHeight="1" x14ac:dyDescent="0.2">
      <c r="A27" s="852"/>
      <c r="B27" s="29">
        <f>B26+1</f>
        <v>6</v>
      </c>
      <c r="C27" s="861" t="s">
        <v>259</v>
      </c>
      <c r="D27" s="125">
        <v>441.80364748</v>
      </c>
      <c r="E27" s="31">
        <v>328.10535106000003</v>
      </c>
      <c r="F27" s="104">
        <f>D27-E27</f>
        <v>113.69829641999996</v>
      </c>
      <c r="G27" s="125">
        <v>480.03033707500003</v>
      </c>
      <c r="H27" s="31">
        <v>337.49708178500003</v>
      </c>
      <c r="I27" s="104">
        <f t="shared" si="0"/>
        <v>142.53325529</v>
      </c>
      <c r="J27" s="125">
        <v>519.06799655500004</v>
      </c>
      <c r="K27" s="31">
        <v>368.58098921500005</v>
      </c>
      <c r="L27" s="104">
        <f t="shared" si="1"/>
        <v>150.48700733999999</v>
      </c>
      <c r="M27" s="14"/>
      <c r="N27" s="14"/>
      <c r="O27" s="14"/>
      <c r="P27" s="14"/>
      <c r="Q27" s="14"/>
      <c r="R27" s="14"/>
      <c r="S27" s="14"/>
      <c r="T27" s="14"/>
      <c r="U27" s="3"/>
      <c r="V27" s="3"/>
      <c r="W27" s="3"/>
      <c r="X27" s="3"/>
      <c r="Y27" s="3"/>
      <c r="Z27" s="3"/>
      <c r="AA27" s="3"/>
    </row>
    <row r="28" spans="1:27" ht="17.25" customHeight="1" thickBot="1" x14ac:dyDescent="0.25">
      <c r="A28" s="852"/>
      <c r="B28" s="29"/>
      <c r="C28" s="861"/>
      <c r="D28" s="859"/>
      <c r="E28" s="33"/>
      <c r="F28" s="361"/>
      <c r="G28" s="859"/>
      <c r="H28" s="33"/>
      <c r="I28" s="361"/>
      <c r="J28" s="859"/>
      <c r="K28" s="33"/>
      <c r="L28" s="361"/>
      <c r="M28" s="14"/>
      <c r="N28" s="14"/>
      <c r="O28" s="14"/>
      <c r="P28" s="14"/>
      <c r="Q28" s="14"/>
      <c r="R28" s="14"/>
      <c r="S28" s="14"/>
      <c r="T28" s="14"/>
      <c r="U28" s="3"/>
      <c r="V28" s="3"/>
      <c r="W28" s="3"/>
      <c r="X28" s="3"/>
      <c r="Y28" s="3"/>
      <c r="Z28" s="3"/>
      <c r="AA28" s="3"/>
    </row>
    <row r="29" spans="1:27" ht="17.25" customHeight="1" x14ac:dyDescent="0.2">
      <c r="A29" s="852"/>
      <c r="B29" s="29">
        <f>B27+1</f>
        <v>7</v>
      </c>
      <c r="C29" s="857" t="s">
        <v>260</v>
      </c>
      <c r="D29" s="860">
        <f>SUM(D24:D27)</f>
        <v>9034.7806835897645</v>
      </c>
      <c r="E29" s="35">
        <f t="shared" ref="E29:L29" si="3">SUM(E24:E27)</f>
        <v>3239.2260585268641</v>
      </c>
      <c r="F29" s="279">
        <f t="shared" si="3"/>
        <v>5795.5546250629013</v>
      </c>
      <c r="G29" s="860">
        <f t="shared" si="3"/>
        <v>11510.6470585362</v>
      </c>
      <c r="H29" s="35">
        <f t="shared" si="3"/>
        <v>3632.6076296879078</v>
      </c>
      <c r="I29" s="279">
        <f t="shared" si="3"/>
        <v>7878.039428848293</v>
      </c>
      <c r="J29" s="860">
        <f t="shared" si="3"/>
        <v>11887.830937654137</v>
      </c>
      <c r="K29" s="35">
        <f t="shared" si="3"/>
        <v>4068.1866203923637</v>
      </c>
      <c r="L29" s="279">
        <f t="shared" si="3"/>
        <v>7819.6443172617719</v>
      </c>
      <c r="M29" s="14"/>
      <c r="N29" s="14"/>
      <c r="O29" s="14"/>
      <c r="P29" s="14"/>
      <c r="Q29" s="14"/>
      <c r="R29" s="14"/>
      <c r="S29" s="14"/>
      <c r="T29" s="14"/>
      <c r="U29" s="3"/>
      <c r="V29" s="3"/>
      <c r="W29" s="3"/>
      <c r="X29" s="3"/>
      <c r="Y29" s="3"/>
      <c r="Z29" s="3"/>
      <c r="AA29" s="3"/>
    </row>
    <row r="30" spans="1:27" ht="17.25" customHeight="1" x14ac:dyDescent="0.2">
      <c r="A30" s="852"/>
      <c r="B30" s="29"/>
      <c r="C30" s="861"/>
      <c r="D30" s="125"/>
      <c r="E30" s="31"/>
      <c r="F30" s="104"/>
      <c r="G30" s="125"/>
      <c r="H30" s="31"/>
      <c r="I30" s="104"/>
      <c r="J30" s="125"/>
      <c r="K30" s="31"/>
      <c r="L30" s="104"/>
      <c r="M30" s="14"/>
      <c r="N30" s="14"/>
      <c r="O30" s="14"/>
      <c r="P30" s="14"/>
      <c r="Q30" s="14"/>
      <c r="R30" s="14"/>
      <c r="S30" s="14"/>
      <c r="T30" s="14"/>
      <c r="U30" s="3"/>
      <c r="V30" s="3"/>
      <c r="W30" s="3"/>
      <c r="X30" s="3"/>
      <c r="Y30" s="3"/>
      <c r="Z30" s="3"/>
      <c r="AA30" s="3"/>
    </row>
    <row r="31" spans="1:27" ht="17.25" customHeight="1" thickBot="1" x14ac:dyDescent="0.25">
      <c r="A31" s="852"/>
      <c r="B31" s="29">
        <f>B29+1</f>
        <v>8</v>
      </c>
      <c r="C31" s="861" t="s">
        <v>261</v>
      </c>
      <c r="D31" s="859">
        <v>2306.9669688526751</v>
      </c>
      <c r="E31" s="33">
        <v>1900.6656807599995</v>
      </c>
      <c r="F31" s="361">
        <f>D31-E31</f>
        <v>406.30128809267558</v>
      </c>
      <c r="G31" s="859">
        <v>2358.091497790298</v>
      </c>
      <c r="H31" s="33">
        <v>1981.9252672599996</v>
      </c>
      <c r="I31" s="361">
        <f t="shared" ref="I31" si="4">G31-H31</f>
        <v>376.16623053029844</v>
      </c>
      <c r="J31" s="859">
        <v>2630.6735697902982</v>
      </c>
      <c r="K31" s="33">
        <v>2102.5642230899994</v>
      </c>
      <c r="L31" s="361">
        <f t="shared" si="1"/>
        <v>528.10934670029883</v>
      </c>
      <c r="M31" s="14"/>
      <c r="N31" s="14"/>
      <c r="O31" s="14"/>
      <c r="P31" s="14"/>
      <c r="Q31" s="14"/>
      <c r="R31" s="14"/>
      <c r="S31" s="14"/>
      <c r="T31" s="14"/>
      <c r="U31" s="3"/>
      <c r="V31" s="3"/>
      <c r="W31" s="3"/>
      <c r="X31" s="3"/>
      <c r="Y31" s="3"/>
      <c r="Z31" s="3"/>
      <c r="AA31" s="3"/>
    </row>
    <row r="32" spans="1:27" ht="24" customHeight="1" thickBot="1" x14ac:dyDescent="0.25">
      <c r="A32" s="852"/>
      <c r="B32" s="39">
        <f>B31+1</f>
        <v>9</v>
      </c>
      <c r="C32" s="862" t="s">
        <v>53</v>
      </c>
      <c r="D32" s="126">
        <f>D29+D31</f>
        <v>11341.74765244244</v>
      </c>
      <c r="E32" s="41">
        <f>E29+E31</f>
        <v>5139.8917392868634</v>
      </c>
      <c r="F32" s="261">
        <f>F29+F31</f>
        <v>6201.8559131555767</v>
      </c>
      <c r="G32" s="126">
        <f t="shared" ref="G32:I32" si="5">G29+G31</f>
        <v>13868.738556326498</v>
      </c>
      <c r="H32" s="41">
        <f t="shared" si="5"/>
        <v>5614.5328969479069</v>
      </c>
      <c r="I32" s="261">
        <f t="shared" si="5"/>
        <v>8254.205659378591</v>
      </c>
      <c r="J32" s="126">
        <f>J29+J31</f>
        <v>14518.504507444435</v>
      </c>
      <c r="K32" s="41">
        <f t="shared" ref="K32" si="6">K29+K31</f>
        <v>6170.7508434823631</v>
      </c>
      <c r="L32" s="261">
        <f>L29+L31</f>
        <v>8347.7536639620703</v>
      </c>
      <c r="M32" s="14"/>
      <c r="N32" s="14"/>
      <c r="O32" s="14"/>
      <c r="P32" s="14"/>
      <c r="Q32" s="14"/>
      <c r="R32" s="14"/>
      <c r="S32" s="14"/>
      <c r="T32" s="14"/>
      <c r="U32" s="3"/>
      <c r="V32" s="3"/>
      <c r="W32" s="3"/>
      <c r="X32" s="3"/>
      <c r="Y32" s="3"/>
      <c r="Z32" s="3"/>
      <c r="AA32" s="3"/>
    </row>
    <row r="33" spans="1:27" ht="17.25" customHeight="1" x14ac:dyDescent="0.2">
      <c r="A33" s="14"/>
      <c r="B33" s="43"/>
      <c r="C33" s="17"/>
      <c r="D33" s="337"/>
      <c r="E33" s="14"/>
      <c r="F33" s="14"/>
      <c r="G33" s="14"/>
      <c r="H33" s="14"/>
      <c r="I33" s="14"/>
      <c r="J33" s="14"/>
      <c r="K33" s="14"/>
      <c r="L33" s="14"/>
      <c r="M33" s="14"/>
      <c r="N33" s="14"/>
      <c r="O33" s="14"/>
      <c r="P33" s="14"/>
      <c r="Q33" s="14"/>
      <c r="R33" s="14"/>
      <c r="S33" s="14"/>
      <c r="T33" s="14"/>
      <c r="U33" s="3"/>
      <c r="V33" s="3"/>
      <c r="W33" s="3"/>
      <c r="X33" s="3"/>
      <c r="Y33" s="3"/>
      <c r="Z33" s="3"/>
      <c r="AA33" s="3"/>
    </row>
    <row r="34" spans="1:27" ht="17.25" customHeight="1" thickBot="1" x14ac:dyDescent="0.25">
      <c r="A34" s="14"/>
      <c r="B34" s="43"/>
      <c r="C34" s="17"/>
      <c r="D34" s="14"/>
      <c r="E34" s="14"/>
      <c r="F34" s="14"/>
      <c r="G34" s="14"/>
      <c r="H34" s="14"/>
      <c r="I34" s="14"/>
      <c r="J34" s="14"/>
      <c r="K34" s="14"/>
      <c r="L34" s="14"/>
      <c r="M34" s="14"/>
      <c r="N34" s="14"/>
      <c r="O34" s="14"/>
      <c r="P34" s="14"/>
      <c r="Q34" s="14"/>
      <c r="R34" s="14"/>
      <c r="S34" s="14"/>
      <c r="T34" s="14"/>
      <c r="U34" s="3"/>
      <c r="V34" s="3"/>
      <c r="W34" s="3"/>
      <c r="X34" s="3"/>
      <c r="Y34" s="3"/>
      <c r="Z34" s="3"/>
      <c r="AA34" s="3"/>
    </row>
    <row r="35" spans="1:27" ht="17.25" customHeight="1" x14ac:dyDescent="0.2">
      <c r="A35" s="14"/>
      <c r="B35" s="48"/>
      <c r="C35" s="105"/>
      <c r="D35" s="934" t="s">
        <v>65</v>
      </c>
      <c r="E35" s="935"/>
      <c r="F35" s="936"/>
      <c r="G35" s="934" t="s">
        <v>66</v>
      </c>
      <c r="H35" s="935"/>
      <c r="I35" s="936"/>
      <c r="J35" s="934" t="s">
        <v>70</v>
      </c>
      <c r="K35" s="935"/>
      <c r="L35" s="936"/>
      <c r="M35" s="14"/>
      <c r="N35" s="14"/>
      <c r="O35" s="14"/>
      <c r="P35" s="14"/>
      <c r="Q35" s="14"/>
      <c r="R35" s="14"/>
      <c r="S35" s="14"/>
      <c r="T35" s="14"/>
      <c r="U35" s="3"/>
      <c r="V35" s="3"/>
      <c r="W35" s="3"/>
      <c r="X35" s="3"/>
      <c r="Y35" s="3"/>
      <c r="Z35" s="3"/>
      <c r="AA35" s="3"/>
    </row>
    <row r="36" spans="1:27" ht="17.25" customHeight="1" x14ac:dyDescent="0.2">
      <c r="A36" s="14"/>
      <c r="B36" s="52"/>
      <c r="C36" s="55"/>
      <c r="D36" s="863"/>
      <c r="E36" s="864" t="s">
        <v>40</v>
      </c>
      <c r="F36" s="865"/>
      <c r="G36" s="863"/>
      <c r="H36" s="864" t="s">
        <v>40</v>
      </c>
      <c r="I36" s="865"/>
      <c r="J36" s="863"/>
      <c r="K36" s="864" t="s">
        <v>40</v>
      </c>
      <c r="L36" s="865"/>
      <c r="M36" s="14"/>
      <c r="N36" s="14"/>
      <c r="O36" s="14"/>
      <c r="P36" s="14"/>
      <c r="Q36" s="14"/>
      <c r="R36" s="14"/>
      <c r="S36" s="14"/>
      <c r="T36" s="14"/>
      <c r="U36" s="3"/>
      <c r="V36" s="3"/>
      <c r="W36" s="3"/>
      <c r="X36" s="3"/>
      <c r="Y36" s="3"/>
      <c r="Z36" s="3"/>
      <c r="AA36" s="3"/>
    </row>
    <row r="37" spans="1:27" ht="17.25" customHeight="1" x14ac:dyDescent="0.2">
      <c r="A37" s="14"/>
      <c r="B37" s="52"/>
      <c r="C37" s="55"/>
      <c r="D37" s="866" t="s">
        <v>41</v>
      </c>
      <c r="E37" s="867" t="s">
        <v>42</v>
      </c>
      <c r="F37" s="868"/>
      <c r="G37" s="866" t="s">
        <v>41</v>
      </c>
      <c r="H37" s="867" t="s">
        <v>42</v>
      </c>
      <c r="I37" s="868"/>
      <c r="J37" s="866" t="s">
        <v>41</v>
      </c>
      <c r="K37" s="867" t="s">
        <v>42</v>
      </c>
      <c r="L37" s="868"/>
      <c r="M37" s="14"/>
      <c r="N37" s="14"/>
      <c r="O37" s="14"/>
      <c r="P37" s="14"/>
      <c r="Q37" s="14"/>
      <c r="R37" s="14"/>
      <c r="S37" s="14"/>
      <c r="T37" s="14"/>
      <c r="U37" s="3"/>
      <c r="V37" s="3"/>
      <c r="W37" s="3"/>
      <c r="X37" s="3"/>
      <c r="Y37" s="3"/>
      <c r="Z37" s="3"/>
      <c r="AA37" s="3"/>
    </row>
    <row r="38" spans="1:27" ht="17.25" customHeight="1" x14ac:dyDescent="0.2">
      <c r="A38" s="14"/>
      <c r="B38" s="52" t="s">
        <v>9</v>
      </c>
      <c r="C38" s="55"/>
      <c r="D38" s="869" t="s">
        <v>43</v>
      </c>
      <c r="E38" s="867" t="s">
        <v>44</v>
      </c>
      <c r="F38" s="868" t="s">
        <v>45</v>
      </c>
      <c r="G38" s="869" t="s">
        <v>43</v>
      </c>
      <c r="H38" s="867" t="s">
        <v>44</v>
      </c>
      <c r="I38" s="868" t="s">
        <v>45</v>
      </c>
      <c r="J38" s="869" t="s">
        <v>43</v>
      </c>
      <c r="K38" s="867" t="s">
        <v>44</v>
      </c>
      <c r="L38" s="868" t="s">
        <v>45</v>
      </c>
      <c r="M38" s="14"/>
      <c r="N38" s="14"/>
      <c r="O38" s="14"/>
      <c r="P38" s="14"/>
      <c r="Q38" s="14"/>
      <c r="R38" s="14"/>
      <c r="S38" s="14"/>
      <c r="T38" s="14"/>
      <c r="U38" s="3"/>
      <c r="V38" s="3"/>
      <c r="W38" s="3"/>
      <c r="X38" s="3"/>
      <c r="Y38" s="3"/>
      <c r="Z38" s="3"/>
      <c r="AA38" s="3"/>
    </row>
    <row r="39" spans="1:27" ht="17.25" customHeight="1" thickBot="1" x14ac:dyDescent="0.25">
      <c r="A39" s="14"/>
      <c r="B39" s="56" t="s">
        <v>10</v>
      </c>
      <c r="C39" s="59" t="s">
        <v>63</v>
      </c>
      <c r="D39" s="870" t="s">
        <v>47</v>
      </c>
      <c r="E39" s="871" t="s">
        <v>48</v>
      </c>
      <c r="F39" s="365" t="s">
        <v>43</v>
      </c>
      <c r="G39" s="870" t="s">
        <v>47</v>
      </c>
      <c r="H39" s="871" t="s">
        <v>48</v>
      </c>
      <c r="I39" s="365" t="s">
        <v>43</v>
      </c>
      <c r="J39" s="870" t="s">
        <v>47</v>
      </c>
      <c r="K39" s="871" t="s">
        <v>48</v>
      </c>
      <c r="L39" s="365" t="s">
        <v>43</v>
      </c>
      <c r="M39" s="14"/>
      <c r="N39" s="14"/>
      <c r="O39" s="14"/>
      <c r="P39" s="14"/>
      <c r="Q39" s="14"/>
      <c r="R39" s="14"/>
      <c r="S39" s="14"/>
      <c r="T39" s="14"/>
      <c r="U39" s="3"/>
      <c r="V39" s="3"/>
      <c r="W39" s="3"/>
      <c r="X39" s="3"/>
      <c r="Y39" s="3"/>
      <c r="Z39" s="3"/>
      <c r="AA39" s="3"/>
    </row>
    <row r="40" spans="1:27" ht="17.25" customHeight="1" x14ac:dyDescent="0.2">
      <c r="A40" s="872"/>
      <c r="B40" s="209"/>
      <c r="C40" s="854"/>
      <c r="D40" s="157" t="s">
        <v>13</v>
      </c>
      <c r="E40" s="61" t="s">
        <v>14</v>
      </c>
      <c r="F40" s="854" t="s">
        <v>15</v>
      </c>
      <c r="G40" s="157" t="s">
        <v>16</v>
      </c>
      <c r="H40" s="61" t="s">
        <v>17</v>
      </c>
      <c r="I40" s="854" t="s">
        <v>18</v>
      </c>
      <c r="J40" s="209" t="s">
        <v>19</v>
      </c>
      <c r="K40" s="61" t="s">
        <v>20</v>
      </c>
      <c r="L40" s="854" t="s">
        <v>21</v>
      </c>
      <c r="M40" s="14"/>
      <c r="N40" s="14"/>
      <c r="O40" s="14"/>
      <c r="P40" s="14"/>
      <c r="Q40" s="14"/>
      <c r="R40" s="14"/>
      <c r="S40" s="14"/>
      <c r="T40" s="14"/>
      <c r="U40" s="3"/>
      <c r="V40" s="3"/>
      <c r="W40" s="3"/>
      <c r="X40" s="3"/>
      <c r="Y40" s="3"/>
      <c r="Z40" s="3"/>
      <c r="AA40" s="3"/>
    </row>
    <row r="41" spans="1:27" ht="17.25" customHeight="1" x14ac:dyDescent="0.2">
      <c r="A41" s="873"/>
      <c r="B41" s="29"/>
      <c r="C41" s="260"/>
      <c r="D41" s="151"/>
      <c r="E41" s="66"/>
      <c r="F41" s="260"/>
      <c r="G41" s="151"/>
      <c r="H41" s="66"/>
      <c r="I41" s="260"/>
      <c r="J41" s="151"/>
      <c r="K41" s="66"/>
      <c r="L41" s="260"/>
      <c r="M41" s="14"/>
      <c r="N41" s="14"/>
      <c r="O41" s="14"/>
      <c r="P41" s="14"/>
      <c r="Q41" s="14"/>
      <c r="R41" s="14"/>
      <c r="S41" s="14"/>
      <c r="T41" s="14"/>
      <c r="U41" s="3"/>
      <c r="V41" s="3"/>
      <c r="W41" s="3"/>
      <c r="X41" s="3"/>
      <c r="Y41" s="3"/>
      <c r="Z41" s="3"/>
      <c r="AA41" s="3"/>
    </row>
    <row r="42" spans="1:27" ht="17.25" customHeight="1" x14ac:dyDescent="0.2">
      <c r="A42" s="873"/>
      <c r="B42" s="29"/>
      <c r="C42" s="856" t="s">
        <v>249</v>
      </c>
      <c r="D42" s="151"/>
      <c r="E42" s="66"/>
      <c r="F42" s="260"/>
      <c r="G42" s="151"/>
      <c r="H42" s="66"/>
      <c r="I42" s="260"/>
      <c r="J42" s="151"/>
      <c r="K42" s="66"/>
      <c r="L42" s="260"/>
      <c r="M42" s="14"/>
      <c r="N42" s="14"/>
      <c r="O42" s="14"/>
      <c r="P42" s="14"/>
      <c r="Q42" s="14"/>
      <c r="R42" s="14"/>
      <c r="S42" s="14"/>
      <c r="T42" s="14"/>
      <c r="U42" s="3"/>
      <c r="V42" s="3"/>
      <c r="W42" s="3"/>
      <c r="X42" s="3"/>
      <c r="Y42" s="3"/>
      <c r="Z42" s="3"/>
      <c r="AA42" s="3"/>
    </row>
    <row r="43" spans="1:27" ht="17.25" customHeight="1" x14ac:dyDescent="0.2">
      <c r="A43" s="873"/>
      <c r="B43" s="29"/>
      <c r="C43" s="260"/>
      <c r="D43" s="151"/>
      <c r="E43" s="66"/>
      <c r="F43" s="260"/>
      <c r="G43" s="151"/>
      <c r="H43" s="66"/>
      <c r="I43" s="260"/>
      <c r="J43" s="151"/>
      <c r="K43" s="66"/>
      <c r="L43" s="260"/>
      <c r="M43" s="14"/>
      <c r="N43" s="14"/>
      <c r="O43" s="14"/>
      <c r="P43" s="14"/>
      <c r="Q43" s="14"/>
      <c r="R43" s="14"/>
      <c r="S43" s="14"/>
      <c r="T43" s="14"/>
      <c r="U43" s="3"/>
      <c r="V43" s="3"/>
      <c r="W43" s="3"/>
      <c r="X43" s="3"/>
      <c r="Y43" s="3"/>
      <c r="Z43" s="3"/>
      <c r="AA43" s="3"/>
    </row>
    <row r="44" spans="1:27" ht="17.25" customHeight="1" x14ac:dyDescent="0.2">
      <c r="A44" s="873"/>
      <c r="B44" s="29"/>
      <c r="C44" s="857" t="s">
        <v>250</v>
      </c>
      <c r="D44" s="151"/>
      <c r="E44" s="66"/>
      <c r="F44" s="260"/>
      <c r="G44" s="151"/>
      <c r="H44" s="66"/>
      <c r="I44" s="260"/>
      <c r="J44" s="151"/>
      <c r="K44" s="66"/>
      <c r="L44" s="260"/>
      <c r="M44" s="14"/>
      <c r="N44" s="14"/>
      <c r="O44" s="14"/>
      <c r="P44" s="14"/>
      <c r="Q44" s="14"/>
      <c r="R44" s="14"/>
      <c r="S44" s="14"/>
      <c r="T44" s="14"/>
      <c r="U44" s="3"/>
      <c r="V44" s="3"/>
      <c r="W44" s="3"/>
      <c r="X44" s="3"/>
      <c r="Y44" s="3"/>
      <c r="Z44" s="3"/>
      <c r="AA44" s="3"/>
    </row>
    <row r="45" spans="1:27" ht="17.25" customHeight="1" x14ac:dyDescent="0.2">
      <c r="A45" s="873"/>
      <c r="B45" s="29">
        <f>B32+1</f>
        <v>10</v>
      </c>
      <c r="C45" s="858" t="s">
        <v>251</v>
      </c>
      <c r="D45" s="125">
        <v>3042.7836901283335</v>
      </c>
      <c r="E45" s="31">
        <v>882.17857052733757</v>
      </c>
      <c r="F45" s="104">
        <f>D45-E45</f>
        <v>2160.6051196009957</v>
      </c>
      <c r="G45" s="125">
        <v>3568.0433335716671</v>
      </c>
      <c r="H45" s="31">
        <v>998.04255394830568</v>
      </c>
      <c r="I45" s="104">
        <f t="shared" ref="I45:I55" si="7">G45-H45</f>
        <v>2570.0007796233613</v>
      </c>
      <c r="J45" s="125">
        <v>4033.4869618239418</v>
      </c>
      <c r="K45" s="31">
        <v>1133.6651353737777</v>
      </c>
      <c r="L45" s="104">
        <f t="shared" ref="L45:L55" si="8">J45-K45</f>
        <v>2899.8218264501638</v>
      </c>
      <c r="M45" s="14"/>
      <c r="N45" s="337"/>
      <c r="O45" s="14"/>
      <c r="P45" s="14"/>
      <c r="Q45" s="14"/>
      <c r="R45" s="14"/>
      <c r="S45" s="14"/>
      <c r="T45" s="14"/>
      <c r="U45" s="3"/>
      <c r="V45" s="3"/>
      <c r="W45" s="3"/>
      <c r="X45" s="3"/>
      <c r="Y45" s="3"/>
      <c r="Z45" s="3"/>
      <c r="AA45" s="3"/>
    </row>
    <row r="46" spans="1:27" ht="17.25" customHeight="1" x14ac:dyDescent="0.2">
      <c r="A46" s="873"/>
      <c r="B46" s="29">
        <f>B45+1</f>
        <v>11</v>
      </c>
      <c r="C46" s="858" t="s">
        <v>252</v>
      </c>
      <c r="D46" s="125">
        <v>6614.0079353079527</v>
      </c>
      <c r="E46" s="31">
        <v>731.03729112242843</v>
      </c>
      <c r="F46" s="104">
        <f>D46-E46</f>
        <v>5882.9706441855242</v>
      </c>
      <c r="G46" s="125">
        <v>7993.4440721308711</v>
      </c>
      <c r="H46" s="31">
        <v>979.97922168321998</v>
      </c>
      <c r="I46" s="104">
        <f t="shared" si="7"/>
        <v>7013.4648504476509</v>
      </c>
      <c r="J46" s="125">
        <v>9587.7889737408696</v>
      </c>
      <c r="K46" s="31">
        <v>1271.5919891549195</v>
      </c>
      <c r="L46" s="104">
        <f t="shared" si="8"/>
        <v>8316.1969845859494</v>
      </c>
      <c r="M46" s="14"/>
      <c r="N46" s="14"/>
      <c r="O46" s="14"/>
      <c r="P46" s="14"/>
      <c r="Q46" s="14"/>
      <c r="R46" s="14"/>
      <c r="S46" s="14"/>
      <c r="T46" s="14"/>
      <c r="U46" s="3"/>
      <c r="V46" s="3"/>
      <c r="W46" s="3"/>
      <c r="X46" s="3"/>
      <c r="Y46" s="3"/>
      <c r="Z46" s="3"/>
      <c r="AA46" s="3"/>
    </row>
    <row r="47" spans="1:27" ht="17.25" customHeight="1" thickBot="1" x14ac:dyDescent="0.25">
      <c r="A47" s="873"/>
      <c r="B47" s="29">
        <f>B46+1</f>
        <v>12</v>
      </c>
      <c r="C47" s="858" t="s">
        <v>253</v>
      </c>
      <c r="D47" s="859">
        <v>395.64994203619995</v>
      </c>
      <c r="E47" s="33">
        <v>41.194265835844277</v>
      </c>
      <c r="F47" s="361">
        <f>D47-E47</f>
        <v>354.4556762003557</v>
      </c>
      <c r="G47" s="859">
        <v>395.64994203619995</v>
      </c>
      <c r="H47" s="33">
        <v>53.20971249687328</v>
      </c>
      <c r="I47" s="361">
        <f t="shared" si="7"/>
        <v>342.44022953932665</v>
      </c>
      <c r="J47" s="859">
        <v>395.64994203619995</v>
      </c>
      <c r="K47" s="33">
        <v>65.227736040049123</v>
      </c>
      <c r="L47" s="361">
        <f t="shared" si="8"/>
        <v>330.42220599615081</v>
      </c>
      <c r="M47" s="14"/>
      <c r="N47" s="14"/>
      <c r="O47" s="14"/>
      <c r="P47" s="14"/>
      <c r="Q47" s="14"/>
      <c r="R47" s="14"/>
      <c r="S47" s="14"/>
      <c r="T47" s="14"/>
      <c r="U47" s="3"/>
      <c r="V47" s="3"/>
      <c r="W47" s="3"/>
      <c r="X47" s="3"/>
      <c r="Y47" s="3"/>
      <c r="Z47" s="3"/>
      <c r="AA47" s="3"/>
    </row>
    <row r="48" spans="1:27" ht="17.25" customHeight="1" x14ac:dyDescent="0.2">
      <c r="A48" s="873"/>
      <c r="B48" s="29">
        <v>13</v>
      </c>
      <c r="C48" s="857" t="s">
        <v>254</v>
      </c>
      <c r="D48" s="860">
        <f t="shared" ref="D48:L48" si="9">SUM(D45:D47)</f>
        <v>10052.441567472486</v>
      </c>
      <c r="E48" s="35">
        <f t="shared" si="9"/>
        <v>1654.4101274856102</v>
      </c>
      <c r="F48" s="279">
        <f t="shared" si="9"/>
        <v>8398.0314399868748</v>
      </c>
      <c r="G48" s="860">
        <f t="shared" si="9"/>
        <v>11957.137347738737</v>
      </c>
      <c r="H48" s="35">
        <f t="shared" si="9"/>
        <v>2031.2314881283987</v>
      </c>
      <c r="I48" s="279">
        <f t="shared" si="9"/>
        <v>9925.9058596103387</v>
      </c>
      <c r="J48" s="860">
        <f t="shared" si="9"/>
        <v>14016.925877601012</v>
      </c>
      <c r="K48" s="35">
        <f t="shared" si="9"/>
        <v>2470.4848605687462</v>
      </c>
      <c r="L48" s="279">
        <f t="shared" si="9"/>
        <v>11546.441017032263</v>
      </c>
      <c r="M48" s="14"/>
      <c r="N48" s="337"/>
      <c r="O48" s="14"/>
      <c r="P48" s="14"/>
      <c r="Q48" s="14"/>
      <c r="R48" s="14"/>
      <c r="S48" s="14"/>
      <c r="T48" s="14"/>
      <c r="U48" s="3"/>
      <c r="V48" s="3"/>
      <c r="W48" s="3"/>
      <c r="X48" s="3"/>
      <c r="Y48" s="3"/>
      <c r="Z48" s="3"/>
      <c r="AA48" s="3"/>
    </row>
    <row r="49" spans="1:27" ht="17.25" customHeight="1" x14ac:dyDescent="0.2">
      <c r="A49" s="873"/>
      <c r="B49" s="29"/>
      <c r="C49" s="858"/>
      <c r="D49" s="125"/>
      <c r="E49" s="31"/>
      <c r="F49" s="104"/>
      <c r="G49" s="125"/>
      <c r="H49" s="31"/>
      <c r="I49" s="104"/>
      <c r="J49" s="125"/>
      <c r="K49" s="31"/>
      <c r="L49" s="104"/>
      <c r="M49" s="14"/>
      <c r="N49" s="14"/>
      <c r="O49" s="14"/>
      <c r="P49" s="14"/>
      <c r="Q49" s="14"/>
      <c r="R49" s="14"/>
      <c r="S49" s="14"/>
      <c r="T49" s="14"/>
      <c r="U49" s="3"/>
      <c r="V49" s="3"/>
      <c r="W49" s="3"/>
      <c r="X49" s="3"/>
      <c r="Y49" s="3"/>
      <c r="Z49" s="3"/>
      <c r="AA49" s="3"/>
    </row>
    <row r="50" spans="1:27" ht="17.25" customHeight="1" x14ac:dyDescent="0.2">
      <c r="A50" s="873"/>
      <c r="B50" s="29"/>
      <c r="C50" s="857" t="s">
        <v>255</v>
      </c>
      <c r="D50" s="125"/>
      <c r="E50" s="31"/>
      <c r="F50" s="104"/>
      <c r="G50" s="125"/>
      <c r="H50" s="31"/>
      <c r="I50" s="104"/>
      <c r="J50" s="125"/>
      <c r="K50" s="31"/>
      <c r="L50" s="104"/>
      <c r="M50" s="14"/>
      <c r="N50" s="14"/>
      <c r="O50" s="14"/>
      <c r="P50" s="14"/>
      <c r="Q50" s="14"/>
      <c r="R50" s="14"/>
      <c r="S50" s="14"/>
      <c r="T50" s="14"/>
      <c r="U50" s="3"/>
      <c r="V50" s="3"/>
      <c r="W50" s="3"/>
      <c r="X50" s="3"/>
      <c r="Y50" s="3"/>
      <c r="Z50" s="3"/>
      <c r="AA50" s="3"/>
    </row>
    <row r="51" spans="1:27" ht="17.25" customHeight="1" x14ac:dyDescent="0.2">
      <c r="A51" s="873"/>
      <c r="B51" s="29">
        <v>14</v>
      </c>
      <c r="C51" s="858" t="s">
        <v>256</v>
      </c>
      <c r="D51" s="125">
        <v>2754.4348992349992</v>
      </c>
      <c r="E51" s="31">
        <v>2496.1727713800001</v>
      </c>
      <c r="F51" s="104">
        <f>D51-E51</f>
        <v>258.26212785499911</v>
      </c>
      <c r="G51" s="125">
        <v>2782.5805283040163</v>
      </c>
      <c r="H51" s="31">
        <v>2597.3524920850004</v>
      </c>
      <c r="I51" s="104">
        <f t="shared" si="7"/>
        <v>185.22803621901585</v>
      </c>
      <c r="J51" s="125">
        <v>2823.3914229099269</v>
      </c>
      <c r="K51" s="31">
        <v>2638.096103214506</v>
      </c>
      <c r="L51" s="104">
        <f t="shared" si="8"/>
        <v>185.29531969542086</v>
      </c>
      <c r="M51" s="14"/>
      <c r="N51" s="14"/>
      <c r="O51" s="14"/>
      <c r="P51" s="14"/>
      <c r="Q51" s="14"/>
      <c r="R51" s="14"/>
      <c r="S51" s="14"/>
      <c r="T51" s="14"/>
      <c r="U51" s="3"/>
      <c r="V51" s="3"/>
      <c r="W51" s="3"/>
      <c r="X51" s="3"/>
      <c r="Y51" s="3"/>
      <c r="Z51" s="3"/>
      <c r="AA51" s="3"/>
    </row>
    <row r="52" spans="1:27" ht="17.25" customHeight="1" thickBot="1" x14ac:dyDescent="0.25">
      <c r="A52" s="873"/>
      <c r="B52" s="29">
        <f t="shared" ref="B52" si="10">B51+1</f>
        <v>15</v>
      </c>
      <c r="C52" s="858" t="s">
        <v>307</v>
      </c>
      <c r="D52" s="859">
        <v>0</v>
      </c>
      <c r="E52" s="33">
        <v>0</v>
      </c>
      <c r="F52" s="361">
        <f t="shared" ref="F52" si="11">D52-E52</f>
        <v>0</v>
      </c>
      <c r="G52" s="859">
        <v>0</v>
      </c>
      <c r="H52" s="33">
        <v>0</v>
      </c>
      <c r="I52" s="361">
        <f t="shared" si="7"/>
        <v>0</v>
      </c>
      <c r="J52" s="859">
        <v>0</v>
      </c>
      <c r="K52" s="33">
        <v>0</v>
      </c>
      <c r="L52" s="361">
        <f t="shared" si="8"/>
        <v>0</v>
      </c>
      <c r="M52" s="14"/>
      <c r="N52" s="14"/>
      <c r="O52" s="14"/>
      <c r="P52" s="14"/>
      <c r="Q52" s="14"/>
      <c r="R52" s="14"/>
      <c r="S52" s="14"/>
      <c r="T52" s="14"/>
      <c r="U52" s="3"/>
      <c r="V52" s="3"/>
      <c r="W52" s="3"/>
      <c r="X52" s="3"/>
      <c r="Y52" s="3"/>
      <c r="Z52" s="3"/>
      <c r="AA52" s="3"/>
    </row>
    <row r="53" spans="1:27" ht="17.25" customHeight="1" x14ac:dyDescent="0.2">
      <c r="A53" s="873"/>
      <c r="B53" s="29">
        <v>16</v>
      </c>
      <c r="C53" s="861" t="s">
        <v>258</v>
      </c>
      <c r="D53" s="860">
        <f>SUM(D51:D52)</f>
        <v>2754.4348992349992</v>
      </c>
      <c r="E53" s="35">
        <f t="shared" ref="E53:L53" si="12">SUM(E51:E52)</f>
        <v>2496.1727713800001</v>
      </c>
      <c r="F53" s="279">
        <f t="shared" si="12"/>
        <v>258.26212785499911</v>
      </c>
      <c r="G53" s="860">
        <f t="shared" si="12"/>
        <v>2782.5805283040163</v>
      </c>
      <c r="H53" s="35">
        <f t="shared" si="12"/>
        <v>2597.3524920850004</v>
      </c>
      <c r="I53" s="279">
        <f t="shared" si="12"/>
        <v>185.22803621901585</v>
      </c>
      <c r="J53" s="860">
        <f t="shared" si="12"/>
        <v>2823.3914229099269</v>
      </c>
      <c r="K53" s="35">
        <f t="shared" si="12"/>
        <v>2638.096103214506</v>
      </c>
      <c r="L53" s="279">
        <f t="shared" si="12"/>
        <v>185.29531969542086</v>
      </c>
      <c r="M53" s="14"/>
      <c r="N53" s="14"/>
      <c r="O53" s="14"/>
      <c r="P53" s="14"/>
      <c r="Q53" s="14"/>
      <c r="R53" s="14"/>
      <c r="S53" s="14"/>
      <c r="T53" s="14"/>
      <c r="U53" s="3"/>
      <c r="V53" s="3"/>
      <c r="W53" s="3"/>
      <c r="X53" s="3"/>
      <c r="Y53" s="3"/>
      <c r="Z53" s="3"/>
      <c r="AA53" s="3"/>
    </row>
    <row r="54" spans="1:27" ht="17.25" customHeight="1" x14ac:dyDescent="0.2">
      <c r="A54" s="873"/>
      <c r="B54" s="29"/>
      <c r="C54" s="861"/>
      <c r="D54" s="125"/>
      <c r="E54" s="31"/>
      <c r="F54" s="104"/>
      <c r="G54" s="125"/>
      <c r="H54" s="31"/>
      <c r="I54" s="104"/>
      <c r="J54" s="125"/>
      <c r="K54" s="31"/>
      <c r="L54" s="104"/>
      <c r="M54" s="14"/>
      <c r="N54" s="14"/>
      <c r="O54" s="14"/>
      <c r="P54" s="14"/>
      <c r="Q54" s="14"/>
      <c r="R54" s="14"/>
      <c r="S54" s="14"/>
      <c r="T54" s="14"/>
      <c r="U54" s="3"/>
      <c r="V54" s="3"/>
      <c r="W54" s="3"/>
      <c r="X54" s="3"/>
      <c r="Y54" s="3"/>
      <c r="Z54" s="3"/>
      <c r="AA54" s="3"/>
    </row>
    <row r="55" spans="1:27" ht="17.25" customHeight="1" x14ac:dyDescent="0.2">
      <c r="A55" s="873"/>
      <c r="B55" s="29">
        <v>17</v>
      </c>
      <c r="C55" s="861" t="s">
        <v>259</v>
      </c>
      <c r="D55" s="125">
        <v>559.84439606000001</v>
      </c>
      <c r="E55" s="31">
        <v>403.18296076000001</v>
      </c>
      <c r="F55" s="104">
        <f>D55-E55</f>
        <v>156.66143529999999</v>
      </c>
      <c r="G55" s="125">
        <v>614.43726455000001</v>
      </c>
      <c r="H55" s="31">
        <v>441.81968279199998</v>
      </c>
      <c r="I55" s="104">
        <f t="shared" si="7"/>
        <v>172.61758175800003</v>
      </c>
      <c r="J55" s="125">
        <v>665.63307666000003</v>
      </c>
      <c r="K55" s="31">
        <v>481.94567453510751</v>
      </c>
      <c r="L55" s="104">
        <f t="shared" si="8"/>
        <v>183.68740212489251</v>
      </c>
      <c r="M55" s="14"/>
      <c r="N55" s="14"/>
      <c r="O55" s="14"/>
      <c r="P55" s="14"/>
      <c r="Q55" s="14"/>
      <c r="R55" s="14"/>
      <c r="S55" s="14"/>
      <c r="T55" s="14"/>
      <c r="U55" s="3"/>
      <c r="V55" s="3"/>
      <c r="W55" s="3"/>
      <c r="X55" s="3"/>
      <c r="Y55" s="3"/>
      <c r="Z55" s="3"/>
      <c r="AA55" s="3"/>
    </row>
    <row r="56" spans="1:27" ht="17.25" customHeight="1" thickBot="1" x14ac:dyDescent="0.25">
      <c r="A56" s="873"/>
      <c r="B56" s="29"/>
      <c r="C56" s="861"/>
      <c r="D56" s="859"/>
      <c r="E56" s="33"/>
      <c r="F56" s="361"/>
      <c r="G56" s="859"/>
      <c r="H56" s="33"/>
      <c r="I56" s="361"/>
      <c r="J56" s="859"/>
      <c r="K56" s="33"/>
      <c r="L56" s="361"/>
      <c r="M56" s="14"/>
      <c r="N56" s="14"/>
      <c r="O56" s="14"/>
      <c r="P56" s="14"/>
      <c r="Q56" s="14"/>
      <c r="R56" s="14"/>
      <c r="S56" s="14"/>
      <c r="T56" s="14"/>
      <c r="U56" s="3"/>
      <c r="V56" s="3"/>
      <c r="W56" s="3"/>
      <c r="X56" s="3"/>
      <c r="Y56" s="3"/>
      <c r="Z56" s="3"/>
      <c r="AA56" s="3"/>
    </row>
    <row r="57" spans="1:27" ht="17.25" customHeight="1" x14ac:dyDescent="0.2">
      <c r="A57" s="873"/>
      <c r="B57" s="29">
        <f>B55+1</f>
        <v>18</v>
      </c>
      <c r="C57" s="857" t="s">
        <v>260</v>
      </c>
      <c r="D57" s="860">
        <f>D48+D53+D55</f>
        <v>13366.720862767485</v>
      </c>
      <c r="E57" s="35">
        <f t="shared" ref="E57:L57" si="13">E48+E53+E55</f>
        <v>4553.7658596256106</v>
      </c>
      <c r="F57" s="279">
        <f t="shared" si="13"/>
        <v>8812.9550031418748</v>
      </c>
      <c r="G57" s="860">
        <f t="shared" si="13"/>
        <v>15354.155140592753</v>
      </c>
      <c r="H57" s="35">
        <f t="shared" si="13"/>
        <v>5070.4036630053997</v>
      </c>
      <c r="I57" s="279">
        <f t="shared" si="13"/>
        <v>10283.751477587355</v>
      </c>
      <c r="J57" s="860">
        <f t="shared" si="13"/>
        <v>17505.950377170939</v>
      </c>
      <c r="K57" s="35">
        <f t="shared" si="13"/>
        <v>5590.5266383183589</v>
      </c>
      <c r="L57" s="279">
        <f t="shared" si="13"/>
        <v>11915.423738852576</v>
      </c>
      <c r="M57" s="14"/>
      <c r="N57" s="337"/>
      <c r="O57" s="14"/>
      <c r="P57" s="14"/>
      <c r="Q57" s="14"/>
      <c r="R57" s="14"/>
      <c r="S57" s="14"/>
      <c r="T57" s="14"/>
      <c r="U57" s="3"/>
      <c r="V57" s="3"/>
      <c r="W57" s="3"/>
      <c r="X57" s="3"/>
      <c r="Y57" s="3"/>
      <c r="Z57" s="3"/>
      <c r="AA57" s="3"/>
    </row>
    <row r="58" spans="1:27" ht="17.25" customHeight="1" x14ac:dyDescent="0.2">
      <c r="A58" s="873"/>
      <c r="B58" s="29"/>
      <c r="C58" s="861"/>
      <c r="D58" s="125"/>
      <c r="E58" s="31"/>
      <c r="F58" s="104"/>
      <c r="G58" s="125"/>
      <c r="H58" s="31"/>
      <c r="I58" s="104"/>
      <c r="J58" s="125"/>
      <c r="K58" s="31"/>
      <c r="L58" s="104"/>
      <c r="M58" s="14"/>
      <c r="N58" s="14"/>
      <c r="O58" s="14"/>
      <c r="P58" s="14"/>
      <c r="Q58" s="14"/>
      <c r="R58" s="14"/>
      <c r="S58" s="14"/>
      <c r="T58" s="14"/>
      <c r="U58" s="3"/>
      <c r="V58" s="3"/>
      <c r="W58" s="3"/>
      <c r="X58" s="3"/>
      <c r="Y58" s="3"/>
      <c r="Z58" s="3"/>
      <c r="AA58" s="3"/>
    </row>
    <row r="59" spans="1:27" ht="17.25" customHeight="1" thickBot="1" x14ac:dyDescent="0.25">
      <c r="A59" s="873"/>
      <c r="B59" s="29">
        <f>B57+1</f>
        <v>19</v>
      </c>
      <c r="C59" s="861" t="s">
        <v>261</v>
      </c>
      <c r="D59" s="859">
        <v>2630.6735697902982</v>
      </c>
      <c r="E59" s="33">
        <v>2263.4777069899992</v>
      </c>
      <c r="F59" s="361">
        <f>D59-E59</f>
        <v>367.19586280029898</v>
      </c>
      <c r="G59" s="859">
        <v>3104.7425534793601</v>
      </c>
      <c r="H59" s="33">
        <v>2463.3242562913988</v>
      </c>
      <c r="I59" s="361">
        <f t="shared" ref="I59" si="14">G59-H59</f>
        <v>641.41829718796134</v>
      </c>
      <c r="J59" s="859">
        <v>3104.7425534784225</v>
      </c>
      <c r="K59" s="33">
        <v>2588.3883262527984</v>
      </c>
      <c r="L59" s="361">
        <f t="shared" ref="L59" si="15">J59-K59</f>
        <v>516.35422722562407</v>
      </c>
      <c r="M59" s="14"/>
      <c r="N59" s="14"/>
      <c r="O59" s="14"/>
      <c r="P59" s="14"/>
      <c r="Q59" s="14"/>
      <c r="R59" s="14"/>
      <c r="S59" s="14"/>
      <c r="T59" s="14"/>
      <c r="U59" s="3"/>
      <c r="V59" s="3"/>
      <c r="W59" s="3"/>
      <c r="X59" s="3"/>
      <c r="Y59" s="3"/>
      <c r="Z59" s="3"/>
      <c r="AA59" s="3"/>
    </row>
    <row r="60" spans="1:27" ht="24" customHeight="1" thickBot="1" x14ac:dyDescent="0.25">
      <c r="A60" s="873"/>
      <c r="B60" s="37">
        <f>B59+1</f>
        <v>20</v>
      </c>
      <c r="C60" s="874" t="s">
        <v>27</v>
      </c>
      <c r="D60" s="875">
        <f>D57+D59</f>
        <v>15997.394432557783</v>
      </c>
      <c r="E60" s="122">
        <f t="shared" ref="E60:L60" si="16">E57+E59</f>
        <v>6817.2435666156098</v>
      </c>
      <c r="F60" s="876">
        <f t="shared" si="16"/>
        <v>9180.1508659421743</v>
      </c>
      <c r="G60" s="875">
        <f>G57+G59</f>
        <v>18458.897694072111</v>
      </c>
      <c r="H60" s="122">
        <f t="shared" si="16"/>
        <v>7533.7279192967981</v>
      </c>
      <c r="I60" s="876">
        <f t="shared" si="16"/>
        <v>10925.169774775317</v>
      </c>
      <c r="J60" s="875">
        <f t="shared" si="16"/>
        <v>20610.692930649362</v>
      </c>
      <c r="K60" s="122">
        <f t="shared" si="16"/>
        <v>8178.9149645711568</v>
      </c>
      <c r="L60" s="876">
        <f t="shared" si="16"/>
        <v>12431.7779660782</v>
      </c>
      <c r="M60" s="14"/>
      <c r="N60" s="337"/>
      <c r="O60" s="14"/>
      <c r="P60" s="14"/>
      <c r="Q60" s="14"/>
      <c r="R60" s="14"/>
      <c r="S60" s="14"/>
      <c r="T60" s="14"/>
      <c r="U60" s="3"/>
      <c r="V60" s="3"/>
      <c r="W60" s="3"/>
      <c r="X60" s="3"/>
      <c r="Y60" s="3"/>
      <c r="Z60" s="3"/>
      <c r="AA60" s="3"/>
    </row>
    <row r="61" spans="1:27" ht="17.25" customHeight="1" thickTop="1" x14ac:dyDescent="0.2">
      <c r="A61" s="873"/>
      <c r="B61" s="877"/>
      <c r="C61" s="878"/>
      <c r="D61" s="879"/>
      <c r="E61" s="880"/>
      <c r="F61" s="881"/>
      <c r="G61" s="879"/>
      <c r="H61" s="880"/>
      <c r="I61" s="881"/>
      <c r="J61" s="879"/>
      <c r="K61" s="880"/>
      <c r="L61" s="881"/>
      <c r="M61" s="14"/>
      <c r="N61" s="14"/>
      <c r="O61" s="14"/>
      <c r="P61" s="14"/>
      <c r="Q61" s="14"/>
      <c r="R61" s="14"/>
      <c r="S61" s="14"/>
      <c r="T61" s="14"/>
      <c r="U61" s="3"/>
      <c r="V61" s="3"/>
      <c r="W61" s="3"/>
      <c r="X61" s="3"/>
      <c r="Y61" s="3"/>
      <c r="Z61" s="3"/>
      <c r="AA61" s="3"/>
    </row>
    <row r="62" spans="1:27" ht="17.25" customHeight="1" x14ac:dyDescent="0.2">
      <c r="A62" s="873"/>
      <c r="B62" s="29"/>
      <c r="C62" s="882" t="s">
        <v>262</v>
      </c>
      <c r="D62" s="125"/>
      <c r="E62" s="31"/>
      <c r="F62" s="104"/>
      <c r="G62" s="125"/>
      <c r="H62" s="31"/>
      <c r="I62" s="104"/>
      <c r="J62" s="125"/>
      <c r="K62" s="31"/>
      <c r="L62" s="104"/>
      <c r="M62" s="14"/>
      <c r="N62" s="14"/>
      <c r="O62" s="14"/>
      <c r="P62" s="14"/>
      <c r="Q62" s="14"/>
      <c r="R62" s="14"/>
      <c r="S62" s="14"/>
      <c r="T62" s="14"/>
      <c r="U62" s="3"/>
      <c r="V62" s="3"/>
      <c r="W62" s="3"/>
      <c r="X62" s="3"/>
      <c r="Y62" s="3"/>
      <c r="Z62" s="3"/>
      <c r="AA62" s="3"/>
    </row>
    <row r="63" spans="1:27" ht="24" customHeight="1" thickBot="1" x14ac:dyDescent="0.25">
      <c r="A63" s="883"/>
      <c r="B63" s="39">
        <f>B60+1</f>
        <v>21</v>
      </c>
      <c r="C63" s="862" t="s">
        <v>263</v>
      </c>
      <c r="D63" s="859">
        <v>0</v>
      </c>
      <c r="E63" s="33">
        <v>0</v>
      </c>
      <c r="F63" s="361">
        <v>0</v>
      </c>
      <c r="G63" s="859">
        <v>0</v>
      </c>
      <c r="H63" s="33">
        <v>0</v>
      </c>
      <c r="I63" s="361">
        <v>0</v>
      </c>
      <c r="J63" s="859">
        <v>0</v>
      </c>
      <c r="K63" s="33">
        <v>0</v>
      </c>
      <c r="L63" s="361">
        <f t="shared" ref="L63" si="17">J63-K63</f>
        <v>0</v>
      </c>
      <c r="M63" s="14"/>
      <c r="N63" s="14"/>
      <c r="O63" s="14"/>
      <c r="P63" s="14"/>
      <c r="Q63" s="14"/>
      <c r="R63" s="14"/>
      <c r="S63" s="14"/>
      <c r="T63" s="14"/>
      <c r="U63" s="3"/>
      <c r="V63" s="3"/>
      <c r="W63" s="3"/>
      <c r="X63" s="3"/>
      <c r="Y63" s="3"/>
      <c r="Z63" s="3"/>
      <c r="AA63" s="3"/>
    </row>
    <row r="64" spans="1:27" ht="17.25" customHeight="1" x14ac:dyDescent="0.2">
      <c r="A64" s="14"/>
      <c r="B64" s="43"/>
      <c r="C64" s="17"/>
      <c r="D64" s="174"/>
      <c r="E64" s="174"/>
      <c r="F64" s="174"/>
      <c r="G64" s="174"/>
      <c r="H64" s="174"/>
      <c r="I64" s="174"/>
      <c r="J64" s="174"/>
      <c r="K64" s="174"/>
      <c r="L64" s="174"/>
      <c r="M64" s="14"/>
      <c r="N64" s="14"/>
      <c r="O64" s="14"/>
      <c r="P64" s="14"/>
      <c r="Q64" s="14"/>
      <c r="R64" s="14"/>
      <c r="S64" s="14"/>
      <c r="T64" s="14"/>
      <c r="U64" s="3"/>
      <c r="V64" s="3"/>
      <c r="W64" s="3"/>
      <c r="X64" s="3"/>
      <c r="Y64" s="3"/>
      <c r="Z64" s="3"/>
      <c r="AA64" s="3"/>
    </row>
    <row r="65" spans="1:27" ht="17.25" customHeight="1" x14ac:dyDescent="0.2">
      <c r="A65" s="14"/>
      <c r="B65" s="118" t="s">
        <v>30</v>
      </c>
      <c r="C65" s="5"/>
      <c r="D65" s="5"/>
      <c r="E65" s="5"/>
      <c r="F65" s="5"/>
      <c r="G65" s="3"/>
      <c r="H65" s="3"/>
      <c r="I65" s="3"/>
      <c r="J65" s="3"/>
      <c r="K65" s="3"/>
      <c r="L65" s="3"/>
      <c r="M65" s="14"/>
      <c r="N65" s="14"/>
      <c r="O65" s="14"/>
      <c r="P65" s="14"/>
      <c r="Q65" s="14"/>
      <c r="R65" s="14"/>
      <c r="S65" s="14"/>
      <c r="T65" s="14"/>
      <c r="U65" s="3"/>
      <c r="V65" s="3"/>
      <c r="W65" s="3"/>
      <c r="X65" s="3"/>
      <c r="Y65" s="3"/>
      <c r="Z65" s="3"/>
      <c r="AA65" s="3"/>
    </row>
    <row r="66" spans="1:27" ht="17.25" customHeight="1" x14ac:dyDescent="0.2">
      <c r="A66" s="14"/>
      <c r="B66" s="4">
        <v>1</v>
      </c>
      <c r="C66" s="937" t="s">
        <v>266</v>
      </c>
      <c r="D66" s="937"/>
      <c r="E66" s="937"/>
      <c r="F66" s="937"/>
      <c r="G66" s="937"/>
      <c r="H66" s="937"/>
      <c r="I66" s="937"/>
      <c r="J66" s="937"/>
      <c r="K66" s="937"/>
      <c r="L66" s="937"/>
      <c r="M66" s="14"/>
      <c r="N66" s="14"/>
      <c r="O66" s="14"/>
      <c r="P66" s="14"/>
      <c r="Q66" s="14"/>
      <c r="R66" s="14"/>
      <c r="S66" s="14"/>
      <c r="T66" s="14"/>
      <c r="U66" s="3"/>
      <c r="V66" s="3"/>
      <c r="W66" s="3"/>
      <c r="X66" s="3"/>
      <c r="Y66" s="3"/>
      <c r="Z66" s="3"/>
      <c r="AA66" s="3"/>
    </row>
    <row r="67" spans="1:27" ht="17.25" customHeight="1" x14ac:dyDescent="0.2">
      <c r="A67" s="14"/>
      <c r="G67" s="14"/>
      <c r="H67" s="14"/>
      <c r="I67" s="14"/>
      <c r="J67" s="14"/>
      <c r="K67" s="14"/>
      <c r="L67" s="14"/>
      <c r="M67" s="14"/>
      <c r="N67" s="14"/>
      <c r="O67" s="14"/>
      <c r="P67" s="14"/>
      <c r="Q67" s="14"/>
      <c r="R67" s="14"/>
      <c r="S67" s="14"/>
      <c r="T67" s="14"/>
      <c r="U67" s="3"/>
      <c r="V67" s="3"/>
      <c r="W67" s="3"/>
      <c r="X67" s="3"/>
      <c r="Y67" s="3"/>
      <c r="Z67" s="3"/>
      <c r="AA67" s="3"/>
    </row>
    <row r="68" spans="1:27" ht="17.25" customHeight="1" x14ac:dyDescent="0.2">
      <c r="A68" s="14"/>
      <c r="G68" s="14"/>
      <c r="H68" s="14"/>
      <c r="I68" s="14"/>
      <c r="J68" s="14"/>
      <c r="K68" s="14"/>
      <c r="L68" s="14"/>
      <c r="M68" s="14"/>
      <c r="N68" s="14"/>
      <c r="O68" s="14"/>
      <c r="P68" s="14"/>
      <c r="Q68" s="14"/>
      <c r="R68" s="14"/>
      <c r="S68" s="14"/>
      <c r="T68" s="14"/>
      <c r="U68" s="3"/>
      <c r="V68" s="3"/>
      <c r="W68" s="3"/>
      <c r="X68" s="3"/>
      <c r="Y68" s="3"/>
      <c r="Z68" s="3"/>
      <c r="AA68" s="3"/>
    </row>
    <row r="69" spans="1:27" ht="17.25" customHeight="1" x14ac:dyDescent="0.2">
      <c r="A69" s="14"/>
      <c r="G69" s="14"/>
      <c r="H69" s="14"/>
      <c r="I69" s="14"/>
      <c r="J69" s="14"/>
      <c r="K69" s="14"/>
      <c r="L69" s="14"/>
      <c r="M69" s="14"/>
      <c r="N69" s="14"/>
      <c r="O69" s="14"/>
      <c r="P69" s="14"/>
      <c r="Q69" s="14"/>
      <c r="R69" s="14"/>
      <c r="S69" s="14"/>
      <c r="T69" s="14"/>
      <c r="U69" s="3"/>
      <c r="V69" s="3"/>
      <c r="W69" s="3"/>
      <c r="X69" s="3"/>
      <c r="Y69" s="3"/>
      <c r="Z69" s="3"/>
      <c r="AA69" s="3"/>
    </row>
    <row r="70" spans="1:27" ht="17.25" customHeight="1" x14ac:dyDescent="0.2">
      <c r="A70" s="14"/>
      <c r="G70" s="14"/>
      <c r="H70" s="14"/>
      <c r="I70" s="14"/>
      <c r="J70" s="14"/>
      <c r="K70" s="14"/>
      <c r="L70" s="14"/>
      <c r="M70" s="14"/>
      <c r="N70" s="14"/>
      <c r="O70" s="14"/>
      <c r="P70" s="14"/>
      <c r="Q70" s="14"/>
      <c r="R70" s="14"/>
      <c r="S70" s="14"/>
      <c r="T70" s="14"/>
      <c r="U70" s="3"/>
      <c r="V70" s="3"/>
      <c r="W70" s="3"/>
      <c r="X70" s="3"/>
      <c r="Y70" s="3"/>
      <c r="Z70" s="3"/>
      <c r="AA70" s="3"/>
    </row>
    <row r="71" spans="1:27" ht="17.25" customHeight="1" x14ac:dyDescent="0.2">
      <c r="A71" s="14"/>
      <c r="G71" s="14"/>
      <c r="H71" s="14"/>
      <c r="I71" s="14"/>
      <c r="J71" s="14"/>
      <c r="K71" s="14"/>
      <c r="L71" s="14"/>
      <c r="M71" s="14"/>
      <c r="N71" s="14"/>
      <c r="O71" s="14"/>
      <c r="P71" s="14"/>
      <c r="Q71" s="14"/>
      <c r="R71" s="14"/>
      <c r="S71" s="14"/>
      <c r="T71" s="14"/>
      <c r="U71" s="3"/>
      <c r="V71" s="3"/>
      <c r="W71" s="3"/>
      <c r="X71" s="3"/>
      <c r="Y71" s="3"/>
      <c r="Z71" s="3"/>
      <c r="AA71" s="3"/>
    </row>
    <row r="72" spans="1:27" ht="17.25" customHeight="1" x14ac:dyDescent="0.2">
      <c r="A72" s="14"/>
      <c r="G72" s="14"/>
      <c r="H72" s="14"/>
      <c r="I72" s="14"/>
      <c r="J72" s="14"/>
      <c r="K72" s="14"/>
      <c r="L72" s="14"/>
      <c r="M72" s="14"/>
      <c r="N72" s="14"/>
      <c r="O72" s="14"/>
      <c r="P72" s="14"/>
      <c r="Q72" s="14"/>
      <c r="R72" s="14"/>
      <c r="S72" s="14"/>
      <c r="T72" s="14"/>
      <c r="U72" s="3"/>
      <c r="V72" s="3"/>
      <c r="W72" s="3"/>
      <c r="X72" s="3"/>
      <c r="Y72" s="3"/>
      <c r="Z72" s="3"/>
      <c r="AA72" s="3"/>
    </row>
    <row r="73" spans="1:27" ht="17.25" customHeight="1" x14ac:dyDescent="0.2">
      <c r="A73" s="14"/>
      <c r="G73" s="14"/>
      <c r="H73" s="14"/>
      <c r="I73" s="14"/>
      <c r="J73" s="14"/>
      <c r="K73" s="14"/>
      <c r="L73" s="14"/>
      <c r="M73" s="14"/>
      <c r="N73" s="14"/>
      <c r="O73" s="14"/>
      <c r="P73" s="14"/>
      <c r="Q73" s="14"/>
      <c r="R73" s="14"/>
      <c r="S73" s="14"/>
      <c r="T73" s="14"/>
      <c r="U73" s="3"/>
      <c r="V73" s="3"/>
      <c r="W73" s="3"/>
      <c r="X73" s="3"/>
      <c r="Y73" s="3"/>
      <c r="Z73" s="3"/>
      <c r="AA73" s="3"/>
    </row>
    <row r="74" spans="1:27" ht="17.25" customHeight="1" x14ac:dyDescent="0.2">
      <c r="A74" s="14"/>
      <c r="G74" s="14"/>
      <c r="H74" s="14"/>
      <c r="I74" s="14"/>
      <c r="J74" s="14"/>
      <c r="K74" s="14"/>
      <c r="L74" s="14"/>
      <c r="M74" s="14"/>
      <c r="N74" s="14"/>
      <c r="O74" s="14"/>
      <c r="P74" s="14"/>
      <c r="Q74" s="14"/>
      <c r="R74" s="14"/>
      <c r="S74" s="14"/>
      <c r="T74" s="14"/>
      <c r="U74" s="3"/>
      <c r="V74" s="3"/>
      <c r="W74" s="3"/>
      <c r="X74" s="3"/>
      <c r="Y74" s="3"/>
      <c r="Z74" s="3"/>
      <c r="AA74" s="3"/>
    </row>
    <row r="75" spans="1:27" ht="17.25" customHeight="1" x14ac:dyDescent="0.2">
      <c r="A75" s="14"/>
      <c r="G75" s="14"/>
      <c r="H75" s="14"/>
      <c r="I75" s="14"/>
      <c r="J75" s="14"/>
      <c r="K75" s="14"/>
      <c r="L75" s="14"/>
      <c r="M75" s="14"/>
      <c r="N75" s="14"/>
      <c r="O75" s="14"/>
      <c r="P75" s="14"/>
      <c r="Q75" s="14"/>
      <c r="R75" s="14"/>
      <c r="S75" s="14"/>
      <c r="T75" s="14"/>
      <c r="U75" s="3"/>
      <c r="V75" s="3"/>
      <c r="W75" s="3"/>
      <c r="X75" s="3"/>
      <c r="Y75" s="3"/>
      <c r="Z75" s="3"/>
      <c r="AA75" s="3"/>
    </row>
    <row r="76" spans="1:27" ht="17.25" customHeight="1" x14ac:dyDescent="0.2">
      <c r="A76" s="14"/>
      <c r="G76" s="14"/>
      <c r="H76" s="14"/>
      <c r="I76" s="14"/>
      <c r="J76" s="14"/>
      <c r="K76" s="14"/>
      <c r="L76" s="14"/>
      <c r="M76" s="14"/>
      <c r="N76" s="14"/>
      <c r="O76" s="14"/>
      <c r="P76" s="14"/>
      <c r="Q76" s="14"/>
      <c r="R76" s="14"/>
      <c r="S76" s="14"/>
      <c r="T76" s="14"/>
      <c r="U76" s="3"/>
      <c r="V76" s="3"/>
      <c r="W76" s="3"/>
      <c r="X76" s="3"/>
      <c r="Y76" s="3"/>
      <c r="Z76" s="3"/>
      <c r="AA76" s="3"/>
    </row>
    <row r="77" spans="1:27" ht="17.25" customHeight="1" x14ac:dyDescent="0.2">
      <c r="A77" s="14"/>
      <c r="G77" s="14"/>
      <c r="H77" s="14"/>
      <c r="I77" s="14"/>
      <c r="J77" s="14"/>
      <c r="K77" s="14"/>
      <c r="L77" s="14"/>
      <c r="M77" s="14"/>
      <c r="N77" s="14"/>
      <c r="O77" s="14"/>
      <c r="P77" s="14"/>
      <c r="Q77" s="14"/>
      <c r="R77" s="14"/>
      <c r="S77" s="14"/>
      <c r="T77" s="14"/>
      <c r="U77" s="3"/>
      <c r="V77" s="3"/>
      <c r="W77" s="3"/>
      <c r="X77" s="3"/>
      <c r="Y77" s="3"/>
      <c r="Z77" s="3"/>
      <c r="AA77" s="3"/>
    </row>
    <row r="78" spans="1:27" ht="17.25" customHeight="1" x14ac:dyDescent="0.2">
      <c r="A78" s="14"/>
      <c r="G78" s="14"/>
      <c r="H78" s="14"/>
      <c r="I78" s="14"/>
      <c r="J78" s="14"/>
      <c r="K78" s="14"/>
      <c r="L78" s="14"/>
      <c r="M78" s="14"/>
      <c r="N78" s="14"/>
      <c r="O78" s="14"/>
      <c r="P78" s="14"/>
      <c r="Q78" s="14"/>
      <c r="R78" s="14"/>
      <c r="S78" s="14"/>
      <c r="T78" s="14"/>
      <c r="U78" s="3"/>
      <c r="V78" s="3"/>
      <c r="W78" s="3"/>
      <c r="X78" s="3"/>
      <c r="Y78" s="3"/>
      <c r="Z78" s="3"/>
      <c r="AA78" s="3"/>
    </row>
    <row r="79" spans="1:27" ht="17.25" customHeight="1" x14ac:dyDescent="0.2">
      <c r="A79" s="14"/>
      <c r="G79" s="14"/>
      <c r="H79" s="14"/>
      <c r="I79" s="14"/>
      <c r="J79" s="14"/>
      <c r="K79" s="14"/>
      <c r="L79" s="14"/>
      <c r="M79" s="14"/>
      <c r="N79" s="14"/>
      <c r="O79" s="14"/>
      <c r="P79" s="14"/>
      <c r="Q79" s="14"/>
      <c r="R79" s="14"/>
      <c r="S79" s="14"/>
      <c r="T79" s="14"/>
      <c r="U79" s="3"/>
      <c r="V79" s="3"/>
      <c r="W79" s="3"/>
      <c r="X79" s="3"/>
      <c r="Y79" s="3"/>
      <c r="Z79" s="3"/>
      <c r="AA79" s="3"/>
    </row>
    <row r="80" spans="1:27" ht="17.25" customHeight="1" x14ac:dyDescent="0.2">
      <c r="A80" s="14"/>
      <c r="G80" s="14"/>
      <c r="H80" s="14"/>
      <c r="I80" s="14"/>
      <c r="J80" s="14"/>
      <c r="K80" s="14"/>
      <c r="L80" s="14"/>
      <c r="M80" s="14"/>
      <c r="N80" s="14"/>
      <c r="O80" s="14"/>
      <c r="P80" s="14"/>
      <c r="Q80" s="14"/>
      <c r="R80" s="14"/>
      <c r="S80" s="14"/>
      <c r="T80" s="14"/>
      <c r="U80" s="3"/>
      <c r="V80" s="3"/>
      <c r="W80" s="3"/>
      <c r="X80" s="3"/>
      <c r="Y80" s="3"/>
      <c r="Z80" s="3"/>
      <c r="AA80" s="3"/>
    </row>
    <row r="81" spans="1:27" ht="17.25" customHeight="1" x14ac:dyDescent="0.2">
      <c r="A81" s="14"/>
      <c r="G81" s="14"/>
      <c r="H81" s="14"/>
      <c r="I81" s="14"/>
      <c r="J81" s="14"/>
      <c r="K81" s="14"/>
      <c r="L81" s="14"/>
      <c r="M81" s="14"/>
      <c r="N81" s="14"/>
      <c r="O81" s="14"/>
      <c r="P81" s="14"/>
      <c r="Q81" s="14"/>
      <c r="R81" s="14"/>
      <c r="S81" s="14"/>
      <c r="T81" s="14"/>
      <c r="U81" s="3"/>
      <c r="V81" s="3"/>
      <c r="W81" s="3"/>
      <c r="X81" s="3"/>
      <c r="Y81" s="3"/>
      <c r="Z81" s="3"/>
      <c r="AA81" s="3"/>
    </row>
    <row r="82" spans="1:27" ht="17.25" customHeight="1" x14ac:dyDescent="0.2">
      <c r="A82" s="14"/>
      <c r="B82" s="43"/>
      <c r="C82" s="17"/>
      <c r="D82" s="17"/>
      <c r="E82" s="17"/>
      <c r="F82" s="17"/>
      <c r="G82" s="14"/>
      <c r="H82" s="14"/>
      <c r="I82" s="14"/>
      <c r="J82" s="14"/>
      <c r="K82" s="14"/>
      <c r="L82" s="14"/>
      <c r="M82" s="14"/>
      <c r="N82" s="14"/>
      <c r="O82" s="14"/>
      <c r="P82" s="14"/>
      <c r="Q82" s="14"/>
      <c r="R82" s="14"/>
      <c r="S82" s="14"/>
      <c r="T82" s="14"/>
      <c r="U82" s="3"/>
      <c r="V82" s="3"/>
      <c r="W82" s="3"/>
      <c r="X82" s="3"/>
      <c r="Y82" s="3"/>
      <c r="Z82" s="3"/>
      <c r="AA82" s="3"/>
    </row>
    <row r="83" spans="1:27" ht="17.25" customHeight="1" x14ac:dyDescent="0.2">
      <c r="A83" s="14"/>
      <c r="B83" s="43"/>
      <c r="C83" s="17"/>
      <c r="D83" s="17"/>
      <c r="E83" s="17"/>
      <c r="F83" s="17"/>
      <c r="G83" s="14"/>
      <c r="H83" s="14"/>
      <c r="I83" s="14"/>
      <c r="J83" s="14"/>
      <c r="K83" s="14"/>
      <c r="L83" s="14"/>
      <c r="M83" s="14"/>
      <c r="N83" s="14"/>
      <c r="O83" s="14"/>
      <c r="P83" s="14"/>
      <c r="Q83" s="14"/>
      <c r="R83" s="14"/>
      <c r="S83" s="14"/>
      <c r="T83" s="14"/>
      <c r="U83" s="3"/>
      <c r="V83" s="3"/>
      <c r="W83" s="3"/>
      <c r="X83" s="3"/>
      <c r="Y83" s="3"/>
      <c r="Z83" s="3"/>
      <c r="AA83" s="3"/>
    </row>
    <row r="84" spans="1:27" ht="17.25" customHeight="1" x14ac:dyDescent="0.2">
      <c r="A84" s="14"/>
      <c r="B84" s="43"/>
      <c r="C84" s="17"/>
      <c r="D84" s="17"/>
      <c r="E84" s="17"/>
      <c r="F84" s="17"/>
      <c r="G84" s="14"/>
      <c r="H84" s="14"/>
      <c r="I84" s="14"/>
      <c r="J84" s="14"/>
      <c r="K84" s="14"/>
      <c r="L84" s="14"/>
      <c r="M84" s="14"/>
      <c r="N84" s="14"/>
      <c r="O84" s="14"/>
      <c r="P84" s="14"/>
      <c r="Q84" s="14"/>
      <c r="R84" s="14"/>
      <c r="S84" s="14"/>
      <c r="T84" s="14"/>
      <c r="U84" s="3"/>
      <c r="V84" s="3"/>
      <c r="W84" s="3"/>
      <c r="X84" s="3"/>
      <c r="Y84" s="3"/>
      <c r="Z84" s="3"/>
      <c r="AA84" s="3"/>
    </row>
    <row r="85" spans="1:27" s="7" customFormat="1" ht="17.25" customHeight="1" x14ac:dyDescent="0.2">
      <c r="A85" s="14"/>
      <c r="M85" s="14"/>
      <c r="N85" s="14"/>
      <c r="O85" s="14"/>
      <c r="P85" s="14"/>
      <c r="Q85" s="14"/>
      <c r="R85" s="14"/>
      <c r="S85" s="14"/>
      <c r="T85" s="14"/>
      <c r="U85" s="3"/>
      <c r="V85" s="3"/>
      <c r="W85" s="3"/>
      <c r="X85" s="3"/>
      <c r="Y85" s="3"/>
      <c r="Z85" s="3"/>
      <c r="AA85" s="3"/>
    </row>
    <row r="86" spans="1:27" s="7" customFormat="1" ht="17.25" customHeight="1" x14ac:dyDescent="0.2">
      <c r="A86" s="14"/>
      <c r="M86" s="14"/>
      <c r="N86" s="14"/>
      <c r="O86" s="14"/>
      <c r="P86" s="14"/>
      <c r="Q86" s="14"/>
      <c r="R86" s="14"/>
      <c r="S86" s="14"/>
      <c r="T86" s="14"/>
      <c r="U86" s="3"/>
      <c r="V86" s="3"/>
      <c r="W86" s="3"/>
      <c r="X86" s="3"/>
      <c r="Y86" s="3"/>
      <c r="Z86" s="3"/>
      <c r="AA86" s="3"/>
    </row>
    <row r="87" spans="1:27" s="7" customFormat="1" ht="17.25" customHeight="1" x14ac:dyDescent="0.2">
      <c r="A87" s="14"/>
      <c r="B87" s="43"/>
      <c r="C87" s="14"/>
      <c r="D87" s="17"/>
      <c r="E87" s="17"/>
      <c r="F87" s="17"/>
      <c r="G87" s="14"/>
      <c r="H87" s="14"/>
      <c r="I87" s="14"/>
      <c r="J87" s="14"/>
      <c r="K87" s="14"/>
      <c r="L87" s="14"/>
      <c r="M87" s="14"/>
      <c r="N87" s="14"/>
      <c r="O87" s="14"/>
      <c r="P87" s="14"/>
      <c r="Q87" s="14"/>
      <c r="R87" s="14"/>
      <c r="S87" s="14"/>
      <c r="T87" s="14"/>
      <c r="U87" s="3"/>
      <c r="V87" s="3"/>
      <c r="W87" s="3"/>
      <c r="X87" s="3"/>
      <c r="Y87" s="3"/>
      <c r="Z87" s="3"/>
      <c r="AA87" s="3"/>
    </row>
    <row r="88" spans="1:27" s="7" customFormat="1" ht="15.75" x14ac:dyDescent="0.2">
      <c r="A88" s="14"/>
      <c r="B88" s="43"/>
      <c r="C88" s="884"/>
      <c r="D88" s="17"/>
      <c r="E88" s="17"/>
      <c r="F88" s="17"/>
      <c r="G88" s="14"/>
      <c r="H88" s="14"/>
      <c r="I88" s="14"/>
      <c r="J88" s="14"/>
      <c r="K88" s="14"/>
      <c r="L88" s="14"/>
      <c r="M88" s="14"/>
      <c r="N88" s="14"/>
      <c r="O88" s="14"/>
      <c r="P88" s="14"/>
      <c r="Q88" s="14"/>
      <c r="R88" s="14"/>
      <c r="S88" s="14"/>
      <c r="T88" s="14"/>
      <c r="U88" s="3"/>
      <c r="V88" s="3"/>
      <c r="W88" s="3"/>
      <c r="X88" s="3"/>
      <c r="Y88" s="3"/>
      <c r="Z88" s="3"/>
      <c r="AA88" s="3"/>
    </row>
    <row r="89" spans="1:27" s="7" customFormat="1" ht="15.75" x14ac:dyDescent="0.2">
      <c r="A89" s="14"/>
      <c r="B89" s="43"/>
      <c r="C89" s="17"/>
      <c r="D89" s="17"/>
      <c r="E89" s="17"/>
      <c r="F89" s="17"/>
      <c r="G89" s="14"/>
      <c r="H89" s="14"/>
      <c r="I89" s="14"/>
      <c r="J89" s="14"/>
      <c r="K89" s="14"/>
      <c r="L89" s="14"/>
      <c r="M89" s="14"/>
      <c r="N89" s="14"/>
      <c r="O89" s="14"/>
      <c r="P89" s="14"/>
      <c r="Q89" s="14"/>
      <c r="R89" s="14"/>
      <c r="S89" s="14"/>
      <c r="T89" s="14"/>
      <c r="U89" s="3"/>
      <c r="V89" s="3"/>
      <c r="W89" s="3"/>
      <c r="X89" s="3"/>
      <c r="Y89" s="3"/>
      <c r="Z89" s="3"/>
      <c r="AA89" s="3"/>
    </row>
    <row r="90" spans="1:27" ht="15.75" x14ac:dyDescent="0.2">
      <c r="A90" s="14"/>
      <c r="B90" s="43"/>
      <c r="D90" s="17"/>
      <c r="E90" s="17"/>
      <c r="F90" s="17"/>
      <c r="G90" s="14"/>
      <c r="H90" s="14"/>
      <c r="I90" s="14"/>
      <c r="J90" s="14"/>
      <c r="K90" s="14"/>
      <c r="L90" s="14"/>
      <c r="M90" s="14"/>
      <c r="N90" s="14"/>
      <c r="O90" s="14"/>
      <c r="P90" s="14"/>
      <c r="Q90" s="14"/>
      <c r="R90" s="14"/>
      <c r="S90" s="14"/>
      <c r="T90" s="14"/>
      <c r="U90" s="3"/>
      <c r="V90" s="3"/>
      <c r="W90" s="3"/>
      <c r="X90" s="3"/>
      <c r="Y90" s="3"/>
      <c r="Z90" s="3"/>
      <c r="AA90" s="3"/>
    </row>
    <row r="91" spans="1:27" ht="15.75" x14ac:dyDescent="0.2">
      <c r="A91" s="14"/>
      <c r="B91" s="43"/>
      <c r="C91" s="17"/>
      <c r="D91" s="17"/>
      <c r="E91" s="17"/>
      <c r="F91" s="17"/>
      <c r="G91" s="14"/>
      <c r="H91" s="14"/>
      <c r="I91" s="14"/>
      <c r="J91" s="14"/>
      <c r="K91" s="14"/>
      <c r="L91" s="14"/>
      <c r="M91" s="14"/>
      <c r="N91" s="14"/>
      <c r="O91" s="14"/>
      <c r="P91" s="14"/>
      <c r="Q91" s="14"/>
      <c r="R91" s="14"/>
      <c r="S91" s="14"/>
      <c r="T91" s="14"/>
      <c r="U91" s="3"/>
      <c r="V91" s="3"/>
      <c r="W91" s="3"/>
      <c r="X91" s="3"/>
      <c r="Y91" s="3"/>
      <c r="Z91" s="3"/>
      <c r="AA91" s="3"/>
    </row>
    <row r="92" spans="1:27" ht="15.75" x14ac:dyDescent="0.2">
      <c r="A92" s="14"/>
      <c r="B92" s="43"/>
      <c r="C92" s="17"/>
      <c r="D92" s="17"/>
      <c r="E92" s="17"/>
      <c r="F92" s="17"/>
      <c r="G92" s="14"/>
      <c r="H92" s="14"/>
      <c r="I92" s="14"/>
      <c r="J92" s="14"/>
      <c r="K92" s="14"/>
      <c r="L92" s="14"/>
      <c r="M92" s="14"/>
      <c r="N92" s="14"/>
      <c r="O92" s="14"/>
      <c r="P92" s="14"/>
      <c r="Q92" s="14"/>
      <c r="R92" s="14"/>
      <c r="S92" s="14"/>
      <c r="T92" s="14"/>
      <c r="U92" s="3"/>
      <c r="V92" s="3"/>
      <c r="W92" s="3"/>
      <c r="X92" s="3"/>
      <c r="Y92" s="3"/>
      <c r="Z92" s="3"/>
      <c r="AA92" s="3"/>
    </row>
    <row r="93" spans="1:27" ht="15.75" x14ac:dyDescent="0.2">
      <c r="A93" s="14"/>
      <c r="B93" s="43"/>
      <c r="C93" s="17"/>
      <c r="D93" s="17"/>
      <c r="E93" s="17"/>
      <c r="F93" s="17"/>
      <c r="G93" s="14"/>
      <c r="H93" s="14"/>
      <c r="I93" s="14"/>
      <c r="J93" s="14"/>
      <c r="K93" s="14"/>
      <c r="L93" s="14"/>
      <c r="M93" s="14"/>
      <c r="N93" s="14"/>
      <c r="O93" s="14"/>
      <c r="P93" s="14"/>
      <c r="Q93" s="14"/>
      <c r="R93" s="14"/>
      <c r="S93" s="14"/>
      <c r="T93" s="14"/>
      <c r="U93" s="3"/>
      <c r="V93" s="3"/>
      <c r="W93" s="3"/>
      <c r="X93" s="3"/>
      <c r="Y93" s="3"/>
      <c r="Z93" s="3"/>
      <c r="AA93" s="3"/>
    </row>
    <row r="94" spans="1:27" ht="15.75" x14ac:dyDescent="0.2">
      <c r="A94" s="14"/>
      <c r="B94" s="43"/>
      <c r="C94" s="17"/>
      <c r="D94" s="17"/>
      <c r="E94" s="17"/>
      <c r="F94" s="17"/>
      <c r="G94" s="14"/>
      <c r="H94" s="14"/>
      <c r="I94" s="14"/>
      <c r="J94" s="14"/>
      <c r="K94" s="14"/>
      <c r="L94" s="14"/>
      <c r="M94" s="14"/>
      <c r="N94" s="14"/>
      <c r="O94" s="14"/>
      <c r="P94" s="14"/>
      <c r="Q94" s="14"/>
      <c r="R94" s="14"/>
      <c r="S94" s="14"/>
      <c r="T94" s="14"/>
      <c r="U94" s="3"/>
      <c r="V94" s="3"/>
      <c r="W94" s="3"/>
      <c r="X94" s="3"/>
      <c r="Y94" s="3"/>
      <c r="Z94" s="3"/>
      <c r="AA94" s="3"/>
    </row>
    <row r="95" spans="1:27" ht="15" x14ac:dyDescent="0.2">
      <c r="A95" s="3"/>
      <c r="B95" s="4"/>
      <c r="C95" s="5"/>
      <c r="D95" s="5"/>
      <c r="E95" s="5"/>
      <c r="F95" s="5"/>
      <c r="G95" s="3"/>
      <c r="H95" s="3"/>
      <c r="I95" s="3"/>
      <c r="J95" s="3"/>
      <c r="K95" s="3"/>
      <c r="L95" s="3"/>
      <c r="M95" s="3"/>
      <c r="N95" s="3"/>
      <c r="O95" s="3"/>
      <c r="P95" s="3"/>
      <c r="Q95" s="3"/>
      <c r="R95" s="3"/>
      <c r="S95" s="3"/>
      <c r="T95" s="3"/>
      <c r="U95" s="3"/>
      <c r="V95" s="3"/>
      <c r="W95" s="3"/>
      <c r="X95" s="3"/>
      <c r="Y95" s="3"/>
      <c r="Z95" s="3"/>
      <c r="AA95" s="3"/>
    </row>
    <row r="96" spans="1:27" ht="15" x14ac:dyDescent="0.2">
      <c r="A96" s="3"/>
      <c r="B96" s="4"/>
      <c r="C96" s="5"/>
      <c r="D96" s="5"/>
      <c r="E96" s="5"/>
      <c r="F96" s="5"/>
      <c r="G96" s="3"/>
      <c r="H96" s="3"/>
      <c r="I96" s="3"/>
      <c r="J96" s="3"/>
      <c r="K96" s="3"/>
      <c r="L96" s="3"/>
      <c r="M96" s="3"/>
      <c r="N96" s="3"/>
      <c r="O96" s="3"/>
      <c r="P96" s="3"/>
      <c r="Q96" s="3"/>
      <c r="R96" s="3"/>
      <c r="S96" s="3"/>
      <c r="T96" s="3"/>
      <c r="U96" s="3"/>
      <c r="V96" s="3"/>
      <c r="W96" s="3"/>
      <c r="X96" s="3"/>
      <c r="Y96" s="3"/>
      <c r="Z96" s="3"/>
      <c r="AA96" s="3"/>
    </row>
    <row r="97" spans="1:27" ht="15" x14ac:dyDescent="0.2">
      <c r="A97" s="3"/>
      <c r="B97" s="4"/>
      <c r="C97" s="5"/>
      <c r="D97" s="5"/>
      <c r="E97" s="5"/>
      <c r="F97" s="5"/>
      <c r="G97" s="3"/>
      <c r="H97" s="3"/>
      <c r="I97" s="3"/>
      <c r="J97" s="3"/>
      <c r="K97" s="3"/>
      <c r="L97" s="3"/>
      <c r="M97" s="3"/>
      <c r="N97" s="3"/>
      <c r="O97" s="3"/>
      <c r="P97" s="3"/>
      <c r="Q97" s="3"/>
      <c r="R97" s="3"/>
      <c r="S97" s="3"/>
      <c r="T97" s="3"/>
      <c r="U97" s="3"/>
      <c r="V97" s="3"/>
      <c r="W97" s="3"/>
      <c r="X97" s="3"/>
      <c r="Y97" s="3"/>
      <c r="Z97" s="3"/>
      <c r="AA97" s="3"/>
    </row>
    <row r="98" spans="1:27" ht="15" x14ac:dyDescent="0.2">
      <c r="A98" s="3"/>
      <c r="B98" s="4"/>
      <c r="C98" s="5"/>
      <c r="D98" s="5"/>
      <c r="E98" s="5"/>
      <c r="F98" s="5"/>
      <c r="G98" s="3"/>
      <c r="H98" s="3"/>
      <c r="I98" s="3"/>
      <c r="J98" s="3"/>
      <c r="K98" s="3"/>
      <c r="L98" s="3"/>
      <c r="M98" s="3"/>
      <c r="N98" s="3"/>
      <c r="O98" s="3"/>
      <c r="P98" s="3"/>
      <c r="Q98" s="3"/>
      <c r="R98" s="3"/>
      <c r="S98" s="3"/>
      <c r="T98" s="3"/>
      <c r="U98" s="3"/>
      <c r="V98" s="3"/>
      <c r="W98" s="3"/>
      <c r="X98" s="3"/>
      <c r="Y98" s="3"/>
      <c r="Z98" s="3"/>
      <c r="AA98" s="3"/>
    </row>
    <row r="99" spans="1:27" ht="15" x14ac:dyDescent="0.2">
      <c r="A99" s="3"/>
      <c r="B99" s="4"/>
      <c r="C99" s="5"/>
      <c r="D99" s="5"/>
      <c r="E99" s="5"/>
      <c r="F99" s="5"/>
      <c r="G99" s="3"/>
      <c r="H99" s="3"/>
      <c r="I99" s="3"/>
      <c r="J99" s="3"/>
      <c r="K99" s="3"/>
      <c r="L99" s="3"/>
      <c r="M99" s="3"/>
      <c r="N99" s="3"/>
      <c r="O99" s="3"/>
      <c r="P99" s="3"/>
      <c r="Q99" s="3"/>
      <c r="R99" s="3"/>
      <c r="S99" s="3"/>
      <c r="T99" s="3"/>
      <c r="U99" s="3"/>
      <c r="V99" s="3"/>
      <c r="W99" s="3"/>
      <c r="X99" s="3"/>
      <c r="Y99" s="3"/>
      <c r="Z99" s="3"/>
      <c r="AA99" s="3"/>
    </row>
    <row r="100" spans="1:27" ht="15" x14ac:dyDescent="0.2">
      <c r="A100" s="3"/>
      <c r="B100" s="4"/>
      <c r="C100" s="5"/>
      <c r="D100" s="5"/>
      <c r="E100" s="5"/>
      <c r="F100" s="5"/>
      <c r="G100" s="3"/>
      <c r="H100" s="3"/>
      <c r="I100" s="3"/>
      <c r="J100" s="3"/>
      <c r="K100" s="3"/>
      <c r="L100" s="3"/>
      <c r="M100" s="3"/>
      <c r="N100" s="3"/>
      <c r="O100" s="3"/>
      <c r="P100" s="3"/>
      <c r="Q100" s="3"/>
      <c r="R100" s="3"/>
      <c r="S100" s="3"/>
      <c r="T100" s="3"/>
      <c r="U100" s="3"/>
      <c r="V100" s="3"/>
      <c r="W100" s="3"/>
      <c r="X100" s="3"/>
      <c r="Y100" s="3"/>
      <c r="Z100" s="3"/>
      <c r="AA100" s="3"/>
    </row>
    <row r="101" spans="1:27" ht="15" x14ac:dyDescent="0.2">
      <c r="A101" s="3"/>
      <c r="B101" s="4"/>
      <c r="C101" s="5"/>
      <c r="D101" s="5"/>
      <c r="E101" s="5"/>
      <c r="F101" s="5"/>
      <c r="G101" s="3"/>
      <c r="H101" s="3"/>
      <c r="I101" s="3"/>
      <c r="J101" s="3"/>
      <c r="K101" s="3"/>
      <c r="L101" s="3"/>
      <c r="M101" s="3"/>
      <c r="N101" s="3"/>
      <c r="O101" s="3"/>
      <c r="P101" s="3"/>
      <c r="Q101" s="3"/>
      <c r="R101" s="3"/>
      <c r="S101" s="3"/>
      <c r="T101" s="3"/>
      <c r="U101" s="3"/>
      <c r="V101" s="3"/>
      <c r="W101" s="3"/>
      <c r="X101" s="3"/>
      <c r="Y101" s="3"/>
      <c r="Z101" s="3"/>
      <c r="AA101" s="3"/>
    </row>
    <row r="102" spans="1:27" ht="15" x14ac:dyDescent="0.2">
      <c r="A102" s="3"/>
      <c r="B102" s="4"/>
      <c r="C102" s="5"/>
      <c r="D102" s="5"/>
      <c r="E102" s="5"/>
      <c r="F102" s="5"/>
      <c r="G102" s="3"/>
      <c r="H102" s="3"/>
      <c r="I102" s="3"/>
      <c r="J102" s="3"/>
      <c r="K102" s="3"/>
      <c r="L102" s="3"/>
      <c r="M102" s="3"/>
      <c r="N102" s="3"/>
      <c r="O102" s="3"/>
      <c r="P102" s="3"/>
      <c r="Q102" s="3"/>
      <c r="R102" s="3"/>
      <c r="S102" s="3"/>
      <c r="T102" s="3"/>
      <c r="U102" s="3"/>
      <c r="V102" s="3"/>
      <c r="W102" s="3"/>
      <c r="X102" s="3"/>
      <c r="Y102" s="3"/>
      <c r="Z102" s="3"/>
      <c r="AA102" s="3"/>
    </row>
    <row r="103" spans="1:27" ht="15" x14ac:dyDescent="0.2">
      <c r="A103" s="3"/>
      <c r="B103" s="4"/>
      <c r="C103" s="5"/>
      <c r="D103" s="5"/>
      <c r="E103" s="5"/>
      <c r="F103" s="5"/>
      <c r="G103" s="3"/>
      <c r="H103" s="3"/>
      <c r="I103" s="3"/>
      <c r="J103" s="3"/>
      <c r="K103" s="3"/>
      <c r="L103" s="3"/>
      <c r="M103" s="3"/>
      <c r="N103" s="3"/>
      <c r="O103" s="3"/>
      <c r="P103" s="3"/>
      <c r="Q103" s="3"/>
      <c r="R103" s="3"/>
      <c r="S103" s="3"/>
      <c r="T103" s="3"/>
      <c r="U103" s="3"/>
      <c r="V103" s="3"/>
      <c r="W103" s="3"/>
      <c r="X103" s="3"/>
      <c r="Y103" s="3"/>
      <c r="Z103" s="3"/>
      <c r="AA103" s="3"/>
    </row>
    <row r="104" spans="1:27" ht="15" x14ac:dyDescent="0.2">
      <c r="A104" s="3"/>
      <c r="B104" s="4"/>
      <c r="C104" s="5"/>
      <c r="D104" s="5"/>
      <c r="E104" s="5"/>
      <c r="F104" s="5"/>
      <c r="G104" s="3"/>
      <c r="H104" s="3"/>
      <c r="I104" s="3"/>
      <c r="J104" s="3"/>
      <c r="K104" s="3"/>
      <c r="L104" s="3"/>
      <c r="M104" s="3"/>
      <c r="N104" s="3"/>
      <c r="O104" s="3"/>
      <c r="P104" s="3"/>
      <c r="Q104" s="3"/>
      <c r="R104" s="3"/>
      <c r="S104" s="3"/>
      <c r="T104" s="3"/>
      <c r="U104" s="3"/>
      <c r="V104" s="3"/>
      <c r="W104" s="3"/>
      <c r="X104" s="3"/>
      <c r="Y104" s="3"/>
      <c r="Z104" s="3"/>
      <c r="AA104" s="3"/>
    </row>
    <row r="105" spans="1:27" ht="15" x14ac:dyDescent="0.2">
      <c r="A105" s="3"/>
      <c r="B105" s="4"/>
      <c r="C105" s="5"/>
      <c r="D105" s="5"/>
      <c r="E105" s="5"/>
      <c r="F105" s="5"/>
      <c r="G105" s="3"/>
      <c r="H105" s="3"/>
      <c r="I105" s="3"/>
      <c r="J105" s="3"/>
      <c r="K105" s="3"/>
      <c r="L105" s="3"/>
      <c r="M105" s="3"/>
      <c r="N105" s="3"/>
      <c r="O105" s="3"/>
      <c r="P105" s="3"/>
      <c r="Q105" s="3"/>
      <c r="R105" s="3"/>
      <c r="S105" s="3"/>
      <c r="T105" s="3"/>
      <c r="U105" s="3"/>
      <c r="V105" s="3"/>
      <c r="W105" s="3"/>
      <c r="X105" s="3"/>
      <c r="Y105" s="3"/>
      <c r="Z105" s="3"/>
      <c r="AA105" s="3"/>
    </row>
  </sheetData>
  <mergeCells count="10">
    <mergeCell ref="D35:F35"/>
    <mergeCell ref="G35:I35"/>
    <mergeCell ref="J35:L35"/>
    <mergeCell ref="C66:L66"/>
    <mergeCell ref="B7:L7"/>
    <mergeCell ref="B8:L8"/>
    <mergeCell ref="B9:L9"/>
    <mergeCell ref="D11:F11"/>
    <mergeCell ref="G11:I11"/>
    <mergeCell ref="J11:L11"/>
  </mergeCells>
  <printOptions horizontalCentered="1"/>
  <pageMargins left="0.51" right="0.51180993000874886" top="0.74803040244969377" bottom="0.23622047244094488" header="0" footer="0"/>
  <pageSetup scale="44"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6803D-515A-405F-9249-E4E2B8976447}">
  <sheetPr codeName="Sheet6">
    <pageSetUpPr fitToPage="1"/>
  </sheetPr>
  <dimension ref="A1:AC92"/>
  <sheetViews>
    <sheetView view="pageBreakPreview" zoomScale="80" zoomScaleNormal="70" zoomScaleSheetLayoutView="80" workbookViewId="0">
      <selection activeCell="B7" sqref="B7:L7"/>
    </sheetView>
  </sheetViews>
  <sheetFormatPr defaultColWidth="9.140625" defaultRowHeight="12.75" x14ac:dyDescent="0.2"/>
  <cols>
    <col min="1" max="1" width="2.5703125" style="372" customWidth="1"/>
    <col min="2" max="2" width="6.140625" style="442" customWidth="1"/>
    <col min="3" max="3" width="73.42578125" style="475" bestFit="1" customWidth="1"/>
    <col min="4" max="4" width="12.85546875" style="475" customWidth="1"/>
    <col min="5" max="5" width="20.85546875" style="475" customWidth="1"/>
    <col min="6" max="6" width="12.85546875" style="475" customWidth="1"/>
    <col min="7" max="7" width="13" style="372" customWidth="1"/>
    <col min="8" max="8" width="20.85546875" style="372" customWidth="1"/>
    <col min="9" max="10" width="13" style="372" customWidth="1"/>
    <col min="11" max="11" width="20.85546875" style="372" customWidth="1"/>
    <col min="12" max="12" width="13" style="372" customWidth="1"/>
    <col min="13" max="13" width="2.85546875" style="372" customWidth="1"/>
    <col min="14" max="16384" width="9.140625" style="372"/>
  </cols>
  <sheetData>
    <row r="1" spans="1:27" ht="17.25" customHeight="1" x14ac:dyDescent="0.2">
      <c r="A1" s="369"/>
      <c r="B1" s="370" t="s">
        <v>0</v>
      </c>
      <c r="C1" s="379"/>
      <c r="D1" s="379"/>
      <c r="E1" s="379"/>
      <c r="F1" s="379"/>
      <c r="G1" s="369"/>
      <c r="H1" s="373"/>
      <c r="J1" s="369"/>
      <c r="K1" s="369"/>
      <c r="L1" s="374" t="s">
        <v>243</v>
      </c>
      <c r="M1" s="369"/>
      <c r="N1" s="369"/>
      <c r="O1" s="369"/>
      <c r="P1" s="369"/>
      <c r="Q1" s="369"/>
      <c r="R1" s="369"/>
      <c r="S1" s="369"/>
      <c r="T1" s="369"/>
      <c r="U1" s="375"/>
      <c r="V1" s="375"/>
      <c r="W1" s="375"/>
      <c r="X1" s="375"/>
      <c r="Y1" s="375"/>
      <c r="Z1" s="375"/>
      <c r="AA1" s="375"/>
    </row>
    <row r="2" spans="1:27" ht="17.25" customHeight="1" x14ac:dyDescent="0.2">
      <c r="A2" s="369"/>
      <c r="B2" s="376"/>
      <c r="C2" s="377"/>
      <c r="D2" s="377"/>
      <c r="E2" s="377"/>
      <c r="F2" s="377"/>
      <c r="G2" s="373"/>
      <c r="H2" s="371"/>
      <c r="J2" s="369"/>
      <c r="K2" s="373"/>
      <c r="L2" s="374" t="s">
        <v>2</v>
      </c>
      <c r="M2" s="369"/>
      <c r="N2" s="369"/>
      <c r="O2" s="369"/>
      <c r="P2" s="373"/>
      <c r="Q2" s="369"/>
      <c r="R2" s="369"/>
      <c r="S2" s="369"/>
      <c r="T2" s="369"/>
      <c r="U2" s="375"/>
      <c r="V2" s="375"/>
      <c r="W2" s="375"/>
      <c r="X2" s="375"/>
      <c r="Y2" s="375"/>
      <c r="Z2" s="375"/>
      <c r="AA2" s="375"/>
    </row>
    <row r="3" spans="1:27" ht="17.25" customHeight="1" x14ac:dyDescent="0.2">
      <c r="A3" s="369"/>
      <c r="B3" s="378"/>
      <c r="C3" s="379"/>
      <c r="D3" s="379"/>
      <c r="E3" s="379"/>
      <c r="F3" s="379"/>
      <c r="G3" s="369"/>
      <c r="H3" s="373"/>
      <c r="J3" s="369"/>
      <c r="K3" s="369"/>
      <c r="L3" s="371" t="s">
        <v>246</v>
      </c>
      <c r="M3" s="369"/>
      <c r="N3" s="369"/>
      <c r="O3" s="369"/>
      <c r="P3" s="369"/>
      <c r="Q3" s="369"/>
      <c r="R3" s="369"/>
      <c r="S3" s="369"/>
      <c r="T3" s="369"/>
      <c r="U3" s="375"/>
      <c r="V3" s="375"/>
      <c r="W3" s="375"/>
      <c r="X3" s="375"/>
      <c r="Y3" s="375"/>
      <c r="Z3" s="375"/>
      <c r="AA3" s="375"/>
    </row>
    <row r="4" spans="1:27" ht="17.25" customHeight="1" x14ac:dyDescent="0.2">
      <c r="A4" s="369"/>
      <c r="B4" s="380"/>
      <c r="C4" s="379"/>
      <c r="D4" s="379"/>
      <c r="E4" s="379"/>
      <c r="F4" s="379"/>
      <c r="G4" s="369"/>
      <c r="H4" s="371"/>
      <c r="J4" s="369"/>
      <c r="K4" s="369"/>
      <c r="L4" s="371" t="s">
        <v>4</v>
      </c>
      <c r="M4" s="369"/>
      <c r="N4" s="369"/>
      <c r="O4" s="369"/>
      <c r="P4" s="369"/>
      <c r="Q4" s="369"/>
      <c r="R4" s="369"/>
      <c r="S4" s="369"/>
      <c r="T4" s="369"/>
      <c r="U4" s="375"/>
      <c r="V4" s="375"/>
      <c r="W4" s="375"/>
      <c r="X4" s="375"/>
      <c r="Y4" s="375"/>
      <c r="Z4" s="375"/>
      <c r="AA4" s="375"/>
    </row>
    <row r="5" spans="1:27" ht="17.25" customHeight="1" x14ac:dyDescent="0.2">
      <c r="A5" s="369"/>
      <c r="B5" s="380"/>
      <c r="C5" s="379"/>
      <c r="D5" s="379"/>
      <c r="E5" s="379"/>
      <c r="F5" s="379"/>
      <c r="G5" s="369"/>
      <c r="H5" s="371"/>
      <c r="J5" s="369"/>
      <c r="K5" s="369"/>
      <c r="L5" s="371" t="s">
        <v>5</v>
      </c>
      <c r="M5" s="369"/>
      <c r="N5" s="369"/>
      <c r="O5" s="369"/>
      <c r="P5" s="369"/>
      <c r="Q5" s="369"/>
      <c r="R5" s="369"/>
      <c r="S5" s="369"/>
      <c r="T5" s="369"/>
      <c r="U5" s="375"/>
      <c r="V5" s="375"/>
      <c r="W5" s="375"/>
      <c r="X5" s="375"/>
      <c r="Y5" s="375"/>
      <c r="Z5" s="375"/>
      <c r="AA5" s="375"/>
    </row>
    <row r="6" spans="1:27" ht="17.25" customHeight="1" x14ac:dyDescent="0.2">
      <c r="A6" s="369"/>
      <c r="B6" s="380"/>
      <c r="C6" s="379"/>
      <c r="D6" s="379"/>
      <c r="E6" s="379"/>
      <c r="F6" s="379"/>
      <c r="G6" s="415"/>
      <c r="H6" s="371"/>
      <c r="J6" s="382"/>
      <c r="K6" s="369"/>
      <c r="L6" s="371" t="s">
        <v>68</v>
      </c>
      <c r="M6" s="369"/>
      <c r="N6" s="369"/>
      <c r="O6" s="369"/>
      <c r="P6" s="369"/>
      <c r="Q6" s="369"/>
      <c r="R6" s="369"/>
      <c r="S6" s="369"/>
      <c r="T6" s="369"/>
      <c r="U6" s="375"/>
      <c r="V6" s="375"/>
      <c r="W6" s="375"/>
      <c r="X6" s="375"/>
      <c r="Y6" s="375"/>
      <c r="Z6" s="375"/>
      <c r="AA6" s="375"/>
    </row>
    <row r="7" spans="1:27" ht="17.25" customHeight="1" x14ac:dyDescent="0.2">
      <c r="A7" s="369"/>
      <c r="B7" s="942" t="s">
        <v>68</v>
      </c>
      <c r="C7" s="942"/>
      <c r="D7" s="942"/>
      <c r="E7" s="942"/>
      <c r="F7" s="942"/>
      <c r="G7" s="942"/>
      <c r="H7" s="942"/>
      <c r="I7" s="942"/>
      <c r="J7" s="942"/>
      <c r="K7" s="942"/>
      <c r="L7" s="942"/>
      <c r="M7" s="369"/>
      <c r="N7" s="369"/>
      <c r="O7" s="369"/>
      <c r="P7" s="369"/>
      <c r="Q7" s="369"/>
      <c r="R7" s="369"/>
      <c r="S7" s="369"/>
      <c r="T7" s="369"/>
      <c r="U7" s="375"/>
      <c r="V7" s="375"/>
      <c r="W7" s="375"/>
      <c r="X7" s="375"/>
      <c r="Y7" s="375"/>
      <c r="Z7" s="375"/>
      <c r="AA7" s="375"/>
    </row>
    <row r="8" spans="1:27" ht="17.25" customHeight="1" x14ac:dyDescent="0.2">
      <c r="A8" s="369"/>
      <c r="B8" s="942" t="s">
        <v>247</v>
      </c>
      <c r="C8" s="942"/>
      <c r="D8" s="942"/>
      <c r="E8" s="942"/>
      <c r="F8" s="942"/>
      <c r="G8" s="942"/>
      <c r="H8" s="942"/>
      <c r="I8" s="942"/>
      <c r="J8" s="942"/>
      <c r="K8" s="942"/>
      <c r="L8" s="942"/>
      <c r="M8" s="369"/>
      <c r="N8" s="369"/>
      <c r="O8" s="369"/>
      <c r="P8" s="369"/>
      <c r="Q8" s="369"/>
      <c r="R8" s="369"/>
      <c r="S8" s="369"/>
      <c r="T8" s="369"/>
      <c r="U8" s="375"/>
      <c r="V8" s="375"/>
      <c r="W8" s="375"/>
      <c r="X8" s="375"/>
      <c r="Y8" s="375"/>
      <c r="Z8" s="375"/>
      <c r="AA8" s="375"/>
    </row>
    <row r="9" spans="1:27" ht="17.25" customHeight="1" x14ac:dyDescent="0.2">
      <c r="A9" s="369"/>
      <c r="B9" s="943" t="s">
        <v>248</v>
      </c>
      <c r="C9" s="943"/>
      <c r="D9" s="943"/>
      <c r="E9" s="943"/>
      <c r="F9" s="943"/>
      <c r="G9" s="943"/>
      <c r="H9" s="943"/>
      <c r="I9" s="943"/>
      <c r="J9" s="943"/>
      <c r="K9" s="943"/>
      <c r="L9" s="943"/>
      <c r="M9" s="369"/>
      <c r="N9" s="369"/>
      <c r="O9" s="369"/>
      <c r="P9" s="369"/>
      <c r="Q9" s="369"/>
      <c r="R9" s="369"/>
      <c r="S9" s="369"/>
      <c r="T9" s="369"/>
      <c r="U9" s="375"/>
      <c r="V9" s="375"/>
      <c r="W9" s="375"/>
      <c r="X9" s="375"/>
      <c r="Y9" s="375"/>
      <c r="Z9" s="375"/>
      <c r="AA9" s="375"/>
    </row>
    <row r="10" spans="1:27" ht="17.25" customHeight="1" thickBot="1" x14ac:dyDescent="0.25">
      <c r="A10" s="369"/>
      <c r="B10" s="380"/>
      <c r="C10" s="379"/>
      <c r="D10" s="379"/>
      <c r="E10" s="379"/>
      <c r="F10" s="379"/>
      <c r="G10" s="369"/>
      <c r="H10" s="369"/>
      <c r="I10" s="369"/>
      <c r="J10" s="369"/>
      <c r="K10" s="369"/>
      <c r="L10" s="369"/>
      <c r="M10" s="369"/>
      <c r="N10" s="369"/>
      <c r="O10" s="369"/>
      <c r="P10" s="369"/>
      <c r="Q10" s="369"/>
      <c r="R10" s="369"/>
      <c r="S10" s="369"/>
      <c r="T10" s="369"/>
      <c r="U10" s="375"/>
      <c r="V10" s="375"/>
      <c r="W10" s="375"/>
      <c r="X10" s="375"/>
      <c r="Y10" s="375"/>
      <c r="Z10" s="375"/>
      <c r="AA10" s="375"/>
    </row>
    <row r="11" spans="1:27" s="419" customFormat="1" ht="16.5" customHeight="1" x14ac:dyDescent="0.2">
      <c r="A11" s="416"/>
      <c r="B11" s="417"/>
      <c r="C11" s="386"/>
      <c r="D11" s="944" t="s">
        <v>71</v>
      </c>
      <c r="E11" s="945"/>
      <c r="F11" s="946"/>
      <c r="G11" s="938" t="s">
        <v>72</v>
      </c>
      <c r="H11" s="939"/>
      <c r="I11" s="940"/>
      <c r="J11" s="938" t="s">
        <v>73</v>
      </c>
      <c r="K11" s="939"/>
      <c r="L11" s="940"/>
      <c r="M11" s="416"/>
      <c r="N11" s="416"/>
      <c r="O11" s="416"/>
      <c r="P11" s="416"/>
      <c r="Q11" s="416"/>
      <c r="R11" s="416"/>
      <c r="S11" s="416"/>
      <c r="T11" s="416"/>
      <c r="U11" s="418"/>
      <c r="V11" s="418"/>
      <c r="W11" s="418"/>
      <c r="X11" s="418"/>
      <c r="Y11" s="418"/>
      <c r="Z11" s="418"/>
      <c r="AA11" s="418"/>
    </row>
    <row r="12" spans="1:27" s="419" customFormat="1" ht="17.100000000000001" customHeight="1" x14ac:dyDescent="0.2">
      <c r="A12" s="416"/>
      <c r="B12" s="420"/>
      <c r="C12" s="421"/>
      <c r="D12" s="422"/>
      <c r="E12" s="423" t="s">
        <v>40</v>
      </c>
      <c r="F12" s="424"/>
      <c r="G12" s="425"/>
      <c r="H12" s="426" t="s">
        <v>40</v>
      </c>
      <c r="I12" s="427"/>
      <c r="J12" s="425"/>
      <c r="K12" s="426" t="s">
        <v>40</v>
      </c>
      <c r="L12" s="427"/>
      <c r="M12" s="416"/>
      <c r="N12" s="416"/>
      <c r="O12" s="416"/>
      <c r="P12" s="416"/>
      <c r="Q12" s="416"/>
      <c r="R12" s="416"/>
      <c r="S12" s="416"/>
      <c r="T12" s="416"/>
      <c r="U12" s="418"/>
      <c r="V12" s="418"/>
      <c r="W12" s="418"/>
      <c r="X12" s="418"/>
      <c r="Y12" s="418"/>
      <c r="Z12" s="418"/>
      <c r="AA12" s="418"/>
    </row>
    <row r="13" spans="1:27" s="419" customFormat="1" ht="17.100000000000001" customHeight="1" x14ac:dyDescent="0.2">
      <c r="A13" s="416"/>
      <c r="B13" s="420"/>
      <c r="C13" s="421"/>
      <c r="D13" s="428" t="s">
        <v>41</v>
      </c>
      <c r="E13" s="428" t="s">
        <v>42</v>
      </c>
      <c r="F13" s="429"/>
      <c r="G13" s="426" t="s">
        <v>41</v>
      </c>
      <c r="H13" s="430" t="s">
        <v>42</v>
      </c>
      <c r="I13" s="421"/>
      <c r="J13" s="426" t="s">
        <v>41</v>
      </c>
      <c r="K13" s="430" t="s">
        <v>42</v>
      </c>
      <c r="L13" s="421"/>
      <c r="M13" s="416"/>
      <c r="N13" s="416"/>
      <c r="O13" s="416"/>
      <c r="P13" s="416"/>
      <c r="Q13" s="416"/>
      <c r="R13" s="416"/>
      <c r="S13" s="416"/>
      <c r="T13" s="416"/>
      <c r="U13" s="418"/>
      <c r="V13" s="418"/>
      <c r="W13" s="418"/>
      <c r="X13" s="418"/>
      <c r="Y13" s="418"/>
      <c r="Z13" s="418"/>
      <c r="AA13" s="418"/>
    </row>
    <row r="14" spans="1:27" s="419" customFormat="1" ht="17.100000000000001" customHeight="1" x14ac:dyDescent="0.2">
      <c r="A14" s="416"/>
      <c r="B14" s="420" t="s">
        <v>9</v>
      </c>
      <c r="C14" s="421"/>
      <c r="D14" s="431" t="s">
        <v>43</v>
      </c>
      <c r="E14" s="428" t="s">
        <v>44</v>
      </c>
      <c r="F14" s="429" t="s">
        <v>45</v>
      </c>
      <c r="G14" s="432" t="s">
        <v>43</v>
      </c>
      <c r="H14" s="430" t="s">
        <v>44</v>
      </c>
      <c r="I14" s="421" t="s">
        <v>45</v>
      </c>
      <c r="J14" s="432" t="s">
        <v>43</v>
      </c>
      <c r="K14" s="430" t="s">
        <v>44</v>
      </c>
      <c r="L14" s="421" t="s">
        <v>45</v>
      </c>
      <c r="M14" s="416"/>
      <c r="N14" s="416"/>
      <c r="O14" s="416"/>
      <c r="P14" s="416"/>
      <c r="Q14" s="416"/>
      <c r="R14" s="416"/>
      <c r="S14" s="416"/>
      <c r="T14" s="416"/>
      <c r="U14" s="418"/>
      <c r="V14" s="418"/>
      <c r="W14" s="418"/>
      <c r="X14" s="418"/>
      <c r="Y14" s="418"/>
      <c r="Z14" s="418"/>
      <c r="AA14" s="418"/>
    </row>
    <row r="15" spans="1:27" s="419" customFormat="1" ht="17.100000000000001" customHeight="1" thickBot="1" x14ac:dyDescent="0.25">
      <c r="A15" s="416"/>
      <c r="B15" s="433" t="s">
        <v>10</v>
      </c>
      <c r="C15" s="389" t="s">
        <v>63</v>
      </c>
      <c r="D15" s="434" t="s">
        <v>47</v>
      </c>
      <c r="E15" s="435" t="s">
        <v>48</v>
      </c>
      <c r="F15" s="410" t="s">
        <v>43</v>
      </c>
      <c r="G15" s="436" t="s">
        <v>47</v>
      </c>
      <c r="H15" s="388" t="s">
        <v>48</v>
      </c>
      <c r="I15" s="389" t="s">
        <v>43</v>
      </c>
      <c r="J15" s="436" t="s">
        <v>47</v>
      </c>
      <c r="K15" s="388" t="s">
        <v>48</v>
      </c>
      <c r="L15" s="389" t="s">
        <v>43</v>
      </c>
      <c r="M15" s="416"/>
      <c r="N15" s="416"/>
      <c r="O15" s="416"/>
      <c r="P15" s="416"/>
      <c r="Q15" s="416"/>
      <c r="R15" s="416"/>
      <c r="S15" s="416"/>
      <c r="T15" s="416"/>
      <c r="U15" s="418"/>
      <c r="V15" s="418"/>
      <c r="W15" s="418"/>
      <c r="X15" s="418"/>
      <c r="Y15" s="418"/>
      <c r="Z15" s="418"/>
      <c r="AA15" s="418"/>
    </row>
    <row r="16" spans="1:27" s="442" customFormat="1" ht="17.100000000000001" customHeight="1" x14ac:dyDescent="0.2">
      <c r="A16" s="437"/>
      <c r="B16" s="438"/>
      <c r="C16" s="439"/>
      <c r="D16" s="440" t="s">
        <v>13</v>
      </c>
      <c r="E16" s="441" t="s">
        <v>14</v>
      </c>
      <c r="F16" s="439" t="s">
        <v>15</v>
      </c>
      <c r="G16" s="440" t="s">
        <v>16</v>
      </c>
      <c r="H16" s="441" t="s">
        <v>17</v>
      </c>
      <c r="I16" s="439" t="s">
        <v>18</v>
      </c>
      <c r="J16" s="440" t="s">
        <v>19</v>
      </c>
      <c r="K16" s="441" t="s">
        <v>20</v>
      </c>
      <c r="L16" s="439" t="s">
        <v>21</v>
      </c>
      <c r="M16" s="380"/>
      <c r="N16" s="380"/>
      <c r="O16" s="380"/>
      <c r="P16" s="380"/>
      <c r="Q16" s="380"/>
      <c r="R16" s="380"/>
      <c r="S16" s="380"/>
      <c r="T16" s="380"/>
      <c r="U16" s="414"/>
      <c r="V16" s="414"/>
      <c r="W16" s="414"/>
      <c r="X16" s="414"/>
      <c r="Y16" s="414"/>
      <c r="Z16" s="414"/>
      <c r="AA16" s="414"/>
    </row>
    <row r="17" spans="1:27" s="442" customFormat="1" ht="17.100000000000001" customHeight="1" x14ac:dyDescent="0.2">
      <c r="A17" s="437"/>
      <c r="B17" s="391"/>
      <c r="C17" s="443"/>
      <c r="D17" s="444"/>
      <c r="E17" s="445"/>
      <c r="F17" s="443"/>
      <c r="G17" s="391"/>
      <c r="H17" s="445"/>
      <c r="I17" s="443"/>
      <c r="J17" s="391"/>
      <c r="K17" s="445"/>
      <c r="L17" s="443"/>
      <c r="M17" s="380"/>
      <c r="N17" s="380"/>
      <c r="O17" s="380"/>
      <c r="P17" s="380"/>
      <c r="Q17" s="380"/>
      <c r="R17" s="380"/>
      <c r="S17" s="380"/>
      <c r="T17" s="380"/>
      <c r="U17" s="414"/>
      <c r="V17" s="414"/>
      <c r="W17" s="414"/>
      <c r="X17" s="414"/>
      <c r="Y17" s="414"/>
      <c r="Z17" s="414"/>
      <c r="AA17" s="414"/>
    </row>
    <row r="18" spans="1:27" s="442" customFormat="1" ht="17.100000000000001" customHeight="1" x14ac:dyDescent="0.2">
      <c r="A18" s="437"/>
      <c r="B18" s="391"/>
      <c r="C18" s="446" t="s">
        <v>249</v>
      </c>
      <c r="D18" s="444"/>
      <c r="E18" s="445"/>
      <c r="F18" s="443"/>
      <c r="G18" s="391"/>
      <c r="H18" s="445"/>
      <c r="I18" s="443"/>
      <c r="J18" s="391"/>
      <c r="K18" s="445"/>
      <c r="L18" s="443"/>
      <c r="M18" s="380"/>
      <c r="N18" s="380"/>
      <c r="O18" s="380"/>
      <c r="P18" s="380"/>
      <c r="Q18" s="380"/>
      <c r="R18" s="380"/>
      <c r="S18" s="380"/>
      <c r="T18" s="380"/>
      <c r="U18" s="414"/>
      <c r="V18" s="414"/>
      <c r="W18" s="414"/>
      <c r="X18" s="414"/>
      <c r="Y18" s="414"/>
      <c r="Z18" s="414"/>
      <c r="AA18" s="414"/>
    </row>
    <row r="19" spans="1:27" s="442" customFormat="1" ht="17.100000000000001" customHeight="1" x14ac:dyDescent="0.2">
      <c r="A19" s="437"/>
      <c r="B19" s="391"/>
      <c r="C19" s="443"/>
      <c r="D19" s="444"/>
      <c r="E19" s="445"/>
      <c r="F19" s="443"/>
      <c r="G19" s="391"/>
      <c r="H19" s="445"/>
      <c r="I19" s="443"/>
      <c r="J19" s="391"/>
      <c r="K19" s="445"/>
      <c r="L19" s="443"/>
      <c r="M19" s="380"/>
      <c r="N19" s="380"/>
      <c r="O19" s="380"/>
      <c r="P19" s="380"/>
      <c r="Q19" s="380"/>
      <c r="R19" s="380"/>
      <c r="S19" s="380"/>
      <c r="T19" s="380"/>
      <c r="U19" s="414"/>
      <c r="V19" s="414"/>
      <c r="W19" s="414"/>
      <c r="X19" s="414"/>
      <c r="Y19" s="414"/>
      <c r="Z19" s="414"/>
      <c r="AA19" s="414"/>
    </row>
    <row r="20" spans="1:27" s="442" customFormat="1" ht="17.100000000000001" customHeight="1" x14ac:dyDescent="0.2">
      <c r="A20" s="437"/>
      <c r="B20" s="391"/>
      <c r="C20" s="447" t="s">
        <v>250</v>
      </c>
      <c r="D20" s="444"/>
      <c r="E20" s="445"/>
      <c r="F20" s="443"/>
      <c r="G20" s="391"/>
      <c r="H20" s="445"/>
      <c r="I20" s="443"/>
      <c r="J20" s="391"/>
      <c r="K20" s="445"/>
      <c r="L20" s="443"/>
      <c r="M20" s="380"/>
      <c r="N20" s="380"/>
      <c r="O20" s="380"/>
      <c r="P20" s="380"/>
      <c r="Q20" s="380"/>
      <c r="R20" s="380"/>
      <c r="S20" s="380"/>
      <c r="T20" s="380"/>
      <c r="U20" s="414"/>
      <c r="V20" s="414"/>
      <c r="W20" s="414"/>
      <c r="X20" s="414"/>
      <c r="Y20" s="414"/>
      <c r="Z20" s="414"/>
      <c r="AA20" s="414"/>
    </row>
    <row r="21" spans="1:27" ht="16.5" customHeight="1" x14ac:dyDescent="0.2">
      <c r="A21" s="448"/>
      <c r="B21" s="391">
        <v>1</v>
      </c>
      <c r="C21" s="449" t="s">
        <v>251</v>
      </c>
      <c r="D21" s="450">
        <v>4420.7832296452125</v>
      </c>
      <c r="E21" s="393">
        <v>1285.5764158208053</v>
      </c>
      <c r="F21" s="406">
        <f t="shared" ref="F21:F31" si="0">D21-E21</f>
        <v>3135.2068138244072</v>
      </c>
      <c r="G21" s="450">
        <v>4969.1541558533081</v>
      </c>
      <c r="H21" s="393">
        <v>1454.1141346105401</v>
      </c>
      <c r="I21" s="406">
        <f t="shared" ref="I21:I35" si="1">G21-H21</f>
        <v>3515.040021242768</v>
      </c>
      <c r="J21" s="450">
        <v>5962.3840940998743</v>
      </c>
      <c r="K21" s="393">
        <v>1653.1759991474698</v>
      </c>
      <c r="L21" s="406">
        <f t="shared" ref="L21:L31" si="2">J21-K21</f>
        <v>4309.2080949524043</v>
      </c>
      <c r="M21" s="369"/>
      <c r="N21" s="369"/>
      <c r="O21" s="369"/>
      <c r="P21" s="369"/>
      <c r="Q21" s="369"/>
      <c r="R21" s="369"/>
      <c r="S21" s="369"/>
      <c r="T21" s="369"/>
      <c r="U21" s="375"/>
      <c r="V21" s="375"/>
      <c r="W21" s="375"/>
      <c r="X21" s="375"/>
      <c r="Y21" s="375"/>
      <c r="Z21" s="375"/>
      <c r="AA21" s="375"/>
    </row>
    <row r="22" spans="1:27" ht="16.5" customHeight="1" x14ac:dyDescent="0.2">
      <c r="A22" s="448"/>
      <c r="B22" s="391">
        <f>B21+1</f>
        <v>2</v>
      </c>
      <c r="C22" s="449" t="s">
        <v>252</v>
      </c>
      <c r="D22" s="450">
        <v>11234.206746939306</v>
      </c>
      <c r="E22" s="393">
        <v>1613.9513209920096</v>
      </c>
      <c r="F22" s="406">
        <f t="shared" si="0"/>
        <v>9620.2554259472963</v>
      </c>
      <c r="G22" s="450">
        <v>11906.51576771426</v>
      </c>
      <c r="H22" s="393">
        <v>1999.8370192548359</v>
      </c>
      <c r="I22" s="406">
        <f t="shared" si="1"/>
        <v>9906.6787484594242</v>
      </c>
      <c r="J22" s="450">
        <v>11906.51576771426</v>
      </c>
      <c r="K22" s="393">
        <v>2398.3224098297073</v>
      </c>
      <c r="L22" s="406">
        <f t="shared" si="2"/>
        <v>9508.1933578845528</v>
      </c>
      <c r="M22" s="369"/>
      <c r="N22" s="369"/>
      <c r="O22" s="369"/>
      <c r="P22" s="369"/>
      <c r="Q22" s="369"/>
      <c r="R22" s="369"/>
      <c r="S22" s="369"/>
      <c r="T22" s="369"/>
      <c r="U22" s="375"/>
      <c r="V22" s="375"/>
      <c r="W22" s="375"/>
      <c r="X22" s="375"/>
      <c r="Y22" s="375"/>
      <c r="Z22" s="375"/>
      <c r="AA22" s="375"/>
    </row>
    <row r="23" spans="1:27" ht="16.5" customHeight="1" thickBot="1" x14ac:dyDescent="0.25">
      <c r="A23" s="448"/>
      <c r="B23" s="391">
        <f>B22+1</f>
        <v>3</v>
      </c>
      <c r="C23" s="449" t="s">
        <v>253</v>
      </c>
      <c r="D23" s="451">
        <v>395.64994203619995</v>
      </c>
      <c r="E23" s="396">
        <v>77.248336465371793</v>
      </c>
      <c r="F23" s="407">
        <f t="shared" si="0"/>
        <v>318.40160557082817</v>
      </c>
      <c r="G23" s="451">
        <v>395.64994203619995</v>
      </c>
      <c r="H23" s="396">
        <v>89.268936890694462</v>
      </c>
      <c r="I23" s="407">
        <f t="shared" si="1"/>
        <v>306.38100514550547</v>
      </c>
      <c r="J23" s="451">
        <v>395.64994203619995</v>
      </c>
      <c r="K23" s="396">
        <v>101.28953731601713</v>
      </c>
      <c r="L23" s="407">
        <f t="shared" si="2"/>
        <v>294.36040472018283</v>
      </c>
      <c r="M23" s="369"/>
      <c r="N23" s="369"/>
      <c r="O23" s="369"/>
      <c r="P23" s="369"/>
      <c r="Q23" s="369"/>
      <c r="R23" s="369"/>
      <c r="S23" s="369"/>
      <c r="T23" s="369"/>
      <c r="U23" s="375"/>
      <c r="V23" s="375"/>
      <c r="W23" s="375"/>
      <c r="X23" s="375"/>
      <c r="Y23" s="375"/>
      <c r="Z23" s="375"/>
      <c r="AA23" s="375"/>
    </row>
    <row r="24" spans="1:27" ht="16.5" customHeight="1" x14ac:dyDescent="0.2">
      <c r="A24" s="448"/>
      <c r="B24" s="391">
        <v>4</v>
      </c>
      <c r="C24" s="452" t="s">
        <v>254</v>
      </c>
      <c r="D24" s="453">
        <f>SUM(D21:D23)</f>
        <v>16050.639918620718</v>
      </c>
      <c r="E24" s="399">
        <f t="shared" ref="E24:L24" si="3">SUM(E21:E23)</f>
        <v>2976.7760732781867</v>
      </c>
      <c r="F24" s="408">
        <f t="shared" si="3"/>
        <v>13073.863845342532</v>
      </c>
      <c r="G24" s="453">
        <f t="shared" si="3"/>
        <v>17271.319865603771</v>
      </c>
      <c r="H24" s="399">
        <f t="shared" si="3"/>
        <v>3543.2200907560705</v>
      </c>
      <c r="I24" s="408">
        <f t="shared" si="3"/>
        <v>13728.099774847698</v>
      </c>
      <c r="J24" s="453">
        <f t="shared" si="3"/>
        <v>18264.549803850336</v>
      </c>
      <c r="K24" s="399">
        <f t="shared" si="3"/>
        <v>4152.7879462931942</v>
      </c>
      <c r="L24" s="408">
        <f t="shared" si="3"/>
        <v>14111.76185755714</v>
      </c>
      <c r="M24" s="369"/>
      <c r="N24" s="369"/>
      <c r="O24" s="369"/>
      <c r="P24" s="369"/>
      <c r="Q24" s="369"/>
      <c r="R24" s="369"/>
      <c r="S24" s="369"/>
      <c r="T24" s="369"/>
      <c r="U24" s="375"/>
      <c r="V24" s="375"/>
      <c r="W24" s="375"/>
      <c r="X24" s="375"/>
      <c r="Y24" s="375"/>
      <c r="Z24" s="375"/>
      <c r="AA24" s="375"/>
    </row>
    <row r="25" spans="1:27" ht="16.5" customHeight="1" x14ac:dyDescent="0.2">
      <c r="A25" s="448"/>
      <c r="B25" s="391"/>
      <c r="C25" s="452"/>
      <c r="D25" s="450"/>
      <c r="E25" s="393"/>
      <c r="F25" s="406"/>
      <c r="G25" s="450"/>
      <c r="H25" s="393"/>
      <c r="I25" s="406"/>
      <c r="J25" s="450"/>
      <c r="K25" s="393"/>
      <c r="L25" s="406"/>
      <c r="M25" s="369"/>
      <c r="N25" s="369"/>
      <c r="O25" s="369"/>
      <c r="P25" s="369"/>
      <c r="Q25" s="369"/>
      <c r="R25" s="369"/>
      <c r="S25" s="369"/>
      <c r="T25" s="369"/>
      <c r="U25" s="375"/>
      <c r="V25" s="375"/>
      <c r="W25" s="375"/>
      <c r="X25" s="375"/>
      <c r="Y25" s="375"/>
      <c r="Z25" s="375"/>
      <c r="AA25" s="375"/>
    </row>
    <row r="26" spans="1:27" ht="16.5" customHeight="1" x14ac:dyDescent="0.2">
      <c r="A26" s="448"/>
      <c r="B26" s="391"/>
      <c r="C26" s="452" t="s">
        <v>255</v>
      </c>
      <c r="D26" s="450"/>
      <c r="E26" s="393"/>
      <c r="F26" s="406"/>
      <c r="G26" s="450"/>
      <c r="H26" s="393"/>
      <c r="I26" s="406"/>
      <c r="J26" s="450"/>
      <c r="K26" s="393"/>
      <c r="L26" s="406"/>
      <c r="M26" s="369"/>
      <c r="N26" s="369"/>
      <c r="O26" s="369"/>
      <c r="P26" s="369"/>
      <c r="Q26" s="369"/>
      <c r="R26" s="369"/>
      <c r="S26" s="369"/>
      <c r="T26" s="369"/>
      <c r="U26" s="375"/>
      <c r="V26" s="375"/>
      <c r="W26" s="375"/>
      <c r="X26" s="375"/>
      <c r="Y26" s="375"/>
      <c r="Z26" s="375"/>
      <c r="AA26" s="375"/>
    </row>
    <row r="27" spans="1:27" ht="16.5" customHeight="1" x14ac:dyDescent="0.2">
      <c r="A27" s="448"/>
      <c r="B27" s="391">
        <v>5</v>
      </c>
      <c r="C27" s="449" t="s">
        <v>256</v>
      </c>
      <c r="D27" s="450">
        <v>2862.93906447682</v>
      </c>
      <c r="E27" s="393">
        <v>2658.6293318515209</v>
      </c>
      <c r="F27" s="406">
        <f t="shared" si="0"/>
        <v>204.30973262529915</v>
      </c>
      <c r="G27" s="450">
        <v>2942.0163495407237</v>
      </c>
      <c r="H27" s="393">
        <v>2679.5878033460426</v>
      </c>
      <c r="I27" s="406">
        <f t="shared" si="1"/>
        <v>262.42854619468108</v>
      </c>
      <c r="J27" s="450">
        <v>3046.8892048534358</v>
      </c>
      <c r="K27" s="393">
        <v>2703.64358960356</v>
      </c>
      <c r="L27" s="406">
        <f t="shared" si="2"/>
        <v>343.24561524987575</v>
      </c>
      <c r="M27" s="369"/>
      <c r="N27" s="369"/>
      <c r="O27" s="369"/>
      <c r="P27" s="369"/>
      <c r="Q27" s="369"/>
      <c r="R27" s="369"/>
      <c r="S27" s="369"/>
      <c r="T27" s="369"/>
      <c r="U27" s="375"/>
      <c r="V27" s="375"/>
      <c r="W27" s="375"/>
      <c r="X27" s="375"/>
      <c r="Y27" s="375"/>
      <c r="Z27" s="375"/>
      <c r="AA27" s="375"/>
    </row>
    <row r="28" spans="1:27" ht="16.5" customHeight="1" thickBot="1" x14ac:dyDescent="0.25">
      <c r="A28" s="448"/>
      <c r="B28" s="391">
        <f t="shared" ref="B28" si="4">B27+1</f>
        <v>6</v>
      </c>
      <c r="C28" s="449" t="s">
        <v>257</v>
      </c>
      <c r="D28" s="451">
        <v>67.68137529291667</v>
      </c>
      <c r="E28" s="396">
        <v>0.61033414358705196</v>
      </c>
      <c r="F28" s="407">
        <f t="shared" si="0"/>
        <v>67.071041149329616</v>
      </c>
      <c r="G28" s="451">
        <v>169.57245518499997</v>
      </c>
      <c r="H28" s="396">
        <v>3.1336300915654709</v>
      </c>
      <c r="I28" s="407">
        <f t="shared" si="1"/>
        <v>166.4388250934345</v>
      </c>
      <c r="J28" s="451">
        <v>179.85698882999998</v>
      </c>
      <c r="K28" s="396">
        <v>7.0777667307505041</v>
      </c>
      <c r="L28" s="407">
        <f t="shared" si="2"/>
        <v>172.77922209924947</v>
      </c>
      <c r="M28" s="369"/>
      <c r="N28" s="369"/>
      <c r="O28" s="369"/>
      <c r="P28" s="369"/>
      <c r="Q28" s="369"/>
      <c r="R28" s="369"/>
      <c r="S28" s="369"/>
      <c r="T28" s="369"/>
      <c r="U28" s="375"/>
      <c r="V28" s="375"/>
      <c r="W28" s="375"/>
      <c r="X28" s="375"/>
      <c r="Y28" s="375"/>
      <c r="Z28" s="375"/>
      <c r="AA28" s="375"/>
    </row>
    <row r="29" spans="1:27" ht="16.5" customHeight="1" x14ac:dyDescent="0.2">
      <c r="A29" s="448"/>
      <c r="B29" s="391">
        <v>7</v>
      </c>
      <c r="C29" s="452" t="s">
        <v>258</v>
      </c>
      <c r="D29" s="453">
        <f>SUM(D27:D28)</f>
        <v>2930.6204397697365</v>
      </c>
      <c r="E29" s="399">
        <f t="shared" ref="E29:L29" si="5">SUM(E27:E28)</f>
        <v>2659.2396659951078</v>
      </c>
      <c r="F29" s="408">
        <f t="shared" si="5"/>
        <v>271.38077377462878</v>
      </c>
      <c r="G29" s="453">
        <f t="shared" si="5"/>
        <v>3111.5888047257235</v>
      </c>
      <c r="H29" s="399">
        <f t="shared" si="5"/>
        <v>2682.7214334376081</v>
      </c>
      <c r="I29" s="408">
        <f t="shared" si="5"/>
        <v>428.86737128811558</v>
      </c>
      <c r="J29" s="453">
        <f t="shared" si="5"/>
        <v>3226.7461936834356</v>
      </c>
      <c r="K29" s="399">
        <f t="shared" si="5"/>
        <v>2710.7213563343107</v>
      </c>
      <c r="L29" s="408">
        <f t="shared" si="5"/>
        <v>516.02483734912516</v>
      </c>
      <c r="M29" s="369"/>
      <c r="N29" s="369"/>
      <c r="O29" s="369"/>
      <c r="P29" s="369"/>
      <c r="Q29" s="369"/>
      <c r="R29" s="369"/>
      <c r="S29" s="369"/>
      <c r="T29" s="369"/>
      <c r="U29" s="375"/>
      <c r="V29" s="375"/>
      <c r="W29" s="375"/>
      <c r="X29" s="375"/>
      <c r="Y29" s="375"/>
      <c r="Z29" s="375"/>
      <c r="AA29" s="375"/>
    </row>
    <row r="30" spans="1:27" ht="16.5" customHeight="1" x14ac:dyDescent="0.2">
      <c r="A30" s="448"/>
      <c r="B30" s="391"/>
      <c r="C30" s="452"/>
      <c r="D30" s="450"/>
      <c r="E30" s="393"/>
      <c r="F30" s="406"/>
      <c r="G30" s="450"/>
      <c r="H30" s="393"/>
      <c r="I30" s="406"/>
      <c r="J30" s="450"/>
      <c r="K30" s="393"/>
      <c r="L30" s="406"/>
      <c r="M30" s="369"/>
      <c r="N30" s="369"/>
      <c r="O30" s="369"/>
      <c r="P30" s="369"/>
      <c r="Q30" s="369"/>
      <c r="R30" s="369"/>
      <c r="S30" s="369"/>
      <c r="T30" s="369"/>
      <c r="U30" s="375"/>
      <c r="V30" s="375"/>
      <c r="W30" s="375"/>
      <c r="X30" s="375"/>
      <c r="Y30" s="375"/>
      <c r="Z30" s="375"/>
      <c r="AA30" s="375"/>
    </row>
    <row r="31" spans="1:27" ht="18.75" customHeight="1" x14ac:dyDescent="0.2">
      <c r="A31" s="448"/>
      <c r="B31" s="391">
        <v>8</v>
      </c>
      <c r="C31" s="452" t="s">
        <v>259</v>
      </c>
      <c r="D31" s="450">
        <v>748.58829643296565</v>
      </c>
      <c r="E31" s="393">
        <v>522.12921297420155</v>
      </c>
      <c r="F31" s="406">
        <f t="shared" si="0"/>
        <v>226.4590834587641</v>
      </c>
      <c r="G31" s="450">
        <v>830.75716854920802</v>
      </c>
      <c r="H31" s="393">
        <v>561.34423366482213</v>
      </c>
      <c r="I31" s="406">
        <f t="shared" si="1"/>
        <v>269.41293488438589</v>
      </c>
      <c r="J31" s="450">
        <v>863.61042221347975</v>
      </c>
      <c r="K31" s="393">
        <v>598.32096822580388</v>
      </c>
      <c r="L31" s="406">
        <f t="shared" si="2"/>
        <v>265.28945398767587</v>
      </c>
      <c r="M31" s="369"/>
      <c r="N31" s="369"/>
      <c r="O31" s="369"/>
      <c r="P31" s="369"/>
      <c r="Q31" s="369"/>
      <c r="R31" s="369"/>
      <c r="S31" s="369"/>
      <c r="T31" s="369"/>
      <c r="U31" s="375"/>
      <c r="V31" s="375"/>
      <c r="W31" s="375"/>
      <c r="X31" s="375"/>
      <c r="Y31" s="375"/>
      <c r="Z31" s="375"/>
      <c r="AA31" s="375"/>
    </row>
    <row r="32" spans="1:27" ht="18.75" customHeight="1" thickBot="1" x14ac:dyDescent="0.25">
      <c r="A32" s="448"/>
      <c r="B32" s="391"/>
      <c r="C32" s="452"/>
      <c r="D32" s="451"/>
      <c r="E32" s="396"/>
      <c r="F32" s="407"/>
      <c r="G32" s="451"/>
      <c r="H32" s="396"/>
      <c r="I32" s="407"/>
      <c r="J32" s="451"/>
      <c r="K32" s="396"/>
      <c r="L32" s="407"/>
      <c r="M32" s="369"/>
      <c r="N32" s="369"/>
      <c r="O32" s="369"/>
      <c r="P32" s="369"/>
      <c r="Q32" s="369"/>
      <c r="R32" s="369"/>
      <c r="S32" s="369"/>
      <c r="T32" s="369"/>
      <c r="U32" s="375"/>
      <c r="V32" s="375"/>
      <c r="W32" s="375"/>
      <c r="X32" s="375"/>
      <c r="Y32" s="375"/>
      <c r="Z32" s="375"/>
      <c r="AA32" s="375"/>
    </row>
    <row r="33" spans="1:29" ht="16.5" customHeight="1" x14ac:dyDescent="0.2">
      <c r="A33" s="448"/>
      <c r="B33" s="391">
        <f>B31+1</f>
        <v>9</v>
      </c>
      <c r="C33" s="447" t="s">
        <v>260</v>
      </c>
      <c r="D33" s="453">
        <f>D24+D29+D31</f>
        <v>19729.848654823421</v>
      </c>
      <c r="E33" s="399">
        <f t="shared" ref="E33:L33" si="6">E24+E29+E31</f>
        <v>6158.1449522474959</v>
      </c>
      <c r="F33" s="408">
        <f t="shared" si="6"/>
        <v>13571.703702575924</v>
      </c>
      <c r="G33" s="453">
        <f t="shared" si="6"/>
        <v>21213.665838878704</v>
      </c>
      <c r="H33" s="399">
        <f t="shared" si="6"/>
        <v>6787.2857578585008</v>
      </c>
      <c r="I33" s="408">
        <f t="shared" si="6"/>
        <v>14426.380081020199</v>
      </c>
      <c r="J33" s="453">
        <f t="shared" si="6"/>
        <v>22354.906419747251</v>
      </c>
      <c r="K33" s="399">
        <f t="shared" si="6"/>
        <v>7461.8302708533083</v>
      </c>
      <c r="L33" s="408">
        <f t="shared" si="6"/>
        <v>14893.076148893941</v>
      </c>
      <c r="M33" s="369"/>
      <c r="N33" s="369"/>
      <c r="O33" s="369"/>
      <c r="P33" s="369"/>
      <c r="Q33" s="369"/>
      <c r="R33" s="369"/>
      <c r="S33" s="369"/>
      <c r="T33" s="369"/>
      <c r="U33" s="375"/>
      <c r="V33" s="375"/>
      <c r="W33" s="375"/>
      <c r="X33" s="375"/>
      <c r="Y33" s="375"/>
      <c r="Z33" s="375"/>
      <c r="AA33" s="375"/>
    </row>
    <row r="34" spans="1:29" ht="16.5" customHeight="1" x14ac:dyDescent="0.2">
      <c r="A34" s="448"/>
      <c r="B34" s="391"/>
      <c r="C34" s="447"/>
      <c r="D34" s="450"/>
      <c r="E34" s="393"/>
      <c r="F34" s="406"/>
      <c r="G34" s="450"/>
      <c r="H34" s="393"/>
      <c r="I34" s="406"/>
      <c r="J34" s="450"/>
      <c r="K34" s="393"/>
      <c r="L34" s="406"/>
      <c r="M34" s="369"/>
      <c r="N34" s="369"/>
      <c r="O34" s="369"/>
      <c r="P34" s="369"/>
      <c r="Q34" s="369"/>
      <c r="R34" s="369"/>
      <c r="S34" s="369"/>
      <c r="T34" s="369"/>
      <c r="U34" s="375"/>
      <c r="V34" s="375"/>
      <c r="W34" s="375"/>
      <c r="X34" s="375"/>
      <c r="Y34" s="375"/>
      <c r="Z34" s="375"/>
      <c r="AA34" s="375"/>
    </row>
    <row r="35" spans="1:29" ht="17.25" customHeight="1" thickBot="1" x14ac:dyDescent="0.25">
      <c r="A35" s="448"/>
      <c r="B35" s="391">
        <f>B33+1</f>
        <v>10</v>
      </c>
      <c r="C35" s="452" t="s">
        <v>261</v>
      </c>
      <c r="D35" s="451">
        <v>3104.7425534784225</v>
      </c>
      <c r="E35" s="396">
        <v>2599.7368518627982</v>
      </c>
      <c r="F35" s="407">
        <f>D35-E35</f>
        <v>505.00570161562428</v>
      </c>
      <c r="G35" s="451">
        <v>3104.7425534784225</v>
      </c>
      <c r="H35" s="396">
        <v>2611.0853778827986</v>
      </c>
      <c r="I35" s="407">
        <f t="shared" si="1"/>
        <v>493.65717559562381</v>
      </c>
      <c r="J35" s="451">
        <v>3104.7425534784225</v>
      </c>
      <c r="K35" s="396">
        <v>2622.4339034627983</v>
      </c>
      <c r="L35" s="407">
        <f t="shared" ref="L35" si="7">J35-K35</f>
        <v>482.30865001562415</v>
      </c>
      <c r="M35" s="369"/>
      <c r="N35" s="405"/>
      <c r="O35" s="405"/>
      <c r="P35" s="405"/>
      <c r="Q35" s="369"/>
      <c r="R35" s="369"/>
      <c r="S35" s="369"/>
      <c r="T35" s="369"/>
      <c r="U35" s="375"/>
      <c r="V35" s="375"/>
      <c r="W35" s="375"/>
      <c r="X35" s="375"/>
      <c r="Y35" s="375"/>
      <c r="Z35" s="375"/>
      <c r="AA35" s="375"/>
    </row>
    <row r="36" spans="1:29" ht="24" customHeight="1" thickBot="1" x14ac:dyDescent="0.25">
      <c r="A36" s="448"/>
      <c r="B36" s="454">
        <f>B35+1</f>
        <v>11</v>
      </c>
      <c r="C36" s="455" t="s">
        <v>53</v>
      </c>
      <c r="D36" s="456">
        <f t="shared" ref="D36:L36" si="8">D33+D35</f>
        <v>22834.591208301845</v>
      </c>
      <c r="E36" s="457">
        <f t="shared" si="8"/>
        <v>8757.8818041102932</v>
      </c>
      <c r="F36" s="458">
        <f t="shared" si="8"/>
        <v>14076.709404191548</v>
      </c>
      <c r="G36" s="456">
        <f t="shared" si="8"/>
        <v>24318.408392357127</v>
      </c>
      <c r="H36" s="457">
        <f t="shared" si="8"/>
        <v>9398.3711357412994</v>
      </c>
      <c r="I36" s="458">
        <f t="shared" si="8"/>
        <v>14920.037256615822</v>
      </c>
      <c r="J36" s="456">
        <f t="shared" si="8"/>
        <v>25459.648973225674</v>
      </c>
      <c r="K36" s="457">
        <f t="shared" si="8"/>
        <v>10084.264174316108</v>
      </c>
      <c r="L36" s="458">
        <f t="shared" si="8"/>
        <v>15375.384798909565</v>
      </c>
      <c r="M36" s="369"/>
      <c r="N36" s="369"/>
      <c r="O36" s="369"/>
      <c r="P36" s="369"/>
      <c r="Q36" s="369"/>
      <c r="R36" s="369"/>
      <c r="S36" s="369"/>
      <c r="T36" s="369"/>
      <c r="U36" s="375"/>
      <c r="V36" s="375"/>
      <c r="W36" s="375"/>
      <c r="X36" s="375"/>
      <c r="Y36" s="375"/>
      <c r="Z36" s="375"/>
      <c r="AA36" s="375"/>
    </row>
    <row r="37" spans="1:29" ht="15.95" customHeight="1" thickTop="1" x14ac:dyDescent="0.2">
      <c r="A37" s="448"/>
      <c r="B37" s="459"/>
      <c r="C37" s="460"/>
      <c r="D37" s="461"/>
      <c r="E37" s="462"/>
      <c r="F37" s="463"/>
      <c r="G37" s="461"/>
      <c r="H37" s="462"/>
      <c r="I37" s="463"/>
      <c r="J37" s="461"/>
      <c r="K37" s="462"/>
      <c r="L37" s="463"/>
      <c r="M37" s="369"/>
      <c r="N37" s="369"/>
      <c r="O37" s="369"/>
      <c r="P37" s="369"/>
      <c r="Q37" s="369"/>
      <c r="R37" s="369"/>
      <c r="S37" s="369"/>
      <c r="T37" s="369"/>
      <c r="U37" s="375"/>
      <c r="V37" s="375"/>
      <c r="W37" s="375"/>
      <c r="X37" s="375"/>
      <c r="Y37" s="375"/>
      <c r="Z37" s="375"/>
      <c r="AA37" s="375"/>
    </row>
    <row r="38" spans="1:29" ht="15.95" customHeight="1" x14ac:dyDescent="0.2">
      <c r="A38" s="448"/>
      <c r="B38" s="391"/>
      <c r="C38" s="464" t="s">
        <v>262</v>
      </c>
      <c r="D38" s="450"/>
      <c r="E38" s="393"/>
      <c r="F38" s="406"/>
      <c r="G38" s="450"/>
      <c r="H38" s="393"/>
      <c r="I38" s="406"/>
      <c r="J38" s="450"/>
      <c r="K38" s="393"/>
      <c r="L38" s="406"/>
      <c r="M38" s="369"/>
      <c r="N38" s="369"/>
      <c r="O38" s="369"/>
      <c r="P38" s="369"/>
      <c r="Q38" s="369"/>
      <c r="R38" s="369"/>
      <c r="S38" s="369"/>
      <c r="T38" s="369"/>
      <c r="U38" s="375"/>
      <c r="V38" s="375"/>
      <c r="W38" s="375"/>
      <c r="X38" s="375"/>
      <c r="Y38" s="375"/>
      <c r="Z38" s="375"/>
      <c r="AA38" s="375"/>
    </row>
    <row r="39" spans="1:29" ht="24" customHeight="1" thickBot="1" x14ac:dyDescent="0.25">
      <c r="A39" s="448"/>
      <c r="B39" s="401">
        <f>B36+1</f>
        <v>12</v>
      </c>
      <c r="C39" s="465" t="s">
        <v>263</v>
      </c>
      <c r="D39" s="451">
        <v>0</v>
      </c>
      <c r="E39" s="396">
        <v>0</v>
      </c>
      <c r="F39" s="407">
        <f>D39-E39</f>
        <v>0</v>
      </c>
      <c r="G39" s="451">
        <v>0</v>
      </c>
      <c r="H39" s="396">
        <v>0</v>
      </c>
      <c r="I39" s="407">
        <f t="shared" ref="I39" si="9">G39-H39</f>
        <v>0</v>
      </c>
      <c r="J39" s="451">
        <v>0</v>
      </c>
      <c r="K39" s="396">
        <v>0</v>
      </c>
      <c r="L39" s="407">
        <f t="shared" ref="L39" si="10">J39-K39</f>
        <v>0</v>
      </c>
      <c r="M39" s="369"/>
      <c r="N39" s="369"/>
      <c r="O39" s="369"/>
      <c r="P39" s="369"/>
      <c r="Q39" s="369"/>
      <c r="R39" s="369"/>
      <c r="S39" s="369"/>
      <c r="T39" s="369"/>
      <c r="U39" s="375"/>
      <c r="V39" s="375"/>
      <c r="W39" s="375"/>
      <c r="X39" s="375"/>
      <c r="Y39" s="375"/>
      <c r="Z39" s="375"/>
      <c r="AA39" s="375"/>
    </row>
    <row r="40" spans="1:29" ht="17.25" customHeight="1" x14ac:dyDescent="0.2">
      <c r="A40" s="369"/>
      <c r="B40" s="380"/>
      <c r="C40" s="466"/>
      <c r="D40" s="369"/>
      <c r="E40" s="369"/>
      <c r="F40" s="369"/>
      <c r="G40" s="369"/>
      <c r="H40" s="369"/>
      <c r="I40" s="369"/>
      <c r="J40" s="369"/>
      <c r="K40" s="369"/>
      <c r="L40" s="369"/>
      <c r="M40" s="369"/>
      <c r="N40" s="369"/>
      <c r="O40" s="369"/>
      <c r="P40" s="369"/>
      <c r="Q40" s="369"/>
      <c r="R40" s="369"/>
      <c r="S40" s="369"/>
      <c r="T40" s="369"/>
      <c r="U40" s="375"/>
      <c r="V40" s="375"/>
      <c r="W40" s="375"/>
      <c r="X40" s="375"/>
      <c r="Y40" s="375"/>
      <c r="Z40" s="375"/>
      <c r="AA40" s="375"/>
    </row>
    <row r="41" spans="1:29" ht="17.25" customHeight="1" thickBot="1" x14ac:dyDescent="0.25">
      <c r="A41" s="369"/>
      <c r="B41" s="380"/>
      <c r="C41" s="369"/>
      <c r="D41" s="369"/>
      <c r="E41" s="369"/>
      <c r="F41" s="369"/>
      <c r="G41" s="369"/>
      <c r="H41" s="369"/>
      <c r="I41" s="369"/>
      <c r="J41" s="467"/>
      <c r="K41" s="369"/>
      <c r="L41" s="369"/>
      <c r="M41" s="369"/>
      <c r="N41" s="369"/>
      <c r="O41" s="369"/>
      <c r="P41" s="369"/>
      <c r="Q41" s="369"/>
      <c r="R41" s="369"/>
      <c r="S41" s="369"/>
      <c r="T41" s="369"/>
      <c r="U41" s="375"/>
      <c r="V41" s="375"/>
      <c r="W41" s="375"/>
      <c r="X41" s="375"/>
      <c r="Y41" s="375"/>
      <c r="Z41" s="375"/>
      <c r="AA41" s="375"/>
    </row>
    <row r="42" spans="1:29" ht="17.25" customHeight="1" x14ac:dyDescent="0.2">
      <c r="A42" s="369"/>
      <c r="B42" s="417"/>
      <c r="C42" s="386"/>
      <c r="D42" s="938" t="s">
        <v>74</v>
      </c>
      <c r="E42" s="939"/>
      <c r="F42" s="940"/>
      <c r="G42" s="938" t="s">
        <v>75</v>
      </c>
      <c r="H42" s="939"/>
      <c r="I42" s="940"/>
      <c r="J42" s="938" t="s">
        <v>76</v>
      </c>
      <c r="K42" s="939"/>
      <c r="L42" s="940"/>
      <c r="M42" s="369"/>
      <c r="N42" s="369"/>
      <c r="O42" s="369"/>
      <c r="P42" s="369"/>
      <c r="Q42" s="369"/>
      <c r="R42" s="369"/>
      <c r="S42" s="369"/>
      <c r="T42" s="369"/>
      <c r="U42" s="369"/>
      <c r="V42" s="369"/>
      <c r="W42" s="375"/>
      <c r="X42" s="375"/>
      <c r="Y42" s="375"/>
      <c r="Z42" s="375"/>
      <c r="AA42" s="375"/>
      <c r="AB42" s="375"/>
      <c r="AC42" s="375"/>
    </row>
    <row r="43" spans="1:29" ht="17.25" customHeight="1" x14ac:dyDescent="0.2">
      <c r="A43" s="369"/>
      <c r="B43" s="420"/>
      <c r="C43" s="421"/>
      <c r="D43" s="425"/>
      <c r="E43" s="426" t="s">
        <v>40</v>
      </c>
      <c r="F43" s="427"/>
      <c r="G43" s="425"/>
      <c r="H43" s="426" t="s">
        <v>40</v>
      </c>
      <c r="I43" s="424"/>
      <c r="J43" s="425"/>
      <c r="K43" s="426" t="s">
        <v>40</v>
      </c>
      <c r="L43" s="424"/>
      <c r="M43" s="369"/>
      <c r="N43" s="369"/>
      <c r="O43" s="369"/>
      <c r="P43" s="369"/>
      <c r="Q43" s="369"/>
      <c r="R43" s="369"/>
      <c r="S43" s="369"/>
      <c r="T43" s="369"/>
      <c r="U43" s="369"/>
      <c r="V43" s="369"/>
      <c r="W43" s="375"/>
      <c r="X43" s="375"/>
      <c r="Y43" s="375"/>
      <c r="Z43" s="375"/>
      <c r="AA43" s="375"/>
      <c r="AB43" s="375"/>
      <c r="AC43" s="375"/>
    </row>
    <row r="44" spans="1:29" ht="17.25" customHeight="1" x14ac:dyDescent="0.2">
      <c r="A44" s="369"/>
      <c r="B44" s="420"/>
      <c r="C44" s="421"/>
      <c r="D44" s="430" t="s">
        <v>41</v>
      </c>
      <c r="E44" s="430" t="s">
        <v>42</v>
      </c>
      <c r="F44" s="421"/>
      <c r="G44" s="430" t="s">
        <v>41</v>
      </c>
      <c r="H44" s="430" t="s">
        <v>42</v>
      </c>
      <c r="I44" s="421"/>
      <c r="J44" s="430" t="s">
        <v>41</v>
      </c>
      <c r="K44" s="430" t="s">
        <v>42</v>
      </c>
      <c r="L44" s="421"/>
      <c r="M44" s="369"/>
      <c r="N44" s="369"/>
      <c r="O44" s="369"/>
      <c r="P44" s="369"/>
      <c r="Q44" s="369"/>
      <c r="R44" s="369"/>
      <c r="S44" s="369"/>
      <c r="T44" s="369"/>
      <c r="U44" s="369"/>
      <c r="V44" s="369"/>
      <c r="W44" s="375"/>
      <c r="X44" s="375"/>
      <c r="Y44" s="375"/>
      <c r="Z44" s="375"/>
      <c r="AA44" s="375"/>
      <c r="AB44" s="375"/>
      <c r="AC44" s="375"/>
    </row>
    <row r="45" spans="1:29" ht="17.25" customHeight="1" x14ac:dyDescent="0.2">
      <c r="A45" s="369"/>
      <c r="B45" s="420" t="s">
        <v>9</v>
      </c>
      <c r="C45" s="421"/>
      <c r="D45" s="468" t="s">
        <v>43</v>
      </c>
      <c r="E45" s="430" t="s">
        <v>44</v>
      </c>
      <c r="F45" s="421" t="s">
        <v>45</v>
      </c>
      <c r="G45" s="430" t="s">
        <v>43</v>
      </c>
      <c r="H45" s="430" t="s">
        <v>44</v>
      </c>
      <c r="I45" s="421" t="s">
        <v>45</v>
      </c>
      <c r="J45" s="430" t="s">
        <v>43</v>
      </c>
      <c r="K45" s="430" t="s">
        <v>44</v>
      </c>
      <c r="L45" s="421" t="s">
        <v>45</v>
      </c>
      <c r="M45" s="369"/>
      <c r="N45" s="369"/>
      <c r="O45" s="369"/>
      <c r="P45" s="369"/>
      <c r="Q45" s="369"/>
      <c r="R45" s="369"/>
      <c r="S45" s="369"/>
      <c r="T45" s="369"/>
      <c r="U45" s="369"/>
      <c r="V45" s="369"/>
      <c r="W45" s="375"/>
      <c r="X45" s="375"/>
      <c r="Y45" s="375"/>
      <c r="Z45" s="375"/>
      <c r="AA45" s="375"/>
      <c r="AB45" s="375"/>
      <c r="AC45" s="375"/>
    </row>
    <row r="46" spans="1:29" ht="17.25" customHeight="1" thickBot="1" x14ac:dyDescent="0.25">
      <c r="A46" s="369"/>
      <c r="B46" s="433" t="s">
        <v>10</v>
      </c>
      <c r="C46" s="389" t="s">
        <v>63</v>
      </c>
      <c r="D46" s="469" t="s">
        <v>47</v>
      </c>
      <c r="E46" s="388" t="s">
        <v>48</v>
      </c>
      <c r="F46" s="389" t="s">
        <v>43</v>
      </c>
      <c r="G46" s="469" t="s">
        <v>47</v>
      </c>
      <c r="H46" s="388" t="s">
        <v>48</v>
      </c>
      <c r="I46" s="389" t="s">
        <v>43</v>
      </c>
      <c r="J46" s="469" t="s">
        <v>47</v>
      </c>
      <c r="K46" s="388" t="s">
        <v>48</v>
      </c>
      <c r="L46" s="389" t="s">
        <v>43</v>
      </c>
      <c r="M46" s="369"/>
      <c r="N46" s="369"/>
      <c r="O46" s="369"/>
      <c r="P46" s="369"/>
      <c r="Q46" s="369"/>
      <c r="R46" s="369"/>
      <c r="S46" s="369"/>
      <c r="T46" s="369"/>
      <c r="U46" s="369"/>
      <c r="V46" s="369"/>
      <c r="W46" s="375"/>
      <c r="X46" s="375"/>
      <c r="Y46" s="375"/>
      <c r="Z46" s="375"/>
      <c r="AA46" s="375"/>
      <c r="AB46" s="375"/>
      <c r="AC46" s="375"/>
    </row>
    <row r="47" spans="1:29" ht="17.25" customHeight="1" x14ac:dyDescent="0.2">
      <c r="A47" s="448"/>
      <c r="B47" s="470"/>
      <c r="C47" s="439"/>
      <c r="D47" s="471" t="s">
        <v>13</v>
      </c>
      <c r="E47" s="390" t="s">
        <v>14</v>
      </c>
      <c r="F47" s="439" t="s">
        <v>15</v>
      </c>
      <c r="G47" s="471" t="s">
        <v>16</v>
      </c>
      <c r="H47" s="390" t="s">
        <v>17</v>
      </c>
      <c r="I47" s="439" t="s">
        <v>18</v>
      </c>
      <c r="J47" s="471" t="s">
        <v>19</v>
      </c>
      <c r="K47" s="390" t="s">
        <v>20</v>
      </c>
      <c r="L47" s="439" t="s">
        <v>21</v>
      </c>
      <c r="M47" s="369"/>
      <c r="N47" s="369"/>
      <c r="O47" s="369"/>
      <c r="P47" s="369"/>
      <c r="Q47" s="369"/>
      <c r="R47" s="369"/>
      <c r="S47" s="369"/>
      <c r="T47" s="369"/>
      <c r="U47" s="369"/>
      <c r="V47" s="369"/>
      <c r="W47" s="375"/>
      <c r="X47" s="375"/>
      <c r="Y47" s="375"/>
      <c r="Z47" s="375"/>
      <c r="AA47" s="375"/>
      <c r="AB47" s="375"/>
      <c r="AC47" s="375"/>
    </row>
    <row r="48" spans="1:29" ht="17.25" customHeight="1" x14ac:dyDescent="0.2">
      <c r="A48" s="448"/>
      <c r="B48" s="391"/>
      <c r="C48" s="443"/>
      <c r="D48" s="444"/>
      <c r="E48" s="445"/>
      <c r="F48" s="443"/>
      <c r="G48" s="444"/>
      <c r="H48" s="445"/>
      <c r="I48" s="443"/>
      <c r="J48" s="444"/>
      <c r="K48" s="445"/>
      <c r="L48" s="443"/>
      <c r="M48" s="369"/>
      <c r="N48" s="369"/>
      <c r="O48" s="369"/>
      <c r="P48" s="369"/>
      <c r="Q48" s="369"/>
      <c r="R48" s="369"/>
      <c r="S48" s="369"/>
      <c r="T48" s="369"/>
      <c r="U48" s="369"/>
      <c r="V48" s="369"/>
      <c r="W48" s="375"/>
      <c r="X48" s="375"/>
      <c r="Y48" s="375"/>
      <c r="Z48" s="375"/>
      <c r="AA48" s="375"/>
      <c r="AB48" s="375"/>
      <c r="AC48" s="375"/>
    </row>
    <row r="49" spans="1:29" ht="17.25" customHeight="1" x14ac:dyDescent="0.2">
      <c r="A49" s="448"/>
      <c r="B49" s="391"/>
      <c r="C49" s="446" t="s">
        <v>249</v>
      </c>
      <c r="D49" s="444"/>
      <c r="E49" s="445"/>
      <c r="F49" s="443"/>
      <c r="G49" s="444"/>
      <c r="H49" s="445"/>
      <c r="I49" s="443"/>
      <c r="J49" s="444"/>
      <c r="K49" s="445"/>
      <c r="L49" s="443"/>
      <c r="M49" s="369"/>
      <c r="N49" s="369"/>
      <c r="O49" s="369"/>
      <c r="P49" s="369"/>
      <c r="Q49" s="369"/>
      <c r="R49" s="369"/>
      <c r="S49" s="369"/>
      <c r="T49" s="369"/>
      <c r="U49" s="369"/>
      <c r="V49" s="369"/>
      <c r="W49" s="375"/>
      <c r="X49" s="375"/>
      <c r="Y49" s="375"/>
      <c r="Z49" s="375"/>
      <c r="AA49" s="375"/>
      <c r="AB49" s="375"/>
      <c r="AC49" s="375"/>
    </row>
    <row r="50" spans="1:29" ht="17.25" customHeight="1" x14ac:dyDescent="0.2">
      <c r="A50" s="448"/>
      <c r="B50" s="391"/>
      <c r="C50" s="443"/>
      <c r="D50" s="444"/>
      <c r="E50" s="445"/>
      <c r="F50" s="443"/>
      <c r="G50" s="444"/>
      <c r="H50" s="445"/>
      <c r="I50" s="443"/>
      <c r="J50" s="444"/>
      <c r="K50" s="445"/>
      <c r="L50" s="443"/>
      <c r="M50" s="369"/>
      <c r="N50" s="369"/>
      <c r="O50" s="369"/>
      <c r="P50" s="369"/>
      <c r="Q50" s="369"/>
      <c r="R50" s="369"/>
      <c r="S50" s="369"/>
      <c r="T50" s="369"/>
      <c r="U50" s="369"/>
      <c r="V50" s="369"/>
      <c r="W50" s="375"/>
      <c r="X50" s="375"/>
      <c r="Y50" s="375"/>
      <c r="Z50" s="375"/>
      <c r="AA50" s="375"/>
      <c r="AB50" s="375"/>
      <c r="AC50" s="375"/>
    </row>
    <row r="51" spans="1:29" ht="17.25" customHeight="1" x14ac:dyDescent="0.2">
      <c r="A51" s="448"/>
      <c r="B51" s="391"/>
      <c r="C51" s="447" t="s">
        <v>250</v>
      </c>
      <c r="D51" s="444"/>
      <c r="E51" s="445"/>
      <c r="F51" s="443"/>
      <c r="G51" s="444"/>
      <c r="H51" s="445"/>
      <c r="I51" s="443"/>
      <c r="J51" s="444"/>
      <c r="K51" s="445"/>
      <c r="L51" s="443"/>
      <c r="M51" s="369"/>
      <c r="N51" s="369"/>
      <c r="O51" s="369"/>
      <c r="P51" s="369"/>
      <c r="Q51" s="369"/>
      <c r="R51" s="369"/>
      <c r="S51" s="369"/>
      <c r="T51" s="369"/>
      <c r="U51" s="369"/>
      <c r="V51" s="369"/>
      <c r="W51" s="375"/>
      <c r="X51" s="375"/>
      <c r="Y51" s="375"/>
      <c r="Z51" s="375"/>
      <c r="AA51" s="375"/>
      <c r="AB51" s="375"/>
      <c r="AC51" s="375"/>
    </row>
    <row r="52" spans="1:29" ht="17.25" customHeight="1" x14ac:dyDescent="0.2">
      <c r="A52" s="448"/>
      <c r="B52" s="391">
        <v>13</v>
      </c>
      <c r="C52" s="449" t="s">
        <v>251</v>
      </c>
      <c r="D52" s="450">
        <v>6425.9142872799875</v>
      </c>
      <c r="E52" s="393">
        <v>1884.2459572614614</v>
      </c>
      <c r="F52" s="406">
        <f t="shared" ref="F52:F66" si="11">D52-E52</f>
        <v>4541.6683300185259</v>
      </c>
      <c r="G52" s="450">
        <v>7400.672464283095</v>
      </c>
      <c r="H52" s="393">
        <v>2147.4062561946262</v>
      </c>
      <c r="I52" s="406">
        <f t="shared" ref="I52:I66" si="12">G52-H52</f>
        <v>5253.2662080884693</v>
      </c>
      <c r="J52" s="450">
        <v>8597.9681532686154</v>
      </c>
      <c r="K52" s="393">
        <v>2457.2839342170128</v>
      </c>
      <c r="L52" s="406">
        <f t="shared" ref="L52:L59" si="13">J52-K52</f>
        <v>6140.6842190516027</v>
      </c>
      <c r="M52" s="369"/>
      <c r="N52" s="369"/>
      <c r="O52" s="369"/>
      <c r="P52" s="369"/>
      <c r="Q52" s="369"/>
      <c r="R52" s="369"/>
      <c r="S52" s="369"/>
      <c r="T52" s="369"/>
      <c r="U52" s="369"/>
      <c r="V52" s="369"/>
      <c r="W52" s="375"/>
      <c r="X52" s="375"/>
      <c r="Y52" s="375"/>
      <c r="Z52" s="375"/>
      <c r="AA52" s="375"/>
      <c r="AB52" s="375"/>
      <c r="AC52" s="375"/>
    </row>
    <row r="53" spans="1:29" ht="17.25" customHeight="1" x14ac:dyDescent="0.2">
      <c r="A53" s="448"/>
      <c r="B53" s="391">
        <f>B52+1</f>
        <v>14</v>
      </c>
      <c r="C53" s="449" t="s">
        <v>252</v>
      </c>
      <c r="D53" s="450">
        <v>11906.51576771426</v>
      </c>
      <c r="E53" s="393">
        <v>2796.7630413095785</v>
      </c>
      <c r="F53" s="406">
        <f t="shared" si="11"/>
        <v>9109.7527264046803</v>
      </c>
      <c r="G53" s="450">
        <v>11906.51576771426</v>
      </c>
      <c r="H53" s="393">
        <v>3194.9374495873953</v>
      </c>
      <c r="I53" s="406">
        <f t="shared" si="12"/>
        <v>8711.5783181268635</v>
      </c>
      <c r="J53" s="450">
        <v>11906.51576771426</v>
      </c>
      <c r="K53" s="393">
        <v>3592.8903938531571</v>
      </c>
      <c r="L53" s="406">
        <f t="shared" si="13"/>
        <v>8313.6253738611031</v>
      </c>
      <c r="M53" s="369"/>
      <c r="N53" s="369"/>
      <c r="O53" s="369"/>
      <c r="P53" s="369"/>
      <c r="Q53" s="369"/>
      <c r="R53" s="369"/>
      <c r="S53" s="369"/>
      <c r="T53" s="369"/>
      <c r="U53" s="369"/>
      <c r="V53" s="369"/>
      <c r="W53" s="375"/>
      <c r="X53" s="375"/>
      <c r="Y53" s="375"/>
      <c r="Z53" s="375"/>
      <c r="AA53" s="375"/>
      <c r="AB53" s="375"/>
      <c r="AC53" s="375"/>
    </row>
    <row r="54" spans="1:29" ht="17.25" customHeight="1" thickBot="1" x14ac:dyDescent="0.25">
      <c r="A54" s="448"/>
      <c r="B54" s="391">
        <f>B53+1</f>
        <v>15</v>
      </c>
      <c r="C54" s="449" t="s">
        <v>253</v>
      </c>
      <c r="D54" s="451">
        <v>395.64994203619995</v>
      </c>
      <c r="E54" s="396">
        <v>113.3101377413398</v>
      </c>
      <c r="F54" s="407">
        <f t="shared" si="11"/>
        <v>282.33980429486013</v>
      </c>
      <c r="G54" s="451">
        <v>395.64994203619995</v>
      </c>
      <c r="H54" s="396">
        <v>125.33073816666247</v>
      </c>
      <c r="I54" s="407">
        <f t="shared" si="12"/>
        <v>270.31920386953749</v>
      </c>
      <c r="J54" s="451">
        <v>395.64994203619995</v>
      </c>
      <c r="K54" s="396">
        <v>137.35133859198515</v>
      </c>
      <c r="L54" s="407">
        <f t="shared" si="13"/>
        <v>258.29860344421479</v>
      </c>
      <c r="M54" s="369"/>
      <c r="N54" s="369"/>
      <c r="O54" s="369"/>
      <c r="P54" s="369"/>
      <c r="Q54" s="369"/>
      <c r="R54" s="369"/>
      <c r="S54" s="369"/>
      <c r="T54" s="369"/>
      <c r="U54" s="369"/>
      <c r="V54" s="369"/>
      <c r="W54" s="375"/>
      <c r="X54" s="375"/>
      <c r="Y54" s="375"/>
      <c r="Z54" s="375"/>
      <c r="AA54" s="375"/>
      <c r="AB54" s="375"/>
      <c r="AC54" s="375"/>
    </row>
    <row r="55" spans="1:29" ht="17.25" customHeight="1" x14ac:dyDescent="0.2">
      <c r="A55" s="448"/>
      <c r="B55" s="391">
        <v>16</v>
      </c>
      <c r="C55" s="452" t="s">
        <v>254</v>
      </c>
      <c r="D55" s="453">
        <f>SUM(D52:D54)</f>
        <v>18728.079997030451</v>
      </c>
      <c r="E55" s="399">
        <f t="shared" ref="E55:L55" si="14">SUM(E52:E54)</f>
        <v>4794.3191363123797</v>
      </c>
      <c r="F55" s="408">
        <f t="shared" si="14"/>
        <v>13933.760860718065</v>
      </c>
      <c r="G55" s="453">
        <f t="shared" si="14"/>
        <v>19702.838174033557</v>
      </c>
      <c r="H55" s="399">
        <f t="shared" si="14"/>
        <v>5467.6744439486838</v>
      </c>
      <c r="I55" s="408">
        <f t="shared" si="14"/>
        <v>14235.163730084871</v>
      </c>
      <c r="J55" s="453">
        <f t="shared" si="14"/>
        <v>20900.133863019077</v>
      </c>
      <c r="K55" s="399">
        <f t="shared" si="14"/>
        <v>6187.5256666621553</v>
      </c>
      <c r="L55" s="408">
        <f t="shared" si="14"/>
        <v>14712.60819635692</v>
      </c>
      <c r="M55" s="369"/>
      <c r="N55" s="369"/>
      <c r="O55" s="369"/>
      <c r="P55" s="369"/>
      <c r="Q55" s="369"/>
      <c r="R55" s="369"/>
      <c r="S55" s="369"/>
      <c r="T55" s="369"/>
      <c r="U55" s="369"/>
      <c r="V55" s="369"/>
      <c r="W55" s="375"/>
      <c r="X55" s="375"/>
      <c r="Y55" s="375"/>
      <c r="Z55" s="375"/>
      <c r="AA55" s="375"/>
      <c r="AB55" s="375"/>
      <c r="AC55" s="375"/>
    </row>
    <row r="56" spans="1:29" ht="17.25" customHeight="1" x14ac:dyDescent="0.2">
      <c r="A56" s="448"/>
      <c r="B56" s="391"/>
      <c r="C56" s="452"/>
      <c r="D56" s="450"/>
      <c r="E56" s="393"/>
      <c r="F56" s="406"/>
      <c r="G56" s="450"/>
      <c r="H56" s="393"/>
      <c r="I56" s="406"/>
      <c r="J56" s="450"/>
      <c r="K56" s="393"/>
      <c r="L56" s="406"/>
      <c r="M56" s="369"/>
      <c r="N56" s="369"/>
      <c r="O56" s="369"/>
      <c r="P56" s="369"/>
      <c r="Q56" s="369"/>
      <c r="R56" s="369"/>
      <c r="S56" s="369"/>
      <c r="T56" s="369"/>
      <c r="U56" s="369"/>
      <c r="V56" s="369"/>
      <c r="W56" s="375"/>
      <c r="X56" s="375"/>
      <c r="Y56" s="375"/>
      <c r="Z56" s="375"/>
      <c r="AA56" s="375"/>
      <c r="AB56" s="375"/>
      <c r="AC56" s="375"/>
    </row>
    <row r="57" spans="1:29" ht="17.25" customHeight="1" x14ac:dyDescent="0.2">
      <c r="A57" s="448"/>
      <c r="B57" s="391"/>
      <c r="C57" s="452" t="s">
        <v>255</v>
      </c>
      <c r="D57" s="450"/>
      <c r="E57" s="393"/>
      <c r="F57" s="406"/>
      <c r="G57" s="450"/>
      <c r="H57" s="393"/>
      <c r="I57" s="406"/>
      <c r="J57" s="450"/>
      <c r="K57" s="393"/>
      <c r="L57" s="406"/>
      <c r="M57" s="369"/>
      <c r="N57" s="369"/>
      <c r="O57" s="369"/>
      <c r="P57" s="369"/>
      <c r="Q57" s="369"/>
      <c r="R57" s="369"/>
      <c r="S57" s="369"/>
      <c r="T57" s="369"/>
      <c r="U57" s="369"/>
      <c r="V57" s="369"/>
      <c r="W57" s="375"/>
      <c r="X57" s="375"/>
      <c r="Y57" s="375"/>
      <c r="Z57" s="375"/>
      <c r="AA57" s="375"/>
      <c r="AB57" s="375"/>
      <c r="AC57" s="375"/>
    </row>
    <row r="58" spans="1:29" ht="17.25" customHeight="1" x14ac:dyDescent="0.2">
      <c r="A58" s="448"/>
      <c r="B58" s="391">
        <v>17</v>
      </c>
      <c r="C58" s="449" t="s">
        <v>264</v>
      </c>
      <c r="D58" s="450">
        <v>3143.3026109157481</v>
      </c>
      <c r="E58" s="393">
        <v>2730.35759684804</v>
      </c>
      <c r="F58" s="406">
        <f t="shared" si="11"/>
        <v>412.94501406770814</v>
      </c>
      <c r="G58" s="450">
        <v>3393.3899424199099</v>
      </c>
      <c r="H58" s="393">
        <v>2760.9953361550888</v>
      </c>
      <c r="I58" s="406">
        <f t="shared" si="12"/>
        <v>632.39460626482105</v>
      </c>
      <c r="J58" s="450">
        <v>3632.5806932180103</v>
      </c>
      <c r="K58" s="393">
        <v>2799.0328554675002</v>
      </c>
      <c r="L58" s="406">
        <f t="shared" si="13"/>
        <v>833.5478377505101</v>
      </c>
      <c r="M58" s="369"/>
      <c r="N58" s="369"/>
      <c r="O58" s="369"/>
      <c r="P58" s="369"/>
      <c r="Q58" s="369"/>
      <c r="R58" s="369"/>
      <c r="S58" s="369"/>
      <c r="T58" s="369"/>
      <c r="U58" s="369"/>
      <c r="V58" s="369"/>
      <c r="W58" s="375"/>
      <c r="X58" s="375"/>
      <c r="Y58" s="375"/>
      <c r="Z58" s="375"/>
      <c r="AA58" s="375"/>
      <c r="AB58" s="375"/>
      <c r="AC58" s="375"/>
    </row>
    <row r="59" spans="1:29" ht="17.25" customHeight="1" thickBot="1" x14ac:dyDescent="0.25">
      <c r="A59" s="448"/>
      <c r="B59" s="391">
        <f t="shared" ref="B59" si="15">B58+1</f>
        <v>18</v>
      </c>
      <c r="C59" s="449" t="s">
        <v>257</v>
      </c>
      <c r="D59" s="451">
        <v>179.85698882999998</v>
      </c>
      <c r="E59" s="396">
        <v>11.140116400337838</v>
      </c>
      <c r="F59" s="407">
        <f t="shared" si="11"/>
        <v>168.71687242966215</v>
      </c>
      <c r="G59" s="451">
        <v>179.85698882999998</v>
      </c>
      <c r="H59" s="396">
        <v>15.202466069925169</v>
      </c>
      <c r="I59" s="407">
        <f t="shared" si="12"/>
        <v>164.6545227600748</v>
      </c>
      <c r="J59" s="451">
        <v>6234.8645503056623</v>
      </c>
      <c r="K59" s="396">
        <v>95.588440463995624</v>
      </c>
      <c r="L59" s="407">
        <f t="shared" si="13"/>
        <v>6139.2761098416668</v>
      </c>
      <c r="M59" s="369"/>
      <c r="N59" s="369"/>
      <c r="O59" s="369"/>
      <c r="P59" s="369"/>
      <c r="Q59" s="369"/>
      <c r="R59" s="369"/>
      <c r="S59" s="369"/>
      <c r="T59" s="369"/>
      <c r="U59" s="369"/>
      <c r="V59" s="369"/>
      <c r="W59" s="375"/>
      <c r="X59" s="375"/>
      <c r="Y59" s="375"/>
      <c r="Z59" s="375"/>
      <c r="AA59" s="375"/>
      <c r="AB59" s="375"/>
      <c r="AC59" s="375"/>
    </row>
    <row r="60" spans="1:29" ht="17.25" customHeight="1" x14ac:dyDescent="0.2">
      <c r="A60" s="448"/>
      <c r="B60" s="391">
        <v>19</v>
      </c>
      <c r="C60" s="452" t="s">
        <v>258</v>
      </c>
      <c r="D60" s="453">
        <f>SUM(D58:D59)</f>
        <v>3323.159599745748</v>
      </c>
      <c r="E60" s="399">
        <f t="shared" ref="E60:L60" si="16">SUM(E58:E59)</f>
        <v>2741.4977132483777</v>
      </c>
      <c r="F60" s="408">
        <f t="shared" si="16"/>
        <v>581.66188649737023</v>
      </c>
      <c r="G60" s="453">
        <f t="shared" si="16"/>
        <v>3573.2469312499097</v>
      </c>
      <c r="H60" s="399">
        <f t="shared" si="16"/>
        <v>2776.1978022250141</v>
      </c>
      <c r="I60" s="408">
        <f t="shared" si="16"/>
        <v>797.04912902489582</v>
      </c>
      <c r="J60" s="453">
        <f t="shared" si="16"/>
        <v>9867.4452435236726</v>
      </c>
      <c r="K60" s="399">
        <f t="shared" si="16"/>
        <v>2894.6212959314958</v>
      </c>
      <c r="L60" s="408">
        <f t="shared" si="16"/>
        <v>6972.8239475921764</v>
      </c>
      <c r="M60" s="369"/>
      <c r="N60" s="369"/>
      <c r="O60" s="369"/>
      <c r="P60" s="369"/>
      <c r="Q60" s="369"/>
      <c r="R60" s="369"/>
      <c r="S60" s="369"/>
      <c r="T60" s="369"/>
      <c r="U60" s="369"/>
      <c r="V60" s="369"/>
      <c r="W60" s="375"/>
      <c r="X60" s="375"/>
      <c r="Y60" s="375"/>
      <c r="Z60" s="375"/>
      <c r="AA60" s="375"/>
      <c r="AB60" s="375"/>
      <c r="AC60" s="375"/>
    </row>
    <row r="61" spans="1:29" ht="17.25" customHeight="1" x14ac:dyDescent="0.2">
      <c r="A61" s="448"/>
      <c r="B61" s="391"/>
      <c r="C61" s="452"/>
      <c r="D61" s="450"/>
      <c r="E61" s="393"/>
      <c r="F61" s="406"/>
      <c r="G61" s="450"/>
      <c r="H61" s="393"/>
      <c r="I61" s="406"/>
      <c r="J61" s="450"/>
      <c r="K61" s="393"/>
      <c r="L61" s="406"/>
      <c r="M61" s="369"/>
      <c r="N61" s="369"/>
      <c r="O61" s="369"/>
      <c r="P61" s="369"/>
      <c r="Q61" s="369"/>
      <c r="R61" s="369"/>
      <c r="S61" s="369"/>
      <c r="T61" s="369"/>
      <c r="U61" s="369"/>
      <c r="V61" s="369"/>
      <c r="W61" s="375"/>
      <c r="X61" s="375"/>
      <c r="Y61" s="375"/>
      <c r="Z61" s="375"/>
      <c r="AA61" s="375"/>
      <c r="AB61" s="375"/>
      <c r="AC61" s="375"/>
    </row>
    <row r="62" spans="1:29" ht="18.75" customHeight="1" x14ac:dyDescent="0.2">
      <c r="A62" s="448"/>
      <c r="B62" s="391">
        <v>20</v>
      </c>
      <c r="C62" s="452" t="s">
        <v>259</v>
      </c>
      <c r="D62" s="450">
        <v>894.93369836261331</v>
      </c>
      <c r="E62" s="393">
        <v>634.05652068225459</v>
      </c>
      <c r="F62" s="406">
        <f t="shared" si="11"/>
        <v>260.87717768035873</v>
      </c>
      <c r="G62" s="450">
        <v>947.06307282041507</v>
      </c>
      <c r="H62" s="393">
        <v>669.71969018207278</v>
      </c>
      <c r="I62" s="406">
        <f t="shared" si="12"/>
        <v>277.34338263834229</v>
      </c>
      <c r="J62" s="450">
        <v>1008.5002020899209</v>
      </c>
      <c r="K62" s="393">
        <v>706.31724681286164</v>
      </c>
      <c r="L62" s="406">
        <f>J62-K62</f>
        <v>302.18295527705925</v>
      </c>
      <c r="M62" s="369"/>
      <c r="N62" s="369"/>
      <c r="O62" s="369"/>
      <c r="P62" s="369"/>
      <c r="Q62" s="369"/>
      <c r="R62" s="369"/>
      <c r="S62" s="369"/>
      <c r="T62" s="369"/>
      <c r="U62" s="369"/>
      <c r="V62" s="369"/>
      <c r="W62" s="375"/>
      <c r="X62" s="375"/>
      <c r="Y62" s="375"/>
      <c r="Z62" s="375"/>
      <c r="AA62" s="375"/>
      <c r="AB62" s="375"/>
      <c r="AC62" s="375"/>
    </row>
    <row r="63" spans="1:29" ht="18.75" customHeight="1" thickBot="1" x14ac:dyDescent="0.25">
      <c r="A63" s="448"/>
      <c r="B63" s="391"/>
      <c r="C63" s="452"/>
      <c r="D63" s="451"/>
      <c r="E63" s="396"/>
      <c r="F63" s="407"/>
      <c r="G63" s="451"/>
      <c r="H63" s="396"/>
      <c r="I63" s="407"/>
      <c r="J63" s="451"/>
      <c r="K63" s="396"/>
      <c r="L63" s="407"/>
      <c r="M63" s="369"/>
      <c r="N63" s="369"/>
      <c r="O63" s="369"/>
      <c r="P63" s="369"/>
      <c r="Q63" s="369"/>
      <c r="R63" s="369"/>
      <c r="S63" s="369"/>
      <c r="T63" s="369"/>
      <c r="U63" s="369"/>
      <c r="V63" s="369"/>
      <c r="W63" s="375"/>
      <c r="X63" s="375"/>
      <c r="Y63" s="375"/>
      <c r="Z63" s="375"/>
      <c r="AA63" s="375"/>
      <c r="AB63" s="375"/>
      <c r="AC63" s="375"/>
    </row>
    <row r="64" spans="1:29" ht="17.25" customHeight="1" x14ac:dyDescent="0.2">
      <c r="A64" s="448"/>
      <c r="B64" s="391">
        <f>B62+1</f>
        <v>21</v>
      </c>
      <c r="C64" s="447" t="s">
        <v>260</v>
      </c>
      <c r="D64" s="453">
        <f>D55+D60+D62</f>
        <v>22946.173295138811</v>
      </c>
      <c r="E64" s="399">
        <f t="shared" ref="E64:L64" si="17">E55+E60+E62</f>
        <v>8169.8733702430118</v>
      </c>
      <c r="F64" s="408">
        <f t="shared" si="17"/>
        <v>14776.299924895793</v>
      </c>
      <c r="G64" s="453">
        <f t="shared" si="17"/>
        <v>24223.148178103882</v>
      </c>
      <c r="H64" s="399">
        <f t="shared" si="17"/>
        <v>8913.5919363557714</v>
      </c>
      <c r="I64" s="408">
        <f t="shared" si="17"/>
        <v>15309.556241748109</v>
      </c>
      <c r="J64" s="453">
        <f t="shared" si="17"/>
        <v>31776.079308632667</v>
      </c>
      <c r="K64" s="399">
        <f t="shared" si="17"/>
        <v>9788.464209406513</v>
      </c>
      <c r="L64" s="408">
        <f t="shared" si="17"/>
        <v>21987.615099226154</v>
      </c>
      <c r="M64" s="369"/>
      <c r="N64" s="369"/>
      <c r="O64" s="369"/>
      <c r="P64" s="369"/>
      <c r="Q64" s="369"/>
      <c r="R64" s="369"/>
      <c r="S64" s="369"/>
      <c r="T64" s="369"/>
      <c r="U64" s="369"/>
      <c r="V64" s="369"/>
      <c r="W64" s="375"/>
      <c r="X64" s="375"/>
      <c r="Y64" s="375"/>
      <c r="Z64" s="375"/>
      <c r="AA64" s="375"/>
      <c r="AB64" s="375"/>
      <c r="AC64" s="375"/>
    </row>
    <row r="65" spans="1:29" ht="17.25" customHeight="1" x14ac:dyDescent="0.2">
      <c r="A65" s="448"/>
      <c r="B65" s="391"/>
      <c r="C65" s="452"/>
      <c r="D65" s="450"/>
      <c r="E65" s="393"/>
      <c r="F65" s="406"/>
      <c r="G65" s="450"/>
      <c r="H65" s="393"/>
      <c r="I65" s="406"/>
      <c r="J65" s="450"/>
      <c r="K65" s="393"/>
      <c r="L65" s="406"/>
      <c r="M65" s="369"/>
      <c r="N65" s="369"/>
      <c r="O65" s="369"/>
      <c r="P65" s="369"/>
      <c r="Q65" s="369"/>
      <c r="R65" s="369"/>
      <c r="S65" s="369"/>
      <c r="T65" s="369"/>
      <c r="U65" s="369"/>
      <c r="V65" s="369"/>
      <c r="W65" s="375"/>
      <c r="X65" s="375"/>
      <c r="Y65" s="375"/>
      <c r="Z65" s="375"/>
      <c r="AA65" s="375"/>
      <c r="AB65" s="375"/>
      <c r="AC65" s="375"/>
    </row>
    <row r="66" spans="1:29" ht="17.25" customHeight="1" thickBot="1" x14ac:dyDescent="0.25">
      <c r="A66" s="448"/>
      <c r="B66" s="391">
        <f>B64+1</f>
        <v>22</v>
      </c>
      <c r="C66" s="452" t="s">
        <v>261</v>
      </c>
      <c r="D66" s="451">
        <v>3104.7425534784225</v>
      </c>
      <c r="E66" s="396">
        <v>2633.7824292727983</v>
      </c>
      <c r="F66" s="407">
        <f t="shared" si="11"/>
        <v>470.9601242056242</v>
      </c>
      <c r="G66" s="451">
        <v>3104.7425534784225</v>
      </c>
      <c r="H66" s="396">
        <v>2645.1309547427982</v>
      </c>
      <c r="I66" s="407">
        <f t="shared" si="12"/>
        <v>459.61159873562428</v>
      </c>
      <c r="J66" s="451">
        <v>3104.7425534784225</v>
      </c>
      <c r="K66" s="396">
        <v>2656.4794803827981</v>
      </c>
      <c r="L66" s="407">
        <f t="shared" ref="L66" si="18">J66-K66</f>
        <v>448.26307309562435</v>
      </c>
      <c r="M66" s="369"/>
      <c r="N66" s="369"/>
      <c r="O66" s="369"/>
      <c r="P66" s="369"/>
      <c r="Q66" s="369"/>
      <c r="R66" s="369"/>
      <c r="S66" s="369"/>
      <c r="T66" s="369"/>
      <c r="U66" s="369"/>
      <c r="V66" s="369"/>
      <c r="W66" s="375"/>
      <c r="X66" s="375"/>
      <c r="Y66" s="375"/>
      <c r="Z66" s="375"/>
      <c r="AA66" s="375"/>
      <c r="AB66" s="375"/>
      <c r="AC66" s="375"/>
    </row>
    <row r="67" spans="1:29" ht="24" customHeight="1" thickBot="1" x14ac:dyDescent="0.25">
      <c r="A67" s="448"/>
      <c r="B67" s="454">
        <f>B66+1</f>
        <v>23</v>
      </c>
      <c r="C67" s="455" t="s">
        <v>53</v>
      </c>
      <c r="D67" s="456">
        <f>D64+D66</f>
        <v>26050.915848617235</v>
      </c>
      <c r="E67" s="457">
        <f t="shared" ref="E67:L67" si="19">E64+E66</f>
        <v>10803.655799515811</v>
      </c>
      <c r="F67" s="458">
        <f t="shared" si="19"/>
        <v>15247.260049101416</v>
      </c>
      <c r="G67" s="456">
        <f t="shared" si="19"/>
        <v>27327.890731582305</v>
      </c>
      <c r="H67" s="457">
        <f t="shared" si="19"/>
        <v>11558.722891098569</v>
      </c>
      <c r="I67" s="458">
        <f t="shared" si="19"/>
        <v>15769.167840483733</v>
      </c>
      <c r="J67" s="456">
        <f t="shared" si="19"/>
        <v>34880.821862111086</v>
      </c>
      <c r="K67" s="457">
        <f t="shared" si="19"/>
        <v>12444.94368978931</v>
      </c>
      <c r="L67" s="458">
        <f t="shared" si="19"/>
        <v>22435.878172321776</v>
      </c>
      <c r="M67" s="369"/>
      <c r="N67" s="369"/>
      <c r="O67" s="369"/>
      <c r="P67" s="369"/>
      <c r="Q67" s="369"/>
      <c r="R67" s="369"/>
      <c r="S67" s="369"/>
      <c r="T67" s="369"/>
      <c r="U67" s="369"/>
      <c r="V67" s="369"/>
      <c r="W67" s="375"/>
      <c r="X67" s="375"/>
      <c r="Y67" s="375"/>
      <c r="Z67" s="375"/>
      <c r="AA67" s="375"/>
      <c r="AB67" s="375"/>
      <c r="AC67" s="375"/>
    </row>
    <row r="68" spans="1:29" ht="15.95" customHeight="1" thickTop="1" x14ac:dyDescent="0.2">
      <c r="A68" s="448"/>
      <c r="B68" s="459"/>
      <c r="C68" s="460"/>
      <c r="D68" s="461"/>
      <c r="E68" s="462"/>
      <c r="F68" s="463"/>
      <c r="G68" s="461"/>
      <c r="H68" s="462"/>
      <c r="I68" s="463"/>
      <c r="J68" s="461"/>
      <c r="K68" s="462"/>
      <c r="L68" s="463"/>
      <c r="M68" s="369"/>
      <c r="N68" s="369"/>
      <c r="O68" s="369"/>
      <c r="P68" s="369"/>
      <c r="Q68" s="369"/>
      <c r="R68" s="369"/>
      <c r="S68" s="369"/>
      <c r="T68" s="369"/>
      <c r="U68" s="375"/>
      <c r="V68" s="375"/>
      <c r="W68" s="375"/>
      <c r="X68" s="375"/>
    </row>
    <row r="69" spans="1:29" ht="15.95" customHeight="1" x14ac:dyDescent="0.2">
      <c r="A69" s="448"/>
      <c r="B69" s="391"/>
      <c r="C69" s="464" t="s">
        <v>262</v>
      </c>
      <c r="D69" s="450"/>
      <c r="E69" s="393"/>
      <c r="F69" s="406"/>
      <c r="G69" s="450"/>
      <c r="H69" s="393"/>
      <c r="I69" s="406"/>
      <c r="J69" s="450"/>
      <c r="K69" s="393"/>
      <c r="L69" s="406"/>
      <c r="M69" s="369"/>
      <c r="N69" s="369"/>
      <c r="O69" s="369"/>
      <c r="P69" s="369"/>
      <c r="Q69" s="369"/>
      <c r="R69" s="369"/>
      <c r="S69" s="369"/>
      <c r="T69" s="369"/>
      <c r="U69" s="375"/>
      <c r="V69" s="375"/>
      <c r="W69" s="375"/>
      <c r="X69" s="375"/>
    </row>
    <row r="70" spans="1:29" ht="24" customHeight="1" thickBot="1" x14ac:dyDescent="0.25">
      <c r="A70" s="448"/>
      <c r="B70" s="401">
        <f>B67+1</f>
        <v>24</v>
      </c>
      <c r="C70" s="465" t="s">
        <v>265</v>
      </c>
      <c r="D70" s="451">
        <v>0</v>
      </c>
      <c r="E70" s="396">
        <v>0</v>
      </c>
      <c r="F70" s="407">
        <f t="shared" ref="F70" si="20">D70-E70</f>
        <v>0</v>
      </c>
      <c r="G70" s="451">
        <v>1371.8593642400112</v>
      </c>
      <c r="H70" s="396">
        <v>11.311629564730829</v>
      </c>
      <c r="I70" s="407">
        <f t="shared" ref="I70" si="21">G70-H70</f>
        <v>1360.5477346752805</v>
      </c>
      <c r="J70" s="451">
        <v>6584.9249483975218</v>
      </c>
      <c r="K70" s="396">
        <v>77.496474621107666</v>
      </c>
      <c r="L70" s="407">
        <f t="shared" ref="L70" si="22">J70-K70</f>
        <v>6507.4284737764137</v>
      </c>
      <c r="M70" s="369"/>
      <c r="N70" s="369"/>
      <c r="O70" s="369"/>
      <c r="P70" s="369"/>
      <c r="Q70" s="369"/>
      <c r="R70" s="375"/>
      <c r="S70" s="375"/>
      <c r="T70" s="375"/>
      <c r="U70" s="375"/>
      <c r="V70" s="375"/>
      <c r="W70" s="375"/>
      <c r="X70" s="375"/>
    </row>
    <row r="71" spans="1:29" ht="17.25" customHeight="1" x14ac:dyDescent="0.2">
      <c r="A71" s="369"/>
      <c r="B71" s="380"/>
      <c r="C71" s="379"/>
      <c r="D71" s="405"/>
      <c r="E71" s="369"/>
      <c r="F71" s="369"/>
      <c r="G71" s="369"/>
      <c r="H71" s="369"/>
      <c r="I71" s="369"/>
      <c r="J71" s="369"/>
      <c r="K71" s="369"/>
      <c r="L71" s="369"/>
      <c r="M71" s="369"/>
      <c r="N71" s="369"/>
      <c r="O71" s="369"/>
      <c r="P71" s="369"/>
      <c r="Q71" s="369"/>
      <c r="R71" s="369"/>
      <c r="S71" s="369"/>
      <c r="T71" s="369"/>
      <c r="U71" s="375"/>
      <c r="V71" s="375"/>
      <c r="W71" s="375"/>
      <c r="X71" s="375"/>
      <c r="Y71" s="375"/>
      <c r="Z71" s="375"/>
      <c r="AA71" s="375"/>
    </row>
    <row r="72" spans="1:29" s="473" customFormat="1" ht="17.25" customHeight="1" x14ac:dyDescent="0.2">
      <c r="A72" s="369"/>
      <c r="B72" s="472" t="s">
        <v>30</v>
      </c>
      <c r="C72" s="379"/>
      <c r="D72" s="379"/>
      <c r="E72" s="379"/>
      <c r="F72" s="379"/>
      <c r="G72" s="369"/>
      <c r="H72" s="369"/>
      <c r="I72" s="369"/>
      <c r="J72" s="369"/>
      <c r="K72" s="369"/>
      <c r="L72" s="369"/>
      <c r="M72" s="369"/>
      <c r="N72" s="369"/>
      <c r="O72" s="369"/>
      <c r="P72" s="369"/>
      <c r="Q72" s="369"/>
      <c r="R72" s="369"/>
      <c r="S72" s="369"/>
      <c r="T72" s="369"/>
      <c r="U72" s="375"/>
      <c r="V72" s="375"/>
      <c r="W72" s="375"/>
      <c r="X72" s="375"/>
      <c r="Y72" s="375"/>
      <c r="Z72" s="375"/>
      <c r="AA72" s="375"/>
    </row>
    <row r="73" spans="1:29" s="473" customFormat="1" ht="17.25" customHeight="1" x14ac:dyDescent="0.2">
      <c r="A73" s="369"/>
      <c r="B73" s="414">
        <v>1</v>
      </c>
      <c r="C73" s="941" t="s">
        <v>266</v>
      </c>
      <c r="D73" s="941"/>
      <c r="E73" s="941"/>
      <c r="F73" s="941"/>
      <c r="G73" s="941"/>
      <c r="H73" s="941"/>
      <c r="I73" s="941"/>
      <c r="J73" s="941"/>
      <c r="K73" s="941"/>
      <c r="L73" s="941"/>
      <c r="M73" s="369"/>
      <c r="N73" s="369"/>
      <c r="O73" s="369"/>
      <c r="P73" s="369"/>
      <c r="Q73" s="369"/>
      <c r="R73" s="369"/>
      <c r="S73" s="369"/>
      <c r="T73" s="369"/>
      <c r="U73" s="375"/>
      <c r="V73" s="375"/>
      <c r="W73" s="375"/>
      <c r="X73" s="375"/>
      <c r="Y73" s="375"/>
      <c r="Z73" s="375"/>
      <c r="AA73" s="375"/>
    </row>
    <row r="74" spans="1:29" s="473" customFormat="1" ht="17.25" customHeight="1" x14ac:dyDescent="0.2">
      <c r="A74" s="369"/>
      <c r="B74" s="380"/>
      <c r="C74" s="379"/>
      <c r="D74" s="379"/>
      <c r="E74" s="379"/>
      <c r="F74" s="379"/>
      <c r="G74" s="369"/>
      <c r="H74" s="369"/>
      <c r="I74" s="369"/>
      <c r="J74" s="369"/>
      <c r="K74" s="369"/>
      <c r="L74" s="369"/>
      <c r="M74" s="369"/>
      <c r="N74" s="369"/>
      <c r="O74" s="369"/>
      <c r="P74" s="369"/>
      <c r="Q74" s="369"/>
      <c r="R74" s="369"/>
      <c r="S74" s="369"/>
      <c r="T74" s="369"/>
      <c r="U74" s="375"/>
      <c r="V74" s="375"/>
      <c r="W74" s="375"/>
      <c r="X74" s="375"/>
      <c r="Y74" s="375"/>
      <c r="Z74" s="375"/>
      <c r="AA74" s="375"/>
    </row>
    <row r="75" spans="1:29" s="473" customFormat="1" ht="17.25" customHeight="1" x14ac:dyDescent="0.2">
      <c r="A75" s="369"/>
      <c r="B75" s="380"/>
      <c r="C75" s="472"/>
      <c r="D75" s="472"/>
      <c r="E75" s="472"/>
      <c r="F75" s="472"/>
      <c r="G75" s="472"/>
      <c r="H75" s="472"/>
      <c r="I75" s="472"/>
      <c r="J75" s="472"/>
      <c r="K75" s="472"/>
      <c r="L75" s="472"/>
      <c r="M75" s="369"/>
      <c r="N75" s="369"/>
      <c r="O75" s="369"/>
      <c r="P75" s="369"/>
      <c r="Q75" s="369"/>
      <c r="R75" s="369"/>
      <c r="S75" s="369"/>
      <c r="T75" s="369"/>
      <c r="U75" s="375"/>
      <c r="V75" s="375"/>
      <c r="W75" s="375"/>
      <c r="X75" s="375"/>
      <c r="Y75" s="375"/>
      <c r="Z75" s="375"/>
      <c r="AA75" s="375"/>
    </row>
    <row r="76" spans="1:29" s="473" customFormat="1" ht="17.25" customHeight="1" x14ac:dyDescent="0.2">
      <c r="A76" s="369"/>
      <c r="B76" s="380"/>
      <c r="C76" s="472"/>
      <c r="D76" s="472"/>
      <c r="E76" s="472"/>
      <c r="F76" s="472"/>
      <c r="G76" s="472"/>
      <c r="H76" s="472"/>
      <c r="I76" s="472"/>
      <c r="J76" s="472"/>
      <c r="K76" s="472"/>
      <c r="L76" s="472"/>
      <c r="M76" s="369"/>
      <c r="N76" s="369"/>
      <c r="O76" s="369"/>
      <c r="P76" s="369"/>
      <c r="Q76" s="369"/>
      <c r="R76" s="369"/>
      <c r="S76" s="369"/>
      <c r="T76" s="369"/>
      <c r="U76" s="375"/>
      <c r="V76" s="375"/>
      <c r="W76" s="375"/>
      <c r="X76" s="375"/>
      <c r="Y76" s="375"/>
      <c r="Z76" s="375"/>
      <c r="AA76" s="375"/>
    </row>
    <row r="77" spans="1:29" s="473" customFormat="1" ht="15" x14ac:dyDescent="0.2">
      <c r="A77" s="369"/>
      <c r="B77" s="380"/>
      <c r="C77" s="472"/>
      <c r="D77" s="472"/>
      <c r="E77" s="472"/>
      <c r="F77" s="472"/>
      <c r="G77" s="472"/>
      <c r="H77" s="472"/>
      <c r="I77" s="472"/>
      <c r="J77" s="472"/>
      <c r="K77" s="472"/>
      <c r="L77" s="472"/>
      <c r="M77" s="369"/>
      <c r="N77" s="369"/>
      <c r="O77" s="369"/>
      <c r="P77" s="369"/>
      <c r="Q77" s="369"/>
      <c r="R77" s="369"/>
      <c r="S77" s="369"/>
      <c r="T77" s="369"/>
      <c r="U77" s="375"/>
      <c r="V77" s="375"/>
      <c r="W77" s="375"/>
      <c r="X77" s="375"/>
      <c r="Y77" s="375"/>
      <c r="Z77" s="375"/>
      <c r="AA77" s="375"/>
    </row>
    <row r="78" spans="1:29" ht="15" x14ac:dyDescent="0.2">
      <c r="A78" s="369"/>
      <c r="B78" s="380"/>
      <c r="C78" s="472"/>
      <c r="D78" s="472"/>
      <c r="E78" s="472"/>
      <c r="F78" s="472"/>
      <c r="G78" s="472"/>
      <c r="H78" s="472"/>
      <c r="I78" s="472"/>
      <c r="J78" s="472"/>
      <c r="K78" s="472"/>
      <c r="L78" s="472"/>
      <c r="M78" s="369"/>
      <c r="N78" s="369"/>
      <c r="O78" s="369"/>
      <c r="P78" s="369"/>
      <c r="Q78" s="369"/>
      <c r="R78" s="369"/>
      <c r="S78" s="369"/>
      <c r="T78" s="369"/>
      <c r="U78" s="375"/>
      <c r="V78" s="375"/>
      <c r="W78" s="375"/>
      <c r="X78" s="375"/>
      <c r="Y78" s="375"/>
      <c r="Z78" s="375"/>
      <c r="AA78" s="375"/>
    </row>
    <row r="79" spans="1:29" ht="15" x14ac:dyDescent="0.2">
      <c r="A79" s="369"/>
      <c r="B79" s="380"/>
      <c r="C79" s="472"/>
      <c r="D79" s="472"/>
      <c r="E79" s="472"/>
      <c r="F79" s="472"/>
      <c r="G79" s="472"/>
      <c r="H79" s="472"/>
      <c r="I79" s="472"/>
      <c r="J79" s="472"/>
      <c r="K79" s="472"/>
      <c r="L79" s="472"/>
      <c r="M79" s="369"/>
      <c r="N79" s="369"/>
      <c r="O79" s="369"/>
      <c r="P79" s="369"/>
      <c r="Q79" s="369"/>
      <c r="R79" s="369"/>
      <c r="S79" s="369"/>
      <c r="T79" s="369"/>
      <c r="U79" s="375"/>
      <c r="V79" s="375"/>
      <c r="W79" s="375"/>
      <c r="X79" s="375"/>
      <c r="Y79" s="375"/>
      <c r="Z79" s="375"/>
      <c r="AA79" s="375"/>
    </row>
    <row r="80" spans="1:29" ht="15.75" x14ac:dyDescent="0.2">
      <c r="A80" s="369"/>
      <c r="B80" s="380"/>
      <c r="C80" s="379"/>
      <c r="D80" s="379"/>
      <c r="E80" s="379"/>
      <c r="F80" s="379"/>
      <c r="G80" s="369"/>
      <c r="H80" s="369"/>
      <c r="I80" s="369"/>
      <c r="J80" s="369"/>
      <c r="K80" s="369"/>
      <c r="L80" s="369"/>
      <c r="M80" s="369"/>
      <c r="N80" s="369"/>
      <c r="O80" s="369"/>
      <c r="P80" s="369"/>
      <c r="Q80" s="369"/>
      <c r="R80" s="369"/>
      <c r="S80" s="369"/>
      <c r="T80" s="369"/>
      <c r="U80" s="375"/>
      <c r="V80" s="375"/>
      <c r="W80" s="375"/>
      <c r="X80" s="375"/>
      <c r="Y80" s="375"/>
      <c r="Z80" s="375"/>
      <c r="AA80" s="375"/>
    </row>
    <row r="81" spans="1:27" ht="15.75" x14ac:dyDescent="0.2">
      <c r="A81" s="369"/>
      <c r="B81" s="380"/>
      <c r="C81" s="379"/>
      <c r="D81" s="379"/>
      <c r="E81" s="379"/>
      <c r="F81" s="379"/>
      <c r="G81" s="369"/>
      <c r="H81" s="369"/>
      <c r="I81" s="369"/>
      <c r="J81" s="369"/>
      <c r="K81" s="369"/>
      <c r="L81" s="369"/>
      <c r="M81" s="369"/>
      <c r="N81" s="369"/>
      <c r="O81" s="369"/>
      <c r="P81" s="369"/>
      <c r="Q81" s="369"/>
      <c r="R81" s="369"/>
      <c r="S81" s="369"/>
      <c r="T81" s="369"/>
      <c r="U81" s="375"/>
      <c r="V81" s="375"/>
      <c r="W81" s="375"/>
      <c r="X81" s="375"/>
      <c r="Y81" s="375"/>
      <c r="Z81" s="375"/>
      <c r="AA81" s="375"/>
    </row>
    <row r="82" spans="1:27" ht="15" x14ac:dyDescent="0.2">
      <c r="A82" s="375"/>
      <c r="B82" s="414"/>
      <c r="C82" s="474"/>
      <c r="D82" s="474"/>
      <c r="E82" s="474"/>
      <c r="F82" s="474"/>
      <c r="G82" s="375"/>
      <c r="H82" s="375"/>
      <c r="I82" s="375"/>
      <c r="J82" s="375"/>
      <c r="K82" s="375"/>
      <c r="L82" s="375"/>
      <c r="M82" s="375"/>
      <c r="N82" s="375"/>
      <c r="O82" s="375"/>
      <c r="P82" s="375"/>
      <c r="Q82" s="375"/>
      <c r="R82" s="375"/>
      <c r="S82" s="375"/>
      <c r="T82" s="375"/>
      <c r="U82" s="375"/>
      <c r="V82" s="375"/>
      <c r="W82" s="375"/>
      <c r="X82" s="375"/>
      <c r="Y82" s="375"/>
      <c r="Z82" s="375"/>
      <c r="AA82" s="375"/>
    </row>
    <row r="83" spans="1:27" ht="15" x14ac:dyDescent="0.2">
      <c r="A83" s="375"/>
      <c r="B83" s="414"/>
      <c r="C83" s="474"/>
      <c r="D83" s="474"/>
      <c r="E83" s="474"/>
      <c r="F83" s="474"/>
      <c r="G83" s="375"/>
      <c r="H83" s="375"/>
      <c r="I83" s="375"/>
      <c r="J83" s="375"/>
      <c r="K83" s="375"/>
      <c r="L83" s="375"/>
      <c r="M83" s="375"/>
      <c r="N83" s="375"/>
      <c r="O83" s="375"/>
      <c r="P83" s="375"/>
      <c r="Q83" s="375"/>
      <c r="R83" s="375"/>
      <c r="S83" s="375"/>
      <c r="T83" s="375"/>
      <c r="U83" s="375"/>
      <c r="V83" s="375"/>
      <c r="W83" s="375"/>
      <c r="X83" s="375"/>
      <c r="Y83" s="375"/>
      <c r="Z83" s="375"/>
      <c r="AA83" s="375"/>
    </row>
    <row r="84" spans="1:27" ht="15" x14ac:dyDescent="0.2">
      <c r="A84" s="375"/>
      <c r="B84" s="414"/>
      <c r="C84" s="474"/>
      <c r="D84" s="474"/>
      <c r="E84" s="474"/>
      <c r="F84" s="474"/>
      <c r="G84" s="375"/>
      <c r="H84" s="375"/>
      <c r="I84" s="375"/>
      <c r="J84" s="375"/>
      <c r="K84" s="375"/>
      <c r="L84" s="375"/>
      <c r="M84" s="375"/>
      <c r="N84" s="375"/>
      <c r="O84" s="375"/>
      <c r="P84" s="375"/>
      <c r="Q84" s="375"/>
      <c r="R84" s="375"/>
      <c r="S84" s="375"/>
      <c r="T84" s="375"/>
      <c r="U84" s="375"/>
      <c r="V84" s="375"/>
      <c r="W84" s="375"/>
      <c r="X84" s="375"/>
      <c r="Y84" s="375"/>
      <c r="Z84" s="375"/>
      <c r="AA84" s="375"/>
    </row>
    <row r="85" spans="1:27" ht="15" x14ac:dyDescent="0.2">
      <c r="A85" s="375"/>
      <c r="B85" s="414"/>
      <c r="C85" s="474"/>
      <c r="D85" s="474"/>
      <c r="E85" s="474"/>
      <c r="F85" s="474"/>
      <c r="G85" s="375"/>
      <c r="H85" s="375"/>
      <c r="I85" s="375"/>
      <c r="J85" s="375"/>
      <c r="K85" s="375"/>
      <c r="L85" s="375"/>
      <c r="M85" s="375"/>
      <c r="N85" s="375"/>
      <c r="O85" s="375"/>
      <c r="P85" s="375"/>
      <c r="Q85" s="375"/>
      <c r="R85" s="375"/>
      <c r="S85" s="375"/>
      <c r="T85" s="375"/>
      <c r="U85" s="375"/>
      <c r="V85" s="375"/>
      <c r="W85" s="375"/>
      <c r="X85" s="375"/>
      <c r="Y85" s="375"/>
      <c r="Z85" s="375"/>
      <c r="AA85" s="375"/>
    </row>
    <row r="86" spans="1:27" ht="15" x14ac:dyDescent="0.2">
      <c r="A86" s="375"/>
      <c r="B86" s="414"/>
      <c r="C86" s="474"/>
      <c r="D86" s="474"/>
      <c r="E86" s="474"/>
      <c r="F86" s="474"/>
      <c r="G86" s="375"/>
      <c r="H86" s="375"/>
      <c r="I86" s="375"/>
      <c r="J86" s="375"/>
      <c r="K86" s="375"/>
      <c r="L86" s="375"/>
      <c r="M86" s="375"/>
      <c r="N86" s="375"/>
      <c r="O86" s="375"/>
      <c r="P86" s="375"/>
      <c r="Q86" s="375"/>
      <c r="R86" s="375"/>
      <c r="S86" s="375"/>
      <c r="T86" s="375"/>
      <c r="U86" s="375"/>
      <c r="V86" s="375"/>
      <c r="W86" s="375"/>
      <c r="X86" s="375"/>
      <c r="Y86" s="375"/>
      <c r="Z86" s="375"/>
      <c r="AA86" s="375"/>
    </row>
    <row r="87" spans="1:27" ht="15" x14ac:dyDescent="0.2">
      <c r="A87" s="375"/>
      <c r="B87" s="414"/>
      <c r="C87" s="474"/>
      <c r="D87" s="474"/>
      <c r="E87" s="474"/>
      <c r="F87" s="474"/>
      <c r="G87" s="375"/>
      <c r="H87" s="375"/>
      <c r="I87" s="375"/>
      <c r="J87" s="375"/>
      <c r="K87" s="375"/>
      <c r="L87" s="375"/>
      <c r="M87" s="375"/>
      <c r="N87" s="375"/>
      <c r="O87" s="375"/>
      <c r="P87" s="375"/>
      <c r="Q87" s="375"/>
      <c r="R87" s="375"/>
      <c r="S87" s="375"/>
      <c r="T87" s="375"/>
      <c r="U87" s="375"/>
      <c r="V87" s="375"/>
      <c r="W87" s="375"/>
      <c r="X87" s="375"/>
      <c r="Y87" s="375"/>
      <c r="Z87" s="375"/>
      <c r="AA87" s="375"/>
    </row>
    <row r="88" spans="1:27" ht="15" x14ac:dyDescent="0.2">
      <c r="A88" s="375"/>
      <c r="B88" s="414"/>
      <c r="C88" s="474"/>
      <c r="D88" s="474"/>
      <c r="E88" s="474"/>
      <c r="F88" s="474"/>
      <c r="G88" s="375"/>
      <c r="H88" s="375"/>
      <c r="I88" s="375"/>
      <c r="J88" s="375"/>
      <c r="K88" s="375"/>
      <c r="L88" s="375"/>
      <c r="M88" s="375"/>
      <c r="N88" s="375"/>
      <c r="O88" s="375"/>
      <c r="P88" s="375"/>
      <c r="Q88" s="375"/>
      <c r="R88" s="375"/>
      <c r="S88" s="375"/>
      <c r="T88" s="375"/>
      <c r="U88" s="375"/>
      <c r="V88" s="375"/>
      <c r="W88" s="375"/>
      <c r="X88" s="375"/>
      <c r="Y88" s="375"/>
      <c r="Z88" s="375"/>
      <c r="AA88" s="375"/>
    </row>
    <row r="89" spans="1:27" ht="15" x14ac:dyDescent="0.2">
      <c r="A89" s="375"/>
      <c r="B89" s="414"/>
      <c r="C89" s="474"/>
      <c r="D89" s="474"/>
      <c r="E89" s="474"/>
      <c r="F89" s="474"/>
      <c r="G89" s="375"/>
      <c r="H89" s="375"/>
      <c r="I89" s="375"/>
      <c r="J89" s="375"/>
      <c r="K89" s="375"/>
      <c r="L89" s="375"/>
      <c r="M89" s="375"/>
      <c r="N89" s="375"/>
      <c r="O89" s="375"/>
      <c r="P89" s="375"/>
      <c r="Q89" s="375"/>
      <c r="R89" s="375"/>
      <c r="S89" s="375"/>
      <c r="T89" s="375"/>
      <c r="U89" s="375"/>
      <c r="V89" s="375"/>
      <c r="W89" s="375"/>
      <c r="X89" s="375"/>
      <c r="Y89" s="375"/>
      <c r="Z89" s="375"/>
      <c r="AA89" s="375"/>
    </row>
    <row r="90" spans="1:27" ht="15" x14ac:dyDescent="0.2">
      <c r="A90" s="375"/>
      <c r="B90" s="414"/>
      <c r="C90" s="474"/>
      <c r="D90" s="474"/>
      <c r="E90" s="474"/>
      <c r="F90" s="474"/>
      <c r="G90" s="375"/>
      <c r="H90" s="375"/>
      <c r="I90" s="375"/>
      <c r="J90" s="375"/>
      <c r="K90" s="375"/>
      <c r="L90" s="375"/>
      <c r="M90" s="375"/>
      <c r="N90" s="375"/>
      <c r="O90" s="375"/>
      <c r="P90" s="375"/>
      <c r="Q90" s="375"/>
      <c r="R90" s="375"/>
      <c r="S90" s="375"/>
      <c r="T90" s="375"/>
      <c r="U90" s="375"/>
      <c r="V90" s="375"/>
      <c r="W90" s="375"/>
      <c r="X90" s="375"/>
      <c r="Y90" s="375"/>
      <c r="Z90" s="375"/>
      <c r="AA90" s="375"/>
    </row>
    <row r="91" spans="1:27" ht="15" x14ac:dyDescent="0.2">
      <c r="A91" s="375"/>
      <c r="B91" s="414"/>
      <c r="C91" s="474"/>
      <c r="D91" s="474"/>
      <c r="E91" s="474"/>
      <c r="F91" s="474"/>
      <c r="G91" s="375"/>
      <c r="H91" s="375"/>
      <c r="I91" s="375"/>
      <c r="J91" s="375"/>
      <c r="K91" s="375"/>
      <c r="L91" s="375"/>
      <c r="M91" s="375"/>
      <c r="N91" s="375"/>
      <c r="O91" s="375"/>
      <c r="P91" s="375"/>
      <c r="Q91" s="375"/>
      <c r="R91" s="375"/>
      <c r="S91" s="375"/>
      <c r="T91" s="375"/>
      <c r="U91" s="375"/>
      <c r="V91" s="375"/>
      <c r="W91" s="375"/>
      <c r="X91" s="375"/>
      <c r="Y91" s="375"/>
      <c r="Z91" s="375"/>
      <c r="AA91" s="375"/>
    </row>
    <row r="92" spans="1:27" ht="15" x14ac:dyDescent="0.2">
      <c r="A92" s="375"/>
      <c r="B92" s="414"/>
      <c r="C92" s="474"/>
      <c r="D92" s="474"/>
      <c r="E92" s="474"/>
      <c r="F92" s="474"/>
      <c r="G92" s="375"/>
      <c r="H92" s="375"/>
      <c r="I92" s="375"/>
      <c r="J92" s="375"/>
      <c r="K92" s="375"/>
      <c r="L92" s="375"/>
      <c r="M92" s="375"/>
      <c r="N92" s="375"/>
      <c r="O92" s="375"/>
      <c r="P92" s="375"/>
      <c r="Q92" s="375"/>
      <c r="R92" s="375"/>
      <c r="S92" s="375"/>
      <c r="T92" s="375"/>
      <c r="U92" s="375"/>
      <c r="V92" s="375"/>
      <c r="W92" s="375"/>
      <c r="X92" s="375"/>
      <c r="Y92" s="375"/>
      <c r="Z92" s="375"/>
      <c r="AA92" s="375"/>
    </row>
  </sheetData>
  <mergeCells count="10">
    <mergeCell ref="D42:F42"/>
    <mergeCell ref="G42:I42"/>
    <mergeCell ref="J42:L42"/>
    <mergeCell ref="C73:L73"/>
    <mergeCell ref="B7:L7"/>
    <mergeCell ref="B8:L8"/>
    <mergeCell ref="B9:L9"/>
    <mergeCell ref="D11:F11"/>
    <mergeCell ref="G11:I11"/>
    <mergeCell ref="J11:L11"/>
  </mergeCells>
  <printOptions horizontalCentered="1"/>
  <pageMargins left="0.51" right="0.51180993000874886" top="0.74803040244969377" bottom="0.23622047244094488" header="0" footer="0"/>
  <pageSetup scale="43"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DEDA8-1037-41B1-A8BB-2215305DD232}">
  <sheetPr codeName="Sheet7">
    <tabColor rgb="FF0070C0"/>
    <pageSetUpPr fitToPage="1"/>
  </sheetPr>
  <dimension ref="A1:AF69"/>
  <sheetViews>
    <sheetView view="pageBreakPreview" zoomScale="80" zoomScaleNormal="100" zoomScaleSheetLayoutView="80" workbookViewId="0">
      <selection activeCell="B7" sqref="B7:N7"/>
    </sheetView>
  </sheetViews>
  <sheetFormatPr defaultColWidth="9.140625" defaultRowHeight="12.75" x14ac:dyDescent="0.2"/>
  <cols>
    <col min="1" max="1" width="2.5703125" style="372" customWidth="1"/>
    <col min="2" max="2" width="6.140625" style="372" customWidth="1"/>
    <col min="3" max="3" width="65.5703125" style="372" customWidth="1"/>
    <col min="4" max="4" width="16.85546875" style="372" customWidth="1"/>
    <col min="5" max="5" width="10.85546875" style="372" customWidth="1"/>
    <col min="6" max="6" width="15.85546875" style="372" customWidth="1"/>
    <col min="7" max="7" width="12.5703125" style="372" customWidth="1"/>
    <col min="8" max="8" width="16.85546875" style="372" customWidth="1"/>
    <col min="9" max="9" width="13.140625" style="372" customWidth="1"/>
    <col min="10" max="10" width="15.85546875" style="372" customWidth="1"/>
    <col min="11" max="11" width="12.85546875" style="372" customWidth="1"/>
    <col min="12" max="12" width="16.85546875" style="372" customWidth="1"/>
    <col min="13" max="13" width="11.42578125" style="372" bestFit="1" customWidth="1"/>
    <col min="14" max="14" width="18.5703125" style="372" customWidth="1"/>
    <col min="15" max="15" width="2.85546875" style="372" customWidth="1"/>
    <col min="16" max="16" width="3.85546875" style="372" customWidth="1"/>
    <col min="17" max="17" width="9.140625" style="372"/>
    <col min="18" max="18" width="14.42578125" style="372" customWidth="1"/>
    <col min="19" max="19" width="31" style="372" customWidth="1"/>
    <col min="20" max="25" width="11.42578125" style="372" customWidth="1"/>
    <col min="26" max="16384" width="9.140625" style="372"/>
  </cols>
  <sheetData>
    <row r="1" spans="1:32" ht="17.25" customHeight="1" x14ac:dyDescent="0.2">
      <c r="A1" s="369"/>
      <c r="B1" s="370" t="s">
        <v>0</v>
      </c>
      <c r="C1" s="369"/>
      <c r="D1" s="369"/>
      <c r="E1" s="369"/>
      <c r="F1" s="369"/>
      <c r="G1" s="369"/>
      <c r="H1" s="373"/>
      <c r="I1" s="369"/>
      <c r="K1" s="369"/>
      <c r="M1" s="369"/>
      <c r="N1" s="374" t="s">
        <v>238</v>
      </c>
      <c r="O1" s="369"/>
      <c r="P1" s="369"/>
    </row>
    <row r="2" spans="1:32" ht="17.25" customHeight="1" x14ac:dyDescent="0.2">
      <c r="A2" s="369"/>
      <c r="B2" s="376"/>
      <c r="C2" s="377"/>
      <c r="D2" s="377"/>
      <c r="E2" s="377"/>
      <c r="F2" s="377"/>
      <c r="G2" s="377"/>
      <c r="H2" s="369"/>
      <c r="I2" s="377"/>
      <c r="K2" s="373"/>
      <c r="M2" s="369"/>
      <c r="N2" s="374" t="s">
        <v>2</v>
      </c>
      <c r="O2" s="369"/>
      <c r="P2" s="369"/>
    </row>
    <row r="3" spans="1:32" ht="17.25" customHeight="1" x14ac:dyDescent="0.2">
      <c r="A3" s="369"/>
      <c r="B3" s="378"/>
      <c r="C3" s="369"/>
      <c r="D3" s="369"/>
      <c r="E3" s="369"/>
      <c r="F3" s="369"/>
      <c r="G3" s="369"/>
      <c r="H3" s="377"/>
      <c r="I3" s="369"/>
      <c r="K3" s="369"/>
      <c r="M3" s="369"/>
      <c r="N3" s="371" t="s">
        <v>246</v>
      </c>
      <c r="O3" s="369"/>
      <c r="P3" s="369"/>
    </row>
    <row r="4" spans="1:32" ht="17.25" customHeight="1" x14ac:dyDescent="0.2">
      <c r="A4" s="369"/>
      <c r="B4" s="379"/>
      <c r="C4" s="369"/>
      <c r="D4" s="369"/>
      <c r="E4" s="369"/>
      <c r="F4" s="369"/>
      <c r="G4" s="369"/>
      <c r="H4" s="369"/>
      <c r="I4" s="369"/>
      <c r="K4" s="369"/>
      <c r="M4" s="369"/>
      <c r="N4" s="371" t="s">
        <v>77</v>
      </c>
      <c r="O4" s="369"/>
      <c r="P4" s="369"/>
    </row>
    <row r="5" spans="1:32" ht="17.25" customHeight="1" x14ac:dyDescent="0.2">
      <c r="A5" s="369"/>
      <c r="B5" s="379"/>
      <c r="C5" s="369"/>
      <c r="D5" s="369"/>
      <c r="E5" s="369"/>
      <c r="F5" s="369"/>
      <c r="G5" s="369"/>
      <c r="H5" s="369"/>
      <c r="I5" s="369"/>
      <c r="K5" s="369"/>
      <c r="M5" s="369"/>
      <c r="N5" s="371" t="s">
        <v>5</v>
      </c>
      <c r="O5" s="369"/>
      <c r="P5" s="369"/>
    </row>
    <row r="6" spans="1:32" ht="17.25" customHeight="1" x14ac:dyDescent="0.2">
      <c r="A6" s="369"/>
      <c r="B6" s="369"/>
      <c r="C6" s="369"/>
      <c r="D6" s="369"/>
      <c r="E6" s="369"/>
      <c r="F6" s="369"/>
      <c r="G6" s="369"/>
      <c r="H6" s="369"/>
      <c r="I6" s="369"/>
      <c r="K6" s="369"/>
      <c r="M6" s="369"/>
      <c r="N6" s="371" t="s">
        <v>7</v>
      </c>
      <c r="O6" s="369"/>
      <c r="P6" s="369"/>
    </row>
    <row r="7" spans="1:32" ht="17.25" customHeight="1" x14ac:dyDescent="0.2">
      <c r="A7" s="379"/>
      <c r="B7" s="942" t="s">
        <v>267</v>
      </c>
      <c r="C7" s="942"/>
      <c r="D7" s="942"/>
      <c r="E7" s="942"/>
      <c r="F7" s="942"/>
      <c r="G7" s="942"/>
      <c r="H7" s="942"/>
      <c r="I7" s="942"/>
      <c r="J7" s="942"/>
      <c r="K7" s="942"/>
      <c r="L7" s="942"/>
      <c r="M7" s="942"/>
      <c r="N7" s="942"/>
      <c r="O7" s="369"/>
      <c r="P7" s="369"/>
    </row>
    <row r="8" spans="1:32" ht="17.25" customHeight="1" x14ac:dyDescent="0.2">
      <c r="A8" s="369"/>
      <c r="B8" s="943" t="s">
        <v>268</v>
      </c>
      <c r="C8" s="943"/>
      <c r="D8" s="943"/>
      <c r="E8" s="943"/>
      <c r="F8" s="943"/>
      <c r="G8" s="943"/>
      <c r="H8" s="943"/>
      <c r="I8" s="943"/>
      <c r="J8" s="943"/>
      <c r="K8" s="943"/>
      <c r="L8" s="943"/>
      <c r="M8" s="943"/>
      <c r="N8" s="943"/>
      <c r="O8" s="369"/>
      <c r="P8" s="369"/>
    </row>
    <row r="9" spans="1:32" ht="17.25" customHeight="1" thickBot="1" x14ac:dyDescent="0.25">
      <c r="A9" s="369"/>
      <c r="B9" s="369"/>
      <c r="C9" s="369"/>
      <c r="D9" s="369"/>
      <c r="E9" s="369"/>
      <c r="F9" s="369"/>
      <c r="G9" s="369"/>
      <c r="H9" s="369"/>
      <c r="I9" s="369"/>
      <c r="J9" s="369"/>
      <c r="K9" s="369"/>
      <c r="L9" s="369"/>
      <c r="M9" s="369"/>
      <c r="N9" s="369"/>
      <c r="O9" s="369"/>
      <c r="P9" s="369"/>
      <c r="AE9" s="375"/>
      <c r="AF9" s="375"/>
    </row>
    <row r="10" spans="1:32" ht="17.25" customHeight="1" x14ac:dyDescent="0.2">
      <c r="A10" s="375"/>
      <c r="B10" s="476" t="s">
        <v>9</v>
      </c>
      <c r="C10" s="383"/>
      <c r="D10" s="383">
        <v>2020</v>
      </c>
      <c r="E10" s="477" t="s">
        <v>79</v>
      </c>
      <c r="F10" s="383">
        <v>2020</v>
      </c>
      <c r="G10" s="477" t="s">
        <v>269</v>
      </c>
      <c r="H10" s="383">
        <v>2021</v>
      </c>
      <c r="I10" s="477" t="s">
        <v>81</v>
      </c>
      <c r="J10" s="383">
        <v>2021</v>
      </c>
      <c r="K10" s="477" t="s">
        <v>270</v>
      </c>
      <c r="L10" s="383">
        <v>2022</v>
      </c>
      <c r="M10" s="477" t="s">
        <v>83</v>
      </c>
      <c r="N10" s="478">
        <v>2022</v>
      </c>
      <c r="O10" s="375"/>
      <c r="P10" s="375"/>
    </row>
    <row r="11" spans="1:32" ht="35.25" thickBot="1" x14ac:dyDescent="0.25">
      <c r="A11" s="375"/>
      <c r="B11" s="479" t="s">
        <v>10</v>
      </c>
      <c r="C11" s="387" t="s">
        <v>84</v>
      </c>
      <c r="D11" s="480" t="s">
        <v>271</v>
      </c>
      <c r="E11" s="387" t="s">
        <v>85</v>
      </c>
      <c r="F11" s="480" t="s">
        <v>12</v>
      </c>
      <c r="G11" s="480" t="s">
        <v>85</v>
      </c>
      <c r="H11" s="480" t="s">
        <v>272</v>
      </c>
      <c r="I11" s="387" t="s">
        <v>85</v>
      </c>
      <c r="J11" s="387" t="s">
        <v>12</v>
      </c>
      <c r="K11" s="387" t="s">
        <v>85</v>
      </c>
      <c r="L11" s="387" t="s">
        <v>273</v>
      </c>
      <c r="M11" s="387" t="s">
        <v>85</v>
      </c>
      <c r="N11" s="481" t="s">
        <v>12</v>
      </c>
      <c r="O11" s="375"/>
      <c r="P11" s="375"/>
    </row>
    <row r="12" spans="1:32" ht="17.25" customHeight="1" x14ac:dyDescent="0.2">
      <c r="A12" s="375"/>
      <c r="B12" s="482"/>
      <c r="C12" s="483"/>
      <c r="D12" s="483" t="s">
        <v>13</v>
      </c>
      <c r="E12" s="483" t="s">
        <v>14</v>
      </c>
      <c r="F12" s="483" t="s">
        <v>15</v>
      </c>
      <c r="G12" s="483" t="s">
        <v>16</v>
      </c>
      <c r="H12" s="484" t="s">
        <v>17</v>
      </c>
      <c r="I12" s="483" t="s">
        <v>18</v>
      </c>
      <c r="J12" s="483" t="s">
        <v>19</v>
      </c>
      <c r="K12" s="483" t="s">
        <v>20</v>
      </c>
      <c r="L12" s="484" t="s">
        <v>21</v>
      </c>
      <c r="M12" s="483" t="s">
        <v>86</v>
      </c>
      <c r="N12" s="485" t="s">
        <v>87</v>
      </c>
      <c r="O12" s="375"/>
      <c r="P12" s="375"/>
    </row>
    <row r="13" spans="1:32" ht="17.25" customHeight="1" x14ac:dyDescent="0.2">
      <c r="A13" s="375"/>
      <c r="B13" s="391"/>
      <c r="C13" s="445"/>
      <c r="D13" s="445"/>
      <c r="E13" s="445"/>
      <c r="F13" s="445"/>
      <c r="G13" s="445"/>
      <c r="H13" s="445"/>
      <c r="I13" s="445"/>
      <c r="J13" s="445"/>
      <c r="K13" s="445"/>
      <c r="L13" s="445"/>
      <c r="M13" s="445"/>
      <c r="N13" s="486"/>
      <c r="O13" s="375"/>
      <c r="P13" s="375"/>
    </row>
    <row r="14" spans="1:32" ht="17.25" customHeight="1" x14ac:dyDescent="0.2">
      <c r="A14" s="375"/>
      <c r="B14" s="391">
        <v>1</v>
      </c>
      <c r="C14" s="487" t="s">
        <v>260</v>
      </c>
      <c r="D14" s="394">
        <v>7171.1356476370111</v>
      </c>
      <c r="E14" s="394">
        <f>F14-D14</f>
        <v>-739.23658005952529</v>
      </c>
      <c r="F14" s="394">
        <v>6431.8990675774858</v>
      </c>
      <c r="G14" s="394">
        <f>J14-F14</f>
        <v>2092.8016273180601</v>
      </c>
      <c r="H14" s="394">
        <v>7684.0566650152805</v>
      </c>
      <c r="I14" s="394">
        <f>J14-H14</f>
        <v>840.64402988026541</v>
      </c>
      <c r="J14" s="394">
        <v>8524.7006948955459</v>
      </c>
      <c r="K14" s="394">
        <f>N14-J14</f>
        <v>-27.514486893731373</v>
      </c>
      <c r="L14" s="394">
        <v>8476.9742251887565</v>
      </c>
      <c r="M14" s="394">
        <f>N14-L14</f>
        <v>20.211982813058057</v>
      </c>
      <c r="N14" s="395">
        <v>8497.1862080018145</v>
      </c>
      <c r="O14" s="375"/>
      <c r="P14" s="375"/>
    </row>
    <row r="15" spans="1:32" ht="17.25" customHeight="1" thickBot="1" x14ac:dyDescent="0.25">
      <c r="A15" s="375"/>
      <c r="B15" s="391">
        <f>+B14+1</f>
        <v>2</v>
      </c>
      <c r="C15" s="488" t="s">
        <v>274</v>
      </c>
      <c r="D15" s="397">
        <v>282.7</v>
      </c>
      <c r="E15" s="397">
        <f>F15-D15</f>
        <v>123.60128809267559</v>
      </c>
      <c r="F15" s="397">
        <v>406.30128809267558</v>
      </c>
      <c r="G15" s="397">
        <f>J15-F15</f>
        <v>-30.135057562377142</v>
      </c>
      <c r="H15" s="397">
        <v>202.9</v>
      </c>
      <c r="I15" s="397">
        <f>J15-H15</f>
        <v>173.26623053029843</v>
      </c>
      <c r="J15" s="397">
        <v>376.16623053029844</v>
      </c>
      <c r="K15" s="397">
        <f>N15-J15</f>
        <v>151.94311617000039</v>
      </c>
      <c r="L15" s="397">
        <v>241.9903687257497</v>
      </c>
      <c r="M15" s="397">
        <f>N15-L15</f>
        <v>286.11897797454913</v>
      </c>
      <c r="N15" s="489">
        <v>528.10934670029883</v>
      </c>
      <c r="O15" s="375"/>
      <c r="P15" s="375"/>
    </row>
    <row r="16" spans="1:32" ht="17.25" customHeight="1" x14ac:dyDescent="0.2">
      <c r="A16" s="375"/>
      <c r="B16" s="391">
        <f>+B15+1</f>
        <v>3</v>
      </c>
      <c r="C16" s="490" t="s">
        <v>275</v>
      </c>
      <c r="D16" s="491">
        <f>SUM(D14:D15)</f>
        <v>7453.8356476370109</v>
      </c>
      <c r="E16" s="491">
        <f t="shared" ref="E16:M16" si="0">SUM(E14:E15)</f>
        <v>-615.63529196684976</v>
      </c>
      <c r="F16" s="491">
        <f t="shared" si="0"/>
        <v>6838.2003556701611</v>
      </c>
      <c r="G16" s="491">
        <f t="shared" si="0"/>
        <v>2062.6665697556828</v>
      </c>
      <c r="H16" s="491">
        <f t="shared" si="0"/>
        <v>7886.9566650152801</v>
      </c>
      <c r="I16" s="492">
        <f t="shared" si="0"/>
        <v>1013.9102604105639</v>
      </c>
      <c r="J16" s="492">
        <f t="shared" si="0"/>
        <v>8900.8669254258439</v>
      </c>
      <c r="K16" s="492">
        <f t="shared" si="0"/>
        <v>124.42862927626902</v>
      </c>
      <c r="L16" s="492">
        <f t="shared" si="0"/>
        <v>8718.9645939145066</v>
      </c>
      <c r="M16" s="492">
        <f t="shared" si="0"/>
        <v>306.33096078760718</v>
      </c>
      <c r="N16" s="493">
        <f>SUM(N14:N15)</f>
        <v>9025.2955547021138</v>
      </c>
      <c r="O16" s="375"/>
      <c r="P16" s="375"/>
    </row>
    <row r="17" spans="1:16" ht="17.25" customHeight="1" x14ac:dyDescent="0.2">
      <c r="A17" s="375"/>
      <c r="B17" s="454"/>
      <c r="C17" s="494"/>
      <c r="D17" s="394"/>
      <c r="E17" s="394"/>
      <c r="F17" s="394"/>
      <c r="G17" s="394"/>
      <c r="H17" s="394"/>
      <c r="I17" s="491"/>
      <c r="J17" s="491"/>
      <c r="K17" s="491"/>
      <c r="L17" s="491"/>
      <c r="M17" s="491"/>
      <c r="N17" s="495"/>
      <c r="O17" s="375"/>
      <c r="P17" s="375"/>
    </row>
    <row r="18" spans="1:16" ht="17.25" customHeight="1" x14ac:dyDescent="0.2">
      <c r="A18" s="375"/>
      <c r="B18" s="391">
        <f>+B16+1</f>
        <v>4</v>
      </c>
      <c r="C18" s="490" t="s">
        <v>276</v>
      </c>
      <c r="D18" s="496">
        <v>-106.58236777732691</v>
      </c>
      <c r="E18" s="496"/>
      <c r="F18" s="496"/>
      <c r="G18" s="496"/>
      <c r="H18" s="496">
        <v>-175.8749631276487</v>
      </c>
      <c r="I18" s="496"/>
      <c r="J18" s="496"/>
      <c r="K18" s="496"/>
      <c r="L18" s="496">
        <v>-118.71312325269719</v>
      </c>
      <c r="M18" s="496"/>
      <c r="N18" s="497"/>
      <c r="O18" s="375"/>
      <c r="P18" s="375"/>
    </row>
    <row r="19" spans="1:16" ht="17.25" customHeight="1" thickBot="1" x14ac:dyDescent="0.25">
      <c r="A19" s="375"/>
      <c r="B19" s="454"/>
      <c r="C19" s="490"/>
      <c r="D19" s="496"/>
      <c r="E19" s="496"/>
      <c r="F19" s="496"/>
      <c r="G19" s="496"/>
      <c r="H19" s="498"/>
      <c r="I19" s="496"/>
      <c r="J19" s="496"/>
      <c r="K19" s="496"/>
      <c r="L19" s="496"/>
      <c r="M19" s="496"/>
      <c r="N19" s="499"/>
      <c r="O19" s="375"/>
      <c r="P19" s="375"/>
    </row>
    <row r="20" spans="1:16" ht="24" customHeight="1" thickBot="1" x14ac:dyDescent="0.25">
      <c r="A20" s="375"/>
      <c r="B20" s="401">
        <f>+B18+1</f>
        <v>5</v>
      </c>
      <c r="C20" s="500" t="s">
        <v>277</v>
      </c>
      <c r="D20" s="501">
        <f t="shared" ref="D20:N20" si="1">SUM(D16:D18)</f>
        <v>7347.253279859684</v>
      </c>
      <c r="E20" s="501">
        <f>F20-D20</f>
        <v>-509.05292418952286</v>
      </c>
      <c r="F20" s="501">
        <f t="shared" si="1"/>
        <v>6838.2003556701611</v>
      </c>
      <c r="G20" s="501">
        <f>J20-F20</f>
        <v>2062.6665697556828</v>
      </c>
      <c r="H20" s="501">
        <f t="shared" si="1"/>
        <v>7711.0817018876314</v>
      </c>
      <c r="I20" s="501">
        <f>J20-H20</f>
        <v>1189.7852235382124</v>
      </c>
      <c r="J20" s="501">
        <f t="shared" si="1"/>
        <v>8900.8669254258439</v>
      </c>
      <c r="K20" s="501">
        <f>N20-J20</f>
        <v>124.42862927626993</v>
      </c>
      <c r="L20" s="501">
        <f t="shared" si="1"/>
        <v>8600.2514706618094</v>
      </c>
      <c r="M20" s="501">
        <f>N20-L20</f>
        <v>425.04408404030437</v>
      </c>
      <c r="N20" s="502">
        <f t="shared" si="1"/>
        <v>9025.2955547021138</v>
      </c>
      <c r="O20" s="375"/>
      <c r="P20" s="375"/>
    </row>
    <row r="21" spans="1:16" ht="17.25" customHeight="1" x14ac:dyDescent="0.2">
      <c r="A21" s="375"/>
      <c r="B21" s="380"/>
      <c r="C21" s="503"/>
      <c r="D21" s="405"/>
      <c r="E21" s="405"/>
      <c r="F21" s="405"/>
      <c r="G21" s="504"/>
      <c r="H21" s="405"/>
      <c r="I21" s="405"/>
      <c r="J21" s="405"/>
      <c r="K21" s="405"/>
      <c r="L21" s="405"/>
      <c r="M21" s="405"/>
      <c r="N21" s="405"/>
      <c r="O21" s="375"/>
      <c r="P21" s="375"/>
    </row>
    <row r="22" spans="1:16" ht="17.25" customHeight="1" thickBot="1" x14ac:dyDescent="0.25">
      <c r="A22" s="375"/>
      <c r="B22" s="369"/>
      <c r="C22" s="369"/>
      <c r="D22" s="369"/>
      <c r="E22" s="369"/>
      <c r="F22" s="369"/>
      <c r="G22" s="369"/>
      <c r="H22" s="369"/>
      <c r="I22" s="369"/>
      <c r="J22" s="369"/>
      <c r="K22" s="369"/>
      <c r="L22" s="369"/>
      <c r="M22" s="369"/>
      <c r="N22" s="369"/>
      <c r="O22" s="375"/>
      <c r="P22" s="375"/>
    </row>
    <row r="23" spans="1:16" ht="17.25" customHeight="1" x14ac:dyDescent="0.2">
      <c r="A23" s="375"/>
      <c r="B23" s="476" t="s">
        <v>9</v>
      </c>
      <c r="C23" s="383"/>
      <c r="D23" s="383">
        <v>2022</v>
      </c>
      <c r="E23" s="477" t="s">
        <v>278</v>
      </c>
      <c r="F23" s="383">
        <v>2023</v>
      </c>
      <c r="G23" s="477" t="s">
        <v>80</v>
      </c>
      <c r="H23" s="383">
        <v>2023</v>
      </c>
      <c r="I23" s="477" t="s">
        <v>279</v>
      </c>
      <c r="J23" s="383">
        <v>2024</v>
      </c>
      <c r="K23" s="477" t="s">
        <v>82</v>
      </c>
      <c r="L23" s="383">
        <v>2024</v>
      </c>
      <c r="M23" s="477" t="s">
        <v>83</v>
      </c>
      <c r="N23" s="478">
        <v>2025</v>
      </c>
      <c r="O23" s="375"/>
      <c r="P23" s="375"/>
    </row>
    <row r="24" spans="1:16" ht="35.25" thickBot="1" x14ac:dyDescent="0.25">
      <c r="A24" s="375"/>
      <c r="B24" s="479" t="s">
        <v>10</v>
      </c>
      <c r="C24" s="387" t="s">
        <v>84</v>
      </c>
      <c r="D24" s="387" t="s">
        <v>12</v>
      </c>
      <c r="E24" s="387" t="s">
        <v>85</v>
      </c>
      <c r="F24" s="387" t="s">
        <v>280</v>
      </c>
      <c r="G24" s="387" t="s">
        <v>85</v>
      </c>
      <c r="H24" s="387" t="s">
        <v>12</v>
      </c>
      <c r="I24" s="387" t="s">
        <v>85</v>
      </c>
      <c r="J24" s="387" t="s">
        <v>281</v>
      </c>
      <c r="K24" s="387" t="s">
        <v>85</v>
      </c>
      <c r="L24" s="387" t="s">
        <v>12</v>
      </c>
      <c r="M24" s="387" t="s">
        <v>85</v>
      </c>
      <c r="N24" s="481" t="s">
        <v>28</v>
      </c>
      <c r="O24" s="375"/>
      <c r="P24" s="375"/>
    </row>
    <row r="25" spans="1:16" ht="17.25" customHeight="1" x14ac:dyDescent="0.2">
      <c r="A25" s="375"/>
      <c r="B25" s="482"/>
      <c r="C25" s="483"/>
      <c r="D25" s="483" t="s">
        <v>13</v>
      </c>
      <c r="E25" s="483" t="s">
        <v>14</v>
      </c>
      <c r="F25" s="483" t="s">
        <v>15</v>
      </c>
      <c r="G25" s="483" t="s">
        <v>16</v>
      </c>
      <c r="H25" s="484" t="s">
        <v>17</v>
      </c>
      <c r="I25" s="483" t="s">
        <v>18</v>
      </c>
      <c r="J25" s="483" t="s">
        <v>19</v>
      </c>
      <c r="K25" s="483" t="s">
        <v>20</v>
      </c>
      <c r="L25" s="484" t="s">
        <v>21</v>
      </c>
      <c r="M25" s="483" t="s">
        <v>86</v>
      </c>
      <c r="N25" s="485" t="s">
        <v>87</v>
      </c>
      <c r="O25" s="375"/>
      <c r="P25" s="375"/>
    </row>
    <row r="26" spans="1:16" ht="17.25" customHeight="1" x14ac:dyDescent="0.2">
      <c r="A26" s="375"/>
      <c r="B26" s="391"/>
      <c r="C26" s="445"/>
      <c r="D26" s="445"/>
      <c r="E26" s="445"/>
      <c r="F26" s="445"/>
      <c r="G26" s="445"/>
      <c r="H26" s="445"/>
      <c r="I26" s="445"/>
      <c r="J26" s="445"/>
      <c r="K26" s="445"/>
      <c r="L26" s="445"/>
      <c r="M26" s="445"/>
      <c r="N26" s="486"/>
      <c r="O26" s="375"/>
      <c r="P26" s="375"/>
    </row>
    <row r="27" spans="1:16" ht="17.25" customHeight="1" x14ac:dyDescent="0.2">
      <c r="A27" s="375"/>
      <c r="B27" s="391">
        <f>+B20+1</f>
        <v>6</v>
      </c>
      <c r="C27" s="487" t="s">
        <v>260</v>
      </c>
      <c r="D27" s="394">
        <f>N14</f>
        <v>8497.1862080018145</v>
      </c>
      <c r="E27" s="394">
        <f>H27-D27</f>
        <v>987.00736619647614</v>
      </c>
      <c r="F27" s="394">
        <v>8613.1841530652746</v>
      </c>
      <c r="G27" s="394">
        <f>H27-F27</f>
        <v>871.00942113301608</v>
      </c>
      <c r="H27" s="394">
        <v>9484.1935741982907</v>
      </c>
      <c r="I27" s="394">
        <f>L27-H27</f>
        <v>1504.8075800918359</v>
      </c>
      <c r="J27" s="394">
        <v>11137.203697911631</v>
      </c>
      <c r="K27" s="394">
        <f>L27-J27</f>
        <v>-148.20254362150445</v>
      </c>
      <c r="L27" s="394">
        <v>10989.001154290127</v>
      </c>
      <c r="M27" s="394">
        <f>N27-L27</f>
        <v>1652.9248839380507</v>
      </c>
      <c r="N27" s="395">
        <v>12641.926038228177</v>
      </c>
      <c r="O27" s="369"/>
      <c r="P27" s="903"/>
    </row>
    <row r="28" spans="1:16" ht="17.25" customHeight="1" thickBot="1" x14ac:dyDescent="0.25">
      <c r="A28" s="375"/>
      <c r="B28" s="391">
        <f>+B27+1</f>
        <v>7</v>
      </c>
      <c r="C28" s="488" t="s">
        <v>274</v>
      </c>
      <c r="D28" s="397">
        <f>N15</f>
        <v>528.10934670029883</v>
      </c>
      <c r="E28" s="397">
        <f>H28-D28</f>
        <v>-160.91348389999985</v>
      </c>
      <c r="F28" s="397">
        <v>175.65788378575007</v>
      </c>
      <c r="G28" s="397">
        <f>H28-F28</f>
        <v>191.53797901454891</v>
      </c>
      <c r="H28" s="397">
        <v>367.19586280029898</v>
      </c>
      <c r="I28" s="397">
        <f>L28-H28</f>
        <v>274.22243438766236</v>
      </c>
      <c r="J28" s="397">
        <v>125.14822986074978</v>
      </c>
      <c r="K28" s="397">
        <f>L28-J28</f>
        <v>516.27006732721156</v>
      </c>
      <c r="L28" s="397">
        <v>641.41829718796134</v>
      </c>
      <c r="M28" s="397">
        <f>N28-L28</f>
        <v>-125.06406996233727</v>
      </c>
      <c r="N28" s="398">
        <v>516.35422722562407</v>
      </c>
      <c r="O28" s="375"/>
      <c r="P28" s="375"/>
    </row>
    <row r="29" spans="1:16" ht="17.25" customHeight="1" x14ac:dyDescent="0.2">
      <c r="A29" s="375"/>
      <c r="B29" s="391">
        <f>+B28+1</f>
        <v>8</v>
      </c>
      <c r="C29" s="490" t="s">
        <v>275</v>
      </c>
      <c r="D29" s="492">
        <f>SUM(D27:D28)</f>
        <v>9025.2955547021138</v>
      </c>
      <c r="E29" s="492">
        <f t="shared" ref="E29:M29" si="2">SUM(E27:E28)</f>
        <v>826.09388229647629</v>
      </c>
      <c r="F29" s="492">
        <f t="shared" si="2"/>
        <v>8788.8420368510251</v>
      </c>
      <c r="G29" s="492">
        <f t="shared" si="2"/>
        <v>1062.547400147565</v>
      </c>
      <c r="H29" s="492">
        <f t="shared" si="2"/>
        <v>9851.3894369985901</v>
      </c>
      <c r="I29" s="492">
        <f t="shared" si="2"/>
        <v>1779.0300144794983</v>
      </c>
      <c r="J29" s="492">
        <f t="shared" si="2"/>
        <v>11262.351927772381</v>
      </c>
      <c r="K29" s="492">
        <f t="shared" si="2"/>
        <v>368.06752370570712</v>
      </c>
      <c r="L29" s="492">
        <f t="shared" si="2"/>
        <v>11630.419451478088</v>
      </c>
      <c r="M29" s="492">
        <f t="shared" si="2"/>
        <v>1527.8608139757134</v>
      </c>
      <c r="N29" s="505">
        <f>SUM(N27:N28)</f>
        <v>13158.280265453801</v>
      </c>
      <c r="O29" s="369"/>
      <c r="P29" s="903"/>
    </row>
    <row r="30" spans="1:16" ht="17.25" customHeight="1" x14ac:dyDescent="0.2">
      <c r="A30" s="375"/>
      <c r="B30" s="454"/>
      <c r="C30" s="494"/>
      <c r="D30" s="394"/>
      <c r="E30" s="394"/>
      <c r="F30" s="394"/>
      <c r="G30" s="394"/>
      <c r="H30" s="394"/>
      <c r="I30" s="394"/>
      <c r="J30" s="394"/>
      <c r="K30" s="496"/>
      <c r="L30" s="394"/>
      <c r="M30" s="394"/>
      <c r="N30" s="395"/>
      <c r="O30" s="375"/>
      <c r="P30" s="375"/>
    </row>
    <row r="31" spans="1:16" ht="17.25" customHeight="1" x14ac:dyDescent="0.2">
      <c r="A31" s="375"/>
      <c r="B31" s="454">
        <f>+B29+1</f>
        <v>9</v>
      </c>
      <c r="C31" s="490" t="s">
        <v>276</v>
      </c>
      <c r="D31" s="394"/>
      <c r="E31" s="394"/>
      <c r="F31" s="394">
        <v>-173.87451867853633</v>
      </c>
      <c r="G31" s="394"/>
      <c r="H31" s="394"/>
      <c r="I31" s="394"/>
      <c r="J31" s="394">
        <v>-228.98163797215784</v>
      </c>
      <c r="K31" s="394"/>
      <c r="L31" s="394"/>
      <c r="M31" s="394"/>
      <c r="N31" s="395"/>
      <c r="O31" s="375"/>
      <c r="P31" s="375"/>
    </row>
    <row r="32" spans="1:16" ht="17.25" customHeight="1" thickBot="1" x14ac:dyDescent="0.25">
      <c r="A32" s="375"/>
      <c r="B32" s="454"/>
      <c r="C32" s="490"/>
      <c r="D32" s="394"/>
      <c r="E32" s="394"/>
      <c r="F32" s="394"/>
      <c r="G32" s="394"/>
      <c r="H32" s="394"/>
      <c r="I32" s="394"/>
      <c r="J32" s="394"/>
      <c r="K32" s="496"/>
      <c r="L32" s="394"/>
      <c r="M32" s="394"/>
      <c r="N32" s="395"/>
      <c r="O32" s="375"/>
      <c r="P32" s="375"/>
    </row>
    <row r="33" spans="1:16" ht="24" customHeight="1" thickBot="1" x14ac:dyDescent="0.25">
      <c r="B33" s="401">
        <f>+B31+1</f>
        <v>10</v>
      </c>
      <c r="C33" s="500" t="s">
        <v>277</v>
      </c>
      <c r="D33" s="506">
        <f>SUM(D29:D31)</f>
        <v>9025.2955547021138</v>
      </c>
      <c r="E33" s="506">
        <f>H33-D33</f>
        <v>826.09388229647629</v>
      </c>
      <c r="F33" s="506">
        <f t="shared" ref="F33:L33" si="3">SUM(F29:F31)</f>
        <v>8614.9675181724888</v>
      </c>
      <c r="G33" s="506">
        <f>H33-F33</f>
        <v>1236.4219188261013</v>
      </c>
      <c r="H33" s="506">
        <f t="shared" si="3"/>
        <v>9851.3894369985901</v>
      </c>
      <c r="I33" s="506">
        <f>L33-H33</f>
        <v>1779.0300144794983</v>
      </c>
      <c r="J33" s="506">
        <f t="shared" si="3"/>
        <v>11033.370289800223</v>
      </c>
      <c r="K33" s="506">
        <f>L33-J33</f>
        <v>597.04916167786541</v>
      </c>
      <c r="L33" s="506">
        <f t="shared" si="3"/>
        <v>11630.419451478088</v>
      </c>
      <c r="M33" s="506">
        <f>N33-L33</f>
        <v>1527.8608139757125</v>
      </c>
      <c r="N33" s="502">
        <f>SUM(N29:N31)</f>
        <v>13158.280265453801</v>
      </c>
      <c r="O33" s="369"/>
      <c r="P33" s="903"/>
    </row>
    <row r="34" spans="1:16" ht="17.25" customHeight="1" x14ac:dyDescent="0.2"/>
    <row r="35" spans="1:16" ht="17.25" customHeight="1" thickBot="1" x14ac:dyDescent="0.25"/>
    <row r="36" spans="1:16" ht="17.25" customHeight="1" x14ac:dyDescent="0.2">
      <c r="A36" s="375"/>
      <c r="B36" s="476" t="s">
        <v>9</v>
      </c>
      <c r="C36" s="383"/>
      <c r="D36" s="383">
        <v>2025</v>
      </c>
      <c r="E36" s="477" t="s">
        <v>79</v>
      </c>
      <c r="F36" s="383">
        <v>2025</v>
      </c>
      <c r="G36" s="477" t="s">
        <v>269</v>
      </c>
      <c r="H36" s="383">
        <v>2026</v>
      </c>
      <c r="I36" s="477" t="s">
        <v>81</v>
      </c>
      <c r="J36" s="383">
        <v>2026</v>
      </c>
      <c r="K36" s="477" t="s">
        <v>82</v>
      </c>
      <c r="L36" s="383">
        <v>2027</v>
      </c>
      <c r="M36" s="477" t="s">
        <v>83</v>
      </c>
      <c r="N36" s="478">
        <v>2028</v>
      </c>
      <c r="O36" s="375"/>
      <c r="P36" s="375"/>
    </row>
    <row r="37" spans="1:16" ht="35.25" thickBot="1" x14ac:dyDescent="0.25">
      <c r="A37" s="375"/>
      <c r="B37" s="479" t="s">
        <v>10</v>
      </c>
      <c r="C37" s="387" t="s">
        <v>84</v>
      </c>
      <c r="D37" s="387" t="s">
        <v>282</v>
      </c>
      <c r="E37" s="387" t="s">
        <v>85</v>
      </c>
      <c r="F37" s="387" t="s">
        <v>28</v>
      </c>
      <c r="G37" s="387" t="s">
        <v>85</v>
      </c>
      <c r="H37" s="387" t="s">
        <v>283</v>
      </c>
      <c r="I37" s="387" t="s">
        <v>85</v>
      </c>
      <c r="J37" s="387" t="s">
        <v>28</v>
      </c>
      <c r="K37" s="387" t="s">
        <v>85</v>
      </c>
      <c r="L37" s="387" t="s">
        <v>29</v>
      </c>
      <c r="M37" s="387" t="s">
        <v>85</v>
      </c>
      <c r="N37" s="481" t="s">
        <v>29</v>
      </c>
      <c r="O37" s="375"/>
      <c r="P37" s="375"/>
    </row>
    <row r="38" spans="1:16" ht="17.25" customHeight="1" x14ac:dyDescent="0.2">
      <c r="A38" s="375"/>
      <c r="B38" s="482"/>
      <c r="C38" s="483"/>
      <c r="D38" s="483" t="s">
        <v>13</v>
      </c>
      <c r="E38" s="483" t="s">
        <v>14</v>
      </c>
      <c r="F38" s="483" t="s">
        <v>15</v>
      </c>
      <c r="G38" s="483" t="s">
        <v>16</v>
      </c>
      <c r="H38" s="484" t="s">
        <v>17</v>
      </c>
      <c r="I38" s="483" t="s">
        <v>18</v>
      </c>
      <c r="J38" s="483" t="s">
        <v>19</v>
      </c>
      <c r="K38" s="483" t="s">
        <v>20</v>
      </c>
      <c r="L38" s="484" t="s">
        <v>21</v>
      </c>
      <c r="M38" s="483" t="s">
        <v>86</v>
      </c>
      <c r="N38" s="485" t="s">
        <v>87</v>
      </c>
      <c r="O38" s="375"/>
      <c r="P38" s="375"/>
    </row>
    <row r="39" spans="1:16" ht="17.25" customHeight="1" x14ac:dyDescent="0.2">
      <c r="A39" s="375"/>
      <c r="B39" s="391"/>
      <c r="C39" s="445"/>
      <c r="D39" s="445"/>
      <c r="E39" s="445"/>
      <c r="F39" s="445"/>
      <c r="G39" s="445"/>
      <c r="H39" s="445"/>
      <c r="I39" s="445"/>
      <c r="J39" s="445"/>
      <c r="K39" s="445"/>
      <c r="L39" s="445"/>
      <c r="M39" s="445"/>
      <c r="N39" s="486"/>
      <c r="O39" s="375"/>
      <c r="P39" s="375"/>
    </row>
    <row r="40" spans="1:16" ht="17.25" customHeight="1" x14ac:dyDescent="0.2">
      <c r="A40" s="375"/>
      <c r="B40" s="391">
        <f>+B33+1</f>
        <v>11</v>
      </c>
      <c r="C40" s="487" t="s">
        <v>260</v>
      </c>
      <c r="D40" s="394">
        <v>12373.446720363427</v>
      </c>
      <c r="E40" s="394">
        <f>F40-D40</f>
        <v>268.47931786475056</v>
      </c>
      <c r="F40" s="394">
        <f>N27</f>
        <v>12641.926038228177</v>
      </c>
      <c r="G40" s="394">
        <f>J40-F40</f>
        <v>1709.2411897582097</v>
      </c>
      <c r="H40" s="394">
        <v>13222.097047243289</v>
      </c>
      <c r="I40" s="394">
        <f>J40-H40</f>
        <v>1129.0701807430978</v>
      </c>
      <c r="J40" s="394">
        <v>14351.167227986387</v>
      </c>
      <c r="K40" s="394">
        <f>L40-J40</f>
        <v>949.87385942104629</v>
      </c>
      <c r="L40" s="394">
        <v>15301.041087407433</v>
      </c>
      <c r="M40" s="394">
        <f>N40-L40</f>
        <v>544.94293243612083</v>
      </c>
      <c r="N40" s="395">
        <v>15845.984019843554</v>
      </c>
      <c r="O40" s="375"/>
      <c r="P40" s="375"/>
    </row>
    <row r="41" spans="1:16" ht="17.25" customHeight="1" x14ac:dyDescent="0.2">
      <c r="A41" s="375"/>
      <c r="B41" s="391">
        <f>+B40+1</f>
        <v>12</v>
      </c>
      <c r="C41" s="488" t="s">
        <v>274</v>
      </c>
      <c r="D41" s="507">
        <v>98.112720355749843</v>
      </c>
      <c r="E41" s="507">
        <f>F41-D41</f>
        <v>418.24150686987423</v>
      </c>
      <c r="F41" s="507">
        <f>N28</f>
        <v>516.35422722562407</v>
      </c>
      <c r="G41" s="507">
        <f>J41-F41</f>
        <v>-11.348525609999797</v>
      </c>
      <c r="H41" s="507">
        <v>94.551353330749862</v>
      </c>
      <c r="I41" s="507">
        <f>J41-H41</f>
        <v>410.45434828487441</v>
      </c>
      <c r="J41" s="507">
        <v>505.00570161562428</v>
      </c>
      <c r="K41" s="507">
        <f>L41-J41</f>
        <v>-11.348526020000463</v>
      </c>
      <c r="L41" s="507">
        <v>493.65717559562381</v>
      </c>
      <c r="M41" s="507">
        <f>N41-L41</f>
        <v>-11.348525579999659</v>
      </c>
      <c r="N41" s="508">
        <v>482.30865001562415</v>
      </c>
      <c r="O41" s="375"/>
      <c r="P41" s="375"/>
    </row>
    <row r="42" spans="1:16" ht="17.25" customHeight="1" x14ac:dyDescent="0.2">
      <c r="A42" s="375"/>
      <c r="B42" s="454">
        <f>+B41+1</f>
        <v>13</v>
      </c>
      <c r="C42" s="490" t="s">
        <v>275</v>
      </c>
      <c r="D42" s="492">
        <f>SUM(D40:D41)</f>
        <v>12471.559440719177</v>
      </c>
      <c r="E42" s="492">
        <f t="shared" ref="E42:M42" si="4">SUM(E40:E41)</f>
        <v>686.72082473462478</v>
      </c>
      <c r="F42" s="492">
        <f t="shared" si="4"/>
        <v>13158.280265453801</v>
      </c>
      <c r="G42" s="492">
        <f t="shared" si="4"/>
        <v>1697.8926641482099</v>
      </c>
      <c r="H42" s="492">
        <f t="shared" si="4"/>
        <v>13316.648400574039</v>
      </c>
      <c r="I42" s="492">
        <f t="shared" si="4"/>
        <v>1539.5245290279722</v>
      </c>
      <c r="J42" s="492">
        <f t="shared" si="4"/>
        <v>14856.172929602011</v>
      </c>
      <c r="K42" s="492">
        <f t="shared" si="4"/>
        <v>938.52533340104583</v>
      </c>
      <c r="L42" s="492">
        <f t="shared" si="4"/>
        <v>15794.698263003058</v>
      </c>
      <c r="M42" s="492">
        <f t="shared" si="4"/>
        <v>533.59440685612117</v>
      </c>
      <c r="N42" s="505">
        <f>SUM(N40:N41)</f>
        <v>16328.292669859178</v>
      </c>
      <c r="O42" s="375"/>
      <c r="P42" s="375"/>
    </row>
    <row r="43" spans="1:16" ht="17.25" customHeight="1" x14ac:dyDescent="0.2">
      <c r="A43" s="375"/>
      <c r="B43" s="454"/>
      <c r="C43" s="494"/>
      <c r="D43" s="394"/>
      <c r="E43" s="394"/>
      <c r="F43" s="394"/>
      <c r="G43" s="394"/>
      <c r="H43" s="394"/>
      <c r="I43" s="394"/>
      <c r="J43" s="394"/>
      <c r="K43" s="496"/>
      <c r="L43" s="394"/>
      <c r="M43" s="394"/>
      <c r="N43" s="395"/>
      <c r="O43" s="375"/>
      <c r="P43" s="375"/>
    </row>
    <row r="44" spans="1:16" ht="17.25" customHeight="1" x14ac:dyDescent="0.2">
      <c r="A44" s="375"/>
      <c r="B44" s="454">
        <f>+B42+1</f>
        <v>14</v>
      </c>
      <c r="C44" s="490" t="s">
        <v>276</v>
      </c>
      <c r="D44" s="394">
        <v>-282.74150618586827</v>
      </c>
      <c r="E44" s="394"/>
      <c r="F44" s="394"/>
      <c r="G44" s="394"/>
      <c r="H44" s="394">
        <v>-324.84826197402799</v>
      </c>
      <c r="I44" s="394"/>
      <c r="J44" s="394"/>
      <c r="K44" s="496"/>
      <c r="L44" s="394"/>
      <c r="M44" s="394"/>
      <c r="N44" s="395"/>
      <c r="O44" s="375"/>
      <c r="P44" s="375"/>
    </row>
    <row r="45" spans="1:16" ht="17.25" customHeight="1" thickBot="1" x14ac:dyDescent="0.25">
      <c r="A45" s="375"/>
      <c r="B45" s="454"/>
      <c r="C45" s="490"/>
      <c r="D45" s="394"/>
      <c r="E45" s="394"/>
      <c r="F45" s="394"/>
      <c r="G45" s="394"/>
      <c r="H45" s="394"/>
      <c r="I45" s="394"/>
      <c r="J45" s="394"/>
      <c r="K45" s="496"/>
      <c r="L45" s="394"/>
      <c r="M45" s="394"/>
      <c r="N45" s="395"/>
      <c r="O45" s="375"/>
      <c r="P45" s="375"/>
    </row>
    <row r="46" spans="1:16" ht="24" customHeight="1" thickBot="1" x14ac:dyDescent="0.25">
      <c r="B46" s="454">
        <f>+B44+1</f>
        <v>15</v>
      </c>
      <c r="C46" s="500" t="s">
        <v>277</v>
      </c>
      <c r="D46" s="509">
        <f>SUM(D42:D44)</f>
        <v>12188.817934533308</v>
      </c>
      <c r="E46" s="509">
        <f>F46-D46</f>
        <v>969.4623309204926</v>
      </c>
      <c r="F46" s="509">
        <f t="shared" ref="F46:M46" si="5">SUM(F42:F44)</f>
        <v>13158.280265453801</v>
      </c>
      <c r="G46" s="509">
        <f>J46-F46</f>
        <v>1697.8926641482103</v>
      </c>
      <c r="H46" s="509">
        <f t="shared" si="5"/>
        <v>12991.800138600011</v>
      </c>
      <c r="I46" s="509">
        <f>J46-H46</f>
        <v>1864.3727910020007</v>
      </c>
      <c r="J46" s="509">
        <f t="shared" si="5"/>
        <v>14856.172929602011</v>
      </c>
      <c r="K46" s="509">
        <f>L46-J46</f>
        <v>938.52533340104674</v>
      </c>
      <c r="L46" s="509">
        <f t="shared" si="5"/>
        <v>15794.698263003058</v>
      </c>
      <c r="M46" s="509">
        <f t="shared" si="5"/>
        <v>533.59440685612117</v>
      </c>
      <c r="N46" s="510">
        <f>SUM(N42:N44)</f>
        <v>16328.292669859178</v>
      </c>
    </row>
    <row r="47" spans="1:16" ht="17.25" customHeight="1" thickTop="1" x14ac:dyDescent="0.2">
      <c r="B47" s="511"/>
      <c r="C47" s="512"/>
      <c r="D47" s="513"/>
      <c r="E47" s="513"/>
      <c r="F47" s="513"/>
      <c r="G47" s="513"/>
      <c r="H47" s="513"/>
      <c r="I47" s="513"/>
      <c r="J47" s="513"/>
      <c r="K47" s="513"/>
      <c r="L47" s="513"/>
      <c r="M47" s="513"/>
      <c r="N47" s="514"/>
    </row>
    <row r="48" spans="1:16" ht="24" customHeight="1" thickBot="1" x14ac:dyDescent="0.25">
      <c r="B48" s="401">
        <f>+B46+1</f>
        <v>16</v>
      </c>
      <c r="C48" s="515" t="s">
        <v>284</v>
      </c>
      <c r="D48" s="516">
        <v>0</v>
      </c>
      <c r="E48" s="516">
        <f>F48-D48</f>
        <v>0</v>
      </c>
      <c r="F48" s="516">
        <v>0</v>
      </c>
      <c r="G48" s="516">
        <f>H48-F48</f>
        <v>0</v>
      </c>
      <c r="H48" s="516">
        <v>0</v>
      </c>
      <c r="I48" s="516">
        <f>J48-H48</f>
        <v>0</v>
      </c>
      <c r="J48" s="516">
        <v>0</v>
      </c>
      <c r="K48" s="516">
        <f>L48-J48</f>
        <v>0</v>
      </c>
      <c r="L48" s="516">
        <v>0</v>
      </c>
      <c r="M48" s="516">
        <f>N48-L48</f>
        <v>0</v>
      </c>
      <c r="N48" s="517">
        <v>0</v>
      </c>
    </row>
    <row r="50" spans="1:12" ht="13.5" thickBot="1" x14ac:dyDescent="0.25"/>
    <row r="51" spans="1:12" ht="15.75" x14ac:dyDescent="0.2">
      <c r="B51" s="476" t="s">
        <v>9</v>
      </c>
      <c r="C51" s="383"/>
      <c r="D51" s="383">
        <v>2028</v>
      </c>
      <c r="E51" s="477" t="s">
        <v>79</v>
      </c>
      <c r="F51" s="518">
        <v>2029</v>
      </c>
      <c r="G51" s="477" t="s">
        <v>80</v>
      </c>
      <c r="H51" s="383">
        <v>2030</v>
      </c>
      <c r="I51" s="477" t="s">
        <v>81</v>
      </c>
      <c r="J51" s="478">
        <v>2031</v>
      </c>
    </row>
    <row r="52" spans="1:12" ht="16.5" thickBot="1" x14ac:dyDescent="0.25">
      <c r="B52" s="479" t="s">
        <v>10</v>
      </c>
      <c r="C52" s="387" t="s">
        <v>84</v>
      </c>
      <c r="D52" s="387" t="s">
        <v>29</v>
      </c>
      <c r="E52" s="387" t="s">
        <v>85</v>
      </c>
      <c r="F52" s="519" t="s">
        <v>29</v>
      </c>
      <c r="G52" s="387" t="s">
        <v>85</v>
      </c>
      <c r="H52" s="387" t="s">
        <v>29</v>
      </c>
      <c r="I52" s="387" t="s">
        <v>85</v>
      </c>
      <c r="J52" s="481" t="s">
        <v>29</v>
      </c>
    </row>
    <row r="53" spans="1:12" ht="15" x14ac:dyDescent="0.2">
      <c r="B53" s="482"/>
      <c r="C53" s="483"/>
      <c r="D53" s="483" t="s">
        <v>13</v>
      </c>
      <c r="E53" s="483" t="s">
        <v>14</v>
      </c>
      <c r="F53" s="520" t="s">
        <v>15</v>
      </c>
      <c r="G53" s="483" t="s">
        <v>16</v>
      </c>
      <c r="H53" s="484" t="s">
        <v>17</v>
      </c>
      <c r="I53" s="483" t="s">
        <v>18</v>
      </c>
      <c r="J53" s="485" t="s">
        <v>19</v>
      </c>
    </row>
    <row r="54" spans="1:12" ht="15" x14ac:dyDescent="0.2">
      <c r="B54" s="391"/>
      <c r="C54" s="445"/>
      <c r="D54" s="445"/>
      <c r="E54" s="445"/>
      <c r="F54" s="521"/>
      <c r="G54" s="445"/>
      <c r="H54" s="445"/>
      <c r="I54" s="445"/>
      <c r="J54" s="486"/>
    </row>
    <row r="55" spans="1:12" ht="15.75" x14ac:dyDescent="0.2">
      <c r="B55" s="391">
        <f>+B48+1</f>
        <v>17</v>
      </c>
      <c r="C55" s="487" t="s">
        <v>260</v>
      </c>
      <c r="D55" s="394">
        <f>N40</f>
        <v>15845.984019843554</v>
      </c>
      <c r="E55" s="394">
        <f>F55-D55</f>
        <v>-51.987478721201114</v>
      </c>
      <c r="F55" s="411">
        <v>15793.996541122353</v>
      </c>
      <c r="G55" s="394">
        <f>H55-F55</f>
        <v>613.92301701703764</v>
      </c>
      <c r="H55" s="394">
        <v>16407.919558139391</v>
      </c>
      <c r="I55" s="394">
        <f>J55-H55</f>
        <v>6731.7499635342792</v>
      </c>
      <c r="J55" s="395">
        <v>23139.66952167367</v>
      </c>
    </row>
    <row r="56" spans="1:12" ht="15.75" x14ac:dyDescent="0.2">
      <c r="B56" s="391">
        <f>+B55+1</f>
        <v>18</v>
      </c>
      <c r="C56" s="488" t="s">
        <v>274</v>
      </c>
      <c r="D56" s="394">
        <f>N41</f>
        <v>482.30865001562415</v>
      </c>
      <c r="E56" s="394">
        <f>F56-D56</f>
        <v>-11.348525809999956</v>
      </c>
      <c r="F56" s="411">
        <v>470.9601242056242</v>
      </c>
      <c r="G56" s="394">
        <f>H56-F56</f>
        <v>-11.348525469999913</v>
      </c>
      <c r="H56" s="394">
        <v>459.61159873562428</v>
      </c>
      <c r="I56" s="394">
        <f>J56-H56</f>
        <v>-11.348525639999934</v>
      </c>
      <c r="J56" s="395">
        <v>448.26307309562435</v>
      </c>
    </row>
    <row r="57" spans="1:12" ht="16.5" thickBot="1" x14ac:dyDescent="0.25">
      <c r="B57" s="454"/>
      <c r="C57" s="522"/>
      <c r="D57" s="496"/>
      <c r="E57" s="496"/>
      <c r="F57" s="523"/>
      <c r="G57" s="496"/>
      <c r="H57" s="496"/>
      <c r="I57" s="496"/>
      <c r="J57" s="499"/>
    </row>
    <row r="58" spans="1:12" ht="24" customHeight="1" thickBot="1" x14ac:dyDescent="0.25">
      <c r="B58" s="454">
        <f>+B56+1</f>
        <v>19</v>
      </c>
      <c r="C58" s="524" t="s">
        <v>285</v>
      </c>
      <c r="D58" s="509">
        <f>D55+D56</f>
        <v>16328.292669859178</v>
      </c>
      <c r="E58" s="509">
        <f t="shared" ref="E58" si="6">E55+E56</f>
        <v>-63.33600453120107</v>
      </c>
      <c r="F58" s="525">
        <f>F55+F56</f>
        <v>16264.956665327976</v>
      </c>
      <c r="G58" s="509">
        <f t="shared" ref="G58:J58" si="7">G55+G56</f>
        <v>602.57449154703772</v>
      </c>
      <c r="H58" s="509">
        <f t="shared" si="7"/>
        <v>16867.531156875015</v>
      </c>
      <c r="I58" s="509">
        <f t="shared" si="7"/>
        <v>6720.4014378942793</v>
      </c>
      <c r="J58" s="510">
        <f t="shared" si="7"/>
        <v>23587.932594769292</v>
      </c>
    </row>
    <row r="59" spans="1:12" ht="16.5" thickTop="1" x14ac:dyDescent="0.2">
      <c r="B59" s="511"/>
      <c r="C59" s="512"/>
      <c r="D59" s="513"/>
      <c r="E59" s="513"/>
      <c r="F59" s="513"/>
      <c r="G59" s="513"/>
      <c r="H59" s="513"/>
      <c r="I59" s="513"/>
      <c r="J59" s="514"/>
    </row>
    <row r="60" spans="1:12" ht="24" customHeight="1" thickBot="1" x14ac:dyDescent="0.25">
      <c r="B60" s="401">
        <f>+B58+1</f>
        <v>20</v>
      </c>
      <c r="C60" s="515" t="s">
        <v>284</v>
      </c>
      <c r="D60" s="516">
        <v>0</v>
      </c>
      <c r="E60" s="516">
        <f>F60-D60</f>
        <v>2.1</v>
      </c>
      <c r="F60" s="516">
        <v>2.1</v>
      </c>
      <c r="G60" s="516">
        <f>H60-F60</f>
        <v>1368.9877998009451</v>
      </c>
      <c r="H60" s="516">
        <v>1371.087799800945</v>
      </c>
      <c r="I60" s="516">
        <f>J60-H60</f>
        <v>5158.9025811099509</v>
      </c>
      <c r="J60" s="517">
        <v>6529.9903809108955</v>
      </c>
    </row>
    <row r="62" spans="1:12" ht="15.75" x14ac:dyDescent="0.2">
      <c r="B62" s="472" t="s">
        <v>129</v>
      </c>
      <c r="C62" s="379"/>
      <c r="D62" s="379"/>
      <c r="E62" s="379"/>
      <c r="F62" s="379"/>
      <c r="G62" s="369"/>
      <c r="H62" s="369"/>
      <c r="I62" s="369"/>
      <c r="J62" s="369"/>
      <c r="K62" s="369"/>
      <c r="L62" s="369"/>
    </row>
    <row r="63" spans="1:12" ht="15.75" x14ac:dyDescent="0.2">
      <c r="A63" s="472"/>
      <c r="B63" s="380">
        <v>1</v>
      </c>
      <c r="C63" s="472" t="s">
        <v>286</v>
      </c>
      <c r="D63" s="472"/>
      <c r="E63" s="472"/>
      <c r="F63" s="472"/>
      <c r="G63" s="472"/>
      <c r="H63" s="472"/>
      <c r="I63" s="472"/>
      <c r="J63" s="472"/>
      <c r="K63" s="472"/>
      <c r="L63" s="472"/>
    </row>
    <row r="64" spans="1:12" ht="15" x14ac:dyDescent="0.2">
      <c r="B64" s="380">
        <v>2</v>
      </c>
      <c r="C64" s="472" t="s">
        <v>287</v>
      </c>
      <c r="D64" s="472"/>
      <c r="E64" s="472"/>
      <c r="F64" s="472"/>
      <c r="G64" s="472"/>
      <c r="H64" s="472"/>
      <c r="I64" s="472"/>
      <c r="J64" s="472"/>
      <c r="K64" s="472"/>
      <c r="L64" s="472"/>
    </row>
    <row r="65" spans="2:16" ht="15" customHeight="1" x14ac:dyDescent="0.2">
      <c r="B65" s="380">
        <v>3</v>
      </c>
      <c r="C65" s="947" t="s">
        <v>288</v>
      </c>
      <c r="D65" s="947"/>
      <c r="E65" s="947"/>
      <c r="F65" s="947"/>
      <c r="G65" s="947"/>
      <c r="H65" s="947"/>
      <c r="I65" s="947"/>
      <c r="J65" s="947"/>
      <c r="K65" s="947"/>
      <c r="L65" s="947"/>
      <c r="M65" s="947"/>
      <c r="N65" s="947"/>
      <c r="O65" s="369"/>
      <c r="P65" s="903"/>
    </row>
    <row r="66" spans="2:16" ht="15" customHeight="1" x14ac:dyDescent="0.2">
      <c r="B66" s="380">
        <v>4</v>
      </c>
      <c r="C66" s="947" t="s">
        <v>289</v>
      </c>
      <c r="D66" s="947"/>
      <c r="E66" s="947"/>
      <c r="F66" s="947"/>
      <c r="G66" s="947"/>
      <c r="H66" s="947"/>
      <c r="I66" s="947"/>
      <c r="J66" s="947"/>
      <c r="K66" s="947"/>
      <c r="L66" s="947"/>
      <c r="M66" s="947"/>
      <c r="N66" s="947"/>
      <c r="O66" s="369"/>
      <c r="P66" s="903"/>
    </row>
    <row r="67" spans="2:16" ht="15" customHeight="1" x14ac:dyDescent="0.2">
      <c r="B67" s="380">
        <v>5</v>
      </c>
      <c r="C67" s="947" t="s">
        <v>290</v>
      </c>
      <c r="D67" s="947"/>
      <c r="E67" s="947"/>
      <c r="F67" s="947"/>
      <c r="G67" s="947"/>
      <c r="H67" s="947"/>
      <c r="I67" s="947"/>
      <c r="J67" s="947"/>
      <c r="K67" s="947"/>
      <c r="L67" s="947"/>
      <c r="M67" s="947"/>
      <c r="N67" s="947"/>
      <c r="O67" s="369"/>
      <c r="P67" s="903"/>
    </row>
    <row r="68" spans="2:16" ht="15" customHeight="1" x14ac:dyDescent="0.2">
      <c r="B68" s="380">
        <v>6</v>
      </c>
      <c r="C68" s="947" t="s">
        <v>291</v>
      </c>
      <c r="D68" s="947"/>
      <c r="E68" s="947"/>
      <c r="F68" s="947"/>
      <c r="G68" s="947"/>
      <c r="H68" s="947"/>
      <c r="I68" s="947"/>
      <c r="J68" s="947"/>
      <c r="K68" s="947"/>
      <c r="L68" s="947"/>
      <c r="M68" s="947"/>
      <c r="N68" s="947"/>
      <c r="O68" s="369"/>
      <c r="P68" s="903"/>
    </row>
    <row r="69" spans="2:16" ht="15" customHeight="1" x14ac:dyDescent="0.2">
      <c r="B69" s="380">
        <v>7</v>
      </c>
      <c r="C69" s="947" t="s">
        <v>292</v>
      </c>
      <c r="D69" s="947"/>
      <c r="E69" s="947"/>
      <c r="F69" s="947"/>
      <c r="G69" s="947"/>
      <c r="H69" s="947"/>
      <c r="I69" s="947"/>
      <c r="J69" s="947"/>
      <c r="K69" s="947"/>
      <c r="L69" s="947"/>
      <c r="M69" s="947"/>
      <c r="N69" s="947"/>
      <c r="O69" s="369"/>
      <c r="P69" s="903"/>
    </row>
  </sheetData>
  <mergeCells count="7">
    <mergeCell ref="C69:N69"/>
    <mergeCell ref="B7:N7"/>
    <mergeCell ref="B8:N8"/>
    <mergeCell ref="C65:N65"/>
    <mergeCell ref="C66:N66"/>
    <mergeCell ref="C67:N67"/>
    <mergeCell ref="C68:N68"/>
  </mergeCells>
  <printOptions horizontalCentered="1"/>
  <pageMargins left="0.511811023622047" right="0.511811023622047" top="0.98425196850393704" bottom="0.23622047244094499" header="0" footer="0"/>
  <pageSetup scale="53" fitToHeight="0" orientation="landscape" r:id="rId1"/>
  <headerFooter alignWithMargins="0">
    <oddFooter>&amp;L&amp;14Page &amp;P of &amp;N</oddFooter>
  </headerFooter>
  <rowBreaks count="1" manualBreakCount="1">
    <brk id="49" max="15" man="1"/>
  </rowBreaks>
  <ignoredErrors>
    <ignoredError sqref="E20:M20 E33:M33 E46:L46"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D5E77-1D36-4BAE-BA95-C1632AEC2807}">
  <sheetPr codeName="Sheet3">
    <tabColor rgb="FF0070C0"/>
    <pageSetUpPr fitToPage="1"/>
  </sheetPr>
  <dimension ref="A1:AF88"/>
  <sheetViews>
    <sheetView view="pageBreakPreview" zoomScale="80" zoomScaleNormal="100" zoomScaleSheetLayoutView="80" workbookViewId="0">
      <selection activeCell="M19" sqref="M19"/>
    </sheetView>
  </sheetViews>
  <sheetFormatPr defaultRowHeight="12.75" x14ac:dyDescent="0.2"/>
  <cols>
    <col min="1" max="1" width="2.5703125" customWidth="1"/>
    <col min="2" max="2" width="6.140625" customWidth="1"/>
    <col min="3" max="3" width="32.42578125" customWidth="1"/>
    <col min="4" max="10" width="12.85546875" customWidth="1"/>
    <col min="11" max="11" width="2.7109375" customWidth="1"/>
    <col min="12" max="12" width="3.140625" customWidth="1"/>
    <col min="13" max="14" width="12.85546875" customWidth="1"/>
    <col min="15" max="15" width="7.5703125" customWidth="1"/>
    <col min="19" max="19" width="10.42578125" bestFit="1" customWidth="1"/>
    <col min="22" max="22" width="10.42578125" customWidth="1"/>
    <col min="23" max="23" width="11.140625" customWidth="1"/>
    <col min="24" max="24" width="10.140625" customWidth="1"/>
    <col min="25" max="25" width="10.42578125" bestFit="1" customWidth="1"/>
  </cols>
  <sheetData>
    <row r="1" spans="1:32" ht="17.25" customHeight="1" x14ac:dyDescent="0.2">
      <c r="A1" s="14"/>
      <c r="B1" s="232" t="s">
        <v>0</v>
      </c>
      <c r="C1" s="14"/>
      <c r="D1" s="13"/>
      <c r="E1" s="14"/>
      <c r="G1" s="196"/>
      <c r="H1" s="14"/>
      <c r="J1" s="233" t="s">
        <v>238</v>
      </c>
      <c r="K1" s="233"/>
      <c r="M1" s="233"/>
      <c r="O1" s="14"/>
      <c r="P1" s="14"/>
      <c r="Q1" s="14"/>
      <c r="R1" s="14"/>
      <c r="S1" s="14"/>
      <c r="T1" s="14"/>
      <c r="U1" s="14"/>
      <c r="V1" s="14"/>
      <c r="W1" s="3"/>
      <c r="X1" s="3"/>
      <c r="Y1" s="3"/>
      <c r="Z1" s="3"/>
      <c r="AA1" s="3"/>
      <c r="AB1" s="3"/>
      <c r="AC1" s="3"/>
      <c r="AD1" s="3"/>
      <c r="AE1" s="3"/>
      <c r="AF1" s="3"/>
    </row>
    <row r="2" spans="1:32" ht="17.25" customHeight="1" x14ac:dyDescent="0.2">
      <c r="A2" s="14"/>
      <c r="B2" s="118"/>
      <c r="C2" s="15"/>
      <c r="D2" s="196"/>
      <c r="E2" s="196"/>
      <c r="G2" s="14"/>
      <c r="H2" s="196"/>
      <c r="J2" s="13" t="s">
        <v>2</v>
      </c>
      <c r="K2" s="13"/>
      <c r="M2" s="13"/>
      <c r="O2" s="14"/>
      <c r="P2" s="196"/>
      <c r="Q2" s="14"/>
      <c r="R2" s="14"/>
      <c r="S2" s="14"/>
      <c r="T2" s="14"/>
      <c r="U2" s="196"/>
      <c r="V2" s="14"/>
      <c r="W2" s="3"/>
      <c r="X2" s="3"/>
      <c r="Y2" s="3"/>
      <c r="Z2" s="3"/>
      <c r="AA2" s="3"/>
      <c r="AB2" s="3"/>
      <c r="AC2" s="3"/>
      <c r="AD2" s="3"/>
      <c r="AE2" s="3"/>
      <c r="AF2" s="3"/>
    </row>
    <row r="3" spans="1:32" ht="17.25" customHeight="1" x14ac:dyDescent="0.2">
      <c r="A3" s="14"/>
      <c r="B3" s="16"/>
      <c r="C3" s="14"/>
      <c r="D3" s="13"/>
      <c r="E3" s="14"/>
      <c r="G3" s="14"/>
      <c r="H3" s="14"/>
      <c r="J3" s="13" t="s">
        <v>3</v>
      </c>
      <c r="K3" s="13"/>
      <c r="M3" s="13"/>
      <c r="O3" s="14"/>
      <c r="P3" s="14"/>
      <c r="Q3" s="14"/>
      <c r="R3" s="14"/>
      <c r="S3" s="14"/>
      <c r="T3" s="14"/>
      <c r="U3" s="14"/>
      <c r="V3" s="14"/>
      <c r="W3" s="3"/>
      <c r="X3" s="3"/>
      <c r="Y3" s="3"/>
      <c r="Z3" s="3"/>
      <c r="AA3" s="3"/>
      <c r="AB3" s="3"/>
      <c r="AC3" s="3"/>
      <c r="AD3" s="3"/>
      <c r="AE3" s="3"/>
      <c r="AF3" s="3"/>
    </row>
    <row r="4" spans="1:32" ht="17.25" customHeight="1" x14ac:dyDescent="0.2">
      <c r="A4" s="14"/>
      <c r="B4" s="17"/>
      <c r="C4" s="14"/>
      <c r="D4" s="13"/>
      <c r="E4" s="14"/>
      <c r="G4" s="14"/>
      <c r="H4" s="14"/>
      <c r="J4" s="13" t="s">
        <v>4</v>
      </c>
      <c r="K4" s="13"/>
      <c r="M4" s="13"/>
      <c r="O4" s="14"/>
      <c r="P4" s="14"/>
      <c r="Q4" s="14"/>
      <c r="R4" s="14"/>
      <c r="S4" s="341"/>
      <c r="T4" s="342"/>
      <c r="U4" s="342"/>
      <c r="V4" s="342"/>
      <c r="W4" s="341"/>
      <c r="X4" s="341"/>
      <c r="Y4" s="341"/>
      <c r="Z4" s="341"/>
      <c r="AA4" s="341"/>
      <c r="AB4" s="3"/>
      <c r="AC4" s="3"/>
      <c r="AD4" s="3"/>
      <c r="AE4" s="3"/>
      <c r="AF4" s="3"/>
    </row>
    <row r="5" spans="1:32" ht="17.25" customHeight="1" x14ac:dyDescent="0.2">
      <c r="A5" s="14"/>
      <c r="B5" s="17"/>
      <c r="C5" s="14"/>
      <c r="D5" s="13"/>
      <c r="E5" s="14"/>
      <c r="G5" s="14"/>
      <c r="H5" s="14"/>
      <c r="J5" s="13" t="s">
        <v>5</v>
      </c>
      <c r="K5" s="13"/>
      <c r="M5" s="13"/>
      <c r="O5" s="14"/>
      <c r="P5" s="14"/>
      <c r="Q5" s="14"/>
      <c r="R5" s="14"/>
      <c r="S5" s="343"/>
      <c r="T5" s="343"/>
      <c r="U5" s="343"/>
      <c r="V5" s="343"/>
      <c r="W5" s="343"/>
      <c r="X5" s="343"/>
      <c r="Y5" s="341"/>
      <c r="Z5" s="344"/>
      <c r="AA5" s="341"/>
      <c r="AB5" s="3"/>
      <c r="AC5" s="3"/>
      <c r="AD5" s="3"/>
      <c r="AE5" s="3"/>
      <c r="AF5" s="3"/>
    </row>
    <row r="6" spans="1:32" ht="17.25" customHeight="1" x14ac:dyDescent="0.2">
      <c r="A6" s="14"/>
      <c r="B6" s="14"/>
      <c r="C6" s="14"/>
      <c r="D6" s="14"/>
      <c r="E6" s="14"/>
      <c r="G6" s="14"/>
      <c r="H6" s="14"/>
      <c r="J6" s="13" t="s">
        <v>68</v>
      </c>
      <c r="O6" s="14"/>
      <c r="P6" s="14"/>
      <c r="Q6" s="14"/>
      <c r="R6" s="14"/>
      <c r="S6" s="345"/>
      <c r="T6" s="345"/>
      <c r="U6" s="345"/>
      <c r="V6" s="345"/>
      <c r="W6" s="345"/>
      <c r="X6" s="345"/>
      <c r="Y6" s="346"/>
      <c r="Z6" s="344"/>
      <c r="AA6" s="341"/>
      <c r="AB6" s="3"/>
      <c r="AC6" s="3"/>
      <c r="AD6" s="3"/>
      <c r="AE6" s="3"/>
      <c r="AF6" s="3"/>
    </row>
    <row r="7" spans="1:32" ht="17.25" customHeight="1" x14ac:dyDescent="0.2">
      <c r="A7" s="14"/>
      <c r="B7" s="906" t="s">
        <v>68</v>
      </c>
      <c r="C7" s="906"/>
      <c r="D7" s="906"/>
      <c r="E7" s="906"/>
      <c r="F7" s="906"/>
      <c r="G7" s="906"/>
      <c r="H7" s="906"/>
      <c r="I7" s="906"/>
      <c r="J7" s="906"/>
      <c r="K7" s="14"/>
      <c r="M7" s="14"/>
      <c r="N7" s="14"/>
      <c r="O7" s="14"/>
      <c r="P7" s="14"/>
      <c r="Q7" s="14"/>
      <c r="R7" s="14"/>
      <c r="S7" s="347"/>
      <c r="T7" s="347"/>
      <c r="U7" s="347"/>
      <c r="V7" s="347"/>
      <c r="W7" s="347"/>
      <c r="X7" s="347"/>
      <c r="Y7" s="347"/>
      <c r="Z7" s="344"/>
      <c r="AA7" s="341"/>
      <c r="AB7" s="3"/>
      <c r="AC7" s="3"/>
      <c r="AD7" s="3"/>
      <c r="AE7" s="3"/>
      <c r="AF7" s="3"/>
    </row>
    <row r="8" spans="1:32" ht="17.25" customHeight="1" x14ac:dyDescent="0.2">
      <c r="A8" s="14"/>
      <c r="B8" s="907" t="s">
        <v>239</v>
      </c>
      <c r="C8" s="907"/>
      <c r="D8" s="907"/>
      <c r="E8" s="907"/>
      <c r="F8" s="907"/>
      <c r="G8" s="907"/>
      <c r="H8" s="907"/>
      <c r="I8" s="907"/>
      <c r="J8" s="907"/>
      <c r="K8" s="45"/>
      <c r="M8" s="45"/>
      <c r="N8" s="45"/>
      <c r="O8" s="14"/>
      <c r="P8" s="14"/>
      <c r="Q8" s="14"/>
      <c r="R8" s="14"/>
      <c r="S8" s="345"/>
      <c r="T8" s="345"/>
      <c r="U8" s="348"/>
      <c r="V8" s="345"/>
      <c r="W8" s="345"/>
      <c r="X8" s="345"/>
      <c r="Y8" s="349"/>
      <c r="Z8" s="344"/>
      <c r="AA8" s="341"/>
      <c r="AB8" s="3"/>
      <c r="AC8" s="3"/>
      <c r="AD8" s="3"/>
      <c r="AE8" s="3"/>
      <c r="AF8" s="3"/>
    </row>
    <row r="9" spans="1:32" ht="17.25" customHeight="1" thickBot="1" x14ac:dyDescent="0.25">
      <c r="A9" s="14"/>
      <c r="B9" s="14"/>
      <c r="C9" s="19"/>
      <c r="D9" s="19"/>
      <c r="E9" s="19"/>
      <c r="F9" s="19"/>
      <c r="G9" s="14"/>
      <c r="H9" s="14"/>
      <c r="I9" s="14"/>
      <c r="J9" s="14"/>
      <c r="K9" s="14"/>
      <c r="M9" s="14"/>
      <c r="N9" s="14"/>
      <c r="O9" s="14"/>
      <c r="P9" s="14"/>
      <c r="Q9" s="14"/>
      <c r="R9" s="14"/>
      <c r="S9" s="14"/>
      <c r="T9" s="14"/>
      <c r="U9" s="14"/>
      <c r="V9" s="14"/>
      <c r="W9" s="3"/>
      <c r="X9" s="3"/>
      <c r="Y9" s="3"/>
      <c r="Z9" s="3"/>
      <c r="AA9" s="3"/>
      <c r="AB9" s="3"/>
      <c r="AC9" s="3"/>
      <c r="AD9" s="3"/>
      <c r="AE9" s="3"/>
      <c r="AF9" s="3"/>
    </row>
    <row r="10" spans="1:32" ht="17.25" customHeight="1" x14ac:dyDescent="0.2">
      <c r="A10" s="14"/>
      <c r="B10" s="20" t="s">
        <v>9</v>
      </c>
      <c r="C10" s="21"/>
      <c r="D10" s="50">
        <v>2020</v>
      </c>
      <c r="E10" s="119">
        <v>2021</v>
      </c>
      <c r="F10" s="49">
        <v>2022</v>
      </c>
      <c r="G10" s="49">
        <v>2023</v>
      </c>
      <c r="H10" s="49">
        <v>2024</v>
      </c>
      <c r="I10" s="49">
        <v>2025</v>
      </c>
      <c r="J10" s="105">
        <v>2026</v>
      </c>
      <c r="O10" s="14"/>
      <c r="P10" s="14"/>
      <c r="Q10" s="14"/>
      <c r="R10" s="14"/>
      <c r="S10" s="14"/>
      <c r="T10" s="14"/>
      <c r="U10" s="14"/>
      <c r="V10" s="14"/>
      <c r="W10" s="3"/>
      <c r="X10" s="3"/>
      <c r="Y10" s="3"/>
      <c r="Z10" s="3"/>
      <c r="AA10" s="3"/>
      <c r="AB10" s="3"/>
      <c r="AC10" s="3"/>
      <c r="AD10" s="3"/>
      <c r="AE10" s="3"/>
      <c r="AF10" s="3"/>
    </row>
    <row r="11" spans="1:32" ht="17.25" customHeight="1" thickBot="1" x14ac:dyDescent="0.25">
      <c r="A11" s="14"/>
      <c r="B11" s="23" t="s">
        <v>10</v>
      </c>
      <c r="C11" s="24" t="s">
        <v>11</v>
      </c>
      <c r="D11" s="195" t="s">
        <v>12</v>
      </c>
      <c r="E11" s="350" t="s">
        <v>12</v>
      </c>
      <c r="F11" s="57" t="s">
        <v>12</v>
      </c>
      <c r="G11" s="57" t="s">
        <v>12</v>
      </c>
      <c r="H11" s="57" t="s">
        <v>12</v>
      </c>
      <c r="I11" s="57" t="s">
        <v>28</v>
      </c>
      <c r="J11" s="59" t="s">
        <v>28</v>
      </c>
      <c r="O11" s="14"/>
      <c r="P11" s="14"/>
      <c r="Q11" s="14"/>
      <c r="R11" s="14"/>
      <c r="S11" s="14"/>
      <c r="T11" s="14"/>
      <c r="U11" s="14"/>
      <c r="V11" s="14"/>
      <c r="W11" s="3"/>
      <c r="X11" s="3"/>
      <c r="Y11" s="3"/>
      <c r="Z11" s="3"/>
      <c r="AA11" s="3"/>
      <c r="AB11" s="3"/>
      <c r="AC11" s="3"/>
      <c r="AD11" s="3"/>
      <c r="AE11" s="3"/>
      <c r="AF11" s="3"/>
    </row>
    <row r="12" spans="1:32" s="190" customFormat="1" ht="17.25" customHeight="1" x14ac:dyDescent="0.2">
      <c r="A12" s="14"/>
      <c r="B12" s="27"/>
      <c r="C12" s="28"/>
      <c r="D12" s="61" t="s">
        <v>13</v>
      </c>
      <c r="E12" s="214" t="s">
        <v>14</v>
      </c>
      <c r="F12" s="214" t="s">
        <v>15</v>
      </c>
      <c r="G12" s="214" t="s">
        <v>16</v>
      </c>
      <c r="H12" s="214" t="s">
        <v>17</v>
      </c>
      <c r="I12" s="214" t="s">
        <v>18</v>
      </c>
      <c r="J12" s="171" t="s">
        <v>19</v>
      </c>
      <c r="L12"/>
      <c r="O12" s="14"/>
      <c r="P12" s="14"/>
      <c r="Q12" s="14"/>
      <c r="R12" s="14"/>
      <c r="S12" s="14"/>
      <c r="T12" s="14"/>
      <c r="U12" s="14"/>
      <c r="V12" s="14"/>
      <c r="W12" s="3"/>
      <c r="X12" s="3"/>
      <c r="Y12" s="3"/>
      <c r="Z12" s="3"/>
      <c r="AA12" s="3"/>
      <c r="AB12" s="3"/>
      <c r="AC12" s="3"/>
      <c r="AD12" s="3"/>
      <c r="AE12" s="3"/>
      <c r="AF12" s="3"/>
    </row>
    <row r="13" spans="1:32" ht="17.25" customHeight="1" x14ac:dyDescent="0.2">
      <c r="A13" s="14"/>
      <c r="B13" s="351"/>
      <c r="C13" s="352"/>
      <c r="D13" s="352"/>
      <c r="E13" s="352"/>
      <c r="F13" s="88"/>
      <c r="G13" s="88"/>
      <c r="H13" s="88"/>
      <c r="I13" s="88"/>
      <c r="J13" s="89"/>
      <c r="O13" s="14"/>
      <c r="P13" s="14"/>
      <c r="Q13" s="14"/>
      <c r="R13" s="14"/>
      <c r="S13" s="14"/>
      <c r="T13" s="14"/>
      <c r="U13" s="14"/>
      <c r="V13" s="14"/>
      <c r="W13" s="3"/>
      <c r="X13" s="3"/>
      <c r="Y13" s="3"/>
      <c r="Z13" s="3"/>
      <c r="AA13" s="3"/>
      <c r="AB13" s="3"/>
      <c r="AC13" s="3"/>
      <c r="AD13" s="3"/>
      <c r="AE13" s="3"/>
      <c r="AF13" s="3"/>
    </row>
    <row r="14" spans="1:32" ht="17.25" customHeight="1" x14ac:dyDescent="0.2">
      <c r="A14" s="14"/>
      <c r="B14" s="29">
        <v>1</v>
      </c>
      <c r="C14" s="30" t="s">
        <v>22</v>
      </c>
      <c r="D14" s="31">
        <v>11341.74765244244</v>
      </c>
      <c r="E14" s="31">
        <v>13868.738556326498</v>
      </c>
      <c r="F14" s="31">
        <v>14518.504507444435</v>
      </c>
      <c r="G14" s="31">
        <v>15997.394432557783</v>
      </c>
      <c r="H14" s="31">
        <v>18458.897694072111</v>
      </c>
      <c r="I14" s="103">
        <v>20610.692930649362</v>
      </c>
      <c r="J14" s="353">
        <v>22834.591208301845</v>
      </c>
      <c r="K14" s="14"/>
      <c r="L14" s="902"/>
      <c r="O14" s="14"/>
      <c r="P14" s="14"/>
      <c r="Q14" s="14"/>
      <c r="R14" s="14"/>
      <c r="S14" s="14"/>
      <c r="T14" s="14"/>
      <c r="U14" s="14"/>
      <c r="V14" s="14"/>
      <c r="W14" s="3"/>
      <c r="X14" s="3"/>
      <c r="Y14" s="3"/>
      <c r="Z14" s="3"/>
      <c r="AA14" s="3"/>
      <c r="AB14" s="3"/>
      <c r="AC14" s="3"/>
      <c r="AD14" s="3"/>
      <c r="AE14" s="3"/>
      <c r="AF14" s="3"/>
    </row>
    <row r="15" spans="1:32" ht="33" customHeight="1" thickBot="1" x14ac:dyDescent="0.25">
      <c r="A15" s="14"/>
      <c r="B15" s="29">
        <f>B14+1</f>
        <v>2</v>
      </c>
      <c r="C15" s="30" t="s">
        <v>23</v>
      </c>
      <c r="D15" s="33">
        <v>5139.8917392868634</v>
      </c>
      <c r="E15" s="33">
        <v>5614.5328969479069</v>
      </c>
      <c r="F15" s="33">
        <v>6170.7508434823631</v>
      </c>
      <c r="G15" s="33">
        <v>6817.2435666156098</v>
      </c>
      <c r="H15" s="33">
        <v>7533.7279192967981</v>
      </c>
      <c r="I15" s="328">
        <v>8178.9149645711568</v>
      </c>
      <c r="J15" s="354">
        <v>8757.8818041102932</v>
      </c>
      <c r="O15" s="14"/>
      <c r="P15" s="14"/>
      <c r="Q15" s="14"/>
      <c r="R15" s="14"/>
      <c r="S15" s="14"/>
      <c r="T15" s="14"/>
      <c r="U15" s="14"/>
      <c r="V15" s="14"/>
      <c r="W15" s="3"/>
      <c r="X15" s="3"/>
      <c r="Y15" s="3"/>
      <c r="Z15" s="3"/>
      <c r="AA15" s="3"/>
      <c r="AB15" s="3"/>
      <c r="AC15" s="3"/>
      <c r="AD15" s="3"/>
      <c r="AE15" s="3"/>
      <c r="AF15" s="3"/>
    </row>
    <row r="16" spans="1:32" ht="17.25" customHeight="1" x14ac:dyDescent="0.2">
      <c r="A16" s="14"/>
      <c r="B16" s="29">
        <f>B15+1</f>
        <v>3</v>
      </c>
      <c r="C16" s="30" t="s">
        <v>24</v>
      </c>
      <c r="D16" s="35">
        <f t="shared" ref="D16:J16" si="0">D14-D15</f>
        <v>6201.8559131555767</v>
      </c>
      <c r="E16" s="35">
        <f t="shared" si="0"/>
        <v>8254.205659378591</v>
      </c>
      <c r="F16" s="35">
        <f t="shared" si="0"/>
        <v>8347.7536639620721</v>
      </c>
      <c r="G16" s="35">
        <f t="shared" si="0"/>
        <v>9180.1508659421743</v>
      </c>
      <c r="H16" s="35">
        <f t="shared" si="0"/>
        <v>10925.169774775313</v>
      </c>
      <c r="I16" s="35">
        <f t="shared" si="0"/>
        <v>12431.777966078205</v>
      </c>
      <c r="J16" s="130">
        <f t="shared" si="0"/>
        <v>14076.709404191552</v>
      </c>
      <c r="K16" s="14"/>
      <c r="L16" s="902"/>
      <c r="O16" s="14"/>
      <c r="P16" s="14"/>
      <c r="Q16" s="14"/>
      <c r="R16" s="14"/>
      <c r="S16" s="14"/>
      <c r="T16" s="14"/>
      <c r="U16" s="14"/>
      <c r="V16" s="14"/>
      <c r="W16" s="3"/>
      <c r="X16" s="3"/>
      <c r="Y16" s="3"/>
      <c r="Z16" s="3"/>
      <c r="AA16" s="3"/>
      <c r="AB16" s="3"/>
      <c r="AC16" s="3"/>
      <c r="AD16" s="3"/>
      <c r="AE16" s="3"/>
      <c r="AF16" s="3"/>
    </row>
    <row r="17" spans="1:32" ht="17.25" customHeight="1" x14ac:dyDescent="0.2">
      <c r="A17" s="14"/>
      <c r="B17" s="29"/>
      <c r="C17" s="30"/>
      <c r="D17" s="31"/>
      <c r="E17" s="31"/>
      <c r="F17" s="31"/>
      <c r="G17" s="31"/>
      <c r="H17" s="31"/>
      <c r="I17" s="103"/>
      <c r="J17" s="353"/>
      <c r="O17" s="14"/>
      <c r="P17" s="14"/>
      <c r="Q17" s="14"/>
      <c r="R17" s="14"/>
      <c r="S17" s="14"/>
      <c r="T17" s="14"/>
      <c r="U17" s="14"/>
      <c r="V17" s="14"/>
      <c r="W17" s="3"/>
      <c r="X17" s="3"/>
      <c r="Y17" s="3"/>
      <c r="Z17" s="3"/>
      <c r="AA17" s="3"/>
      <c r="AB17" s="3"/>
      <c r="AC17" s="3"/>
      <c r="AD17" s="3"/>
      <c r="AE17" s="3"/>
      <c r="AF17" s="3"/>
    </row>
    <row r="18" spans="1:32" ht="17.25" customHeight="1" x14ac:dyDescent="0.2">
      <c r="A18" s="14"/>
      <c r="B18" s="29">
        <f>B16+1</f>
        <v>4</v>
      </c>
      <c r="C18" s="30" t="s">
        <v>25</v>
      </c>
      <c r="D18" s="31">
        <v>-43.943372240415648</v>
      </c>
      <c r="E18" s="31">
        <v>-51.944083832747147</v>
      </c>
      <c r="F18" s="31">
        <v>-25.361652154958435</v>
      </c>
      <c r="G18" s="31">
        <v>-37.84296619358377</v>
      </c>
      <c r="H18" s="31">
        <v>-22.415826932225247</v>
      </c>
      <c r="I18" s="103">
        <v>-22.477240156697103</v>
      </c>
      <c r="J18" s="353">
        <v>-22.477240156697103</v>
      </c>
      <c r="O18" s="14"/>
      <c r="P18" s="14"/>
      <c r="Q18" s="14"/>
      <c r="R18" s="14"/>
      <c r="S18" s="14"/>
      <c r="T18" s="14"/>
      <c r="U18" s="14"/>
      <c r="V18" s="14"/>
      <c r="W18" s="3"/>
      <c r="X18" s="3"/>
      <c r="Y18" s="3"/>
      <c r="Z18" s="3"/>
      <c r="AA18" s="3"/>
      <c r="AB18" s="3"/>
      <c r="AC18" s="3"/>
      <c r="AD18" s="3"/>
      <c r="AE18" s="3"/>
      <c r="AF18" s="3"/>
    </row>
    <row r="19" spans="1:32" ht="17.25" customHeight="1" x14ac:dyDescent="0.2">
      <c r="A19" s="14"/>
      <c r="B19" s="29">
        <f>B18+1</f>
        <v>5</v>
      </c>
      <c r="C19" s="30" t="s">
        <v>240</v>
      </c>
      <c r="D19" s="31">
        <v>193.59377048499999</v>
      </c>
      <c r="E19" s="31">
        <v>195.86183257499999</v>
      </c>
      <c r="F19" s="31">
        <v>196.724345855</v>
      </c>
      <c r="G19" s="31">
        <v>217.45524852</v>
      </c>
      <c r="H19" s="31">
        <v>237.97719519499998</v>
      </c>
      <c r="I19" s="103">
        <v>248.04555459291464</v>
      </c>
      <c r="J19" s="353">
        <v>267.5882248276601</v>
      </c>
      <c r="O19" s="14"/>
      <c r="P19" s="14"/>
      <c r="Q19" s="14"/>
      <c r="R19" s="14"/>
      <c r="S19" s="14"/>
      <c r="T19" s="14"/>
      <c r="U19" s="14"/>
      <c r="V19" s="14"/>
      <c r="W19" s="3"/>
      <c r="X19" s="3"/>
      <c r="Y19" s="3"/>
      <c r="Z19" s="3"/>
      <c r="AA19" s="3"/>
      <c r="AB19" s="3"/>
      <c r="AC19" s="3"/>
      <c r="AD19" s="3"/>
      <c r="AE19" s="3"/>
      <c r="AF19" s="3"/>
    </row>
    <row r="20" spans="1:32" ht="17.25" customHeight="1" x14ac:dyDescent="0.2">
      <c r="A20" s="14"/>
      <c r="B20" s="29">
        <f>B19+1</f>
        <v>6</v>
      </c>
      <c r="C20" s="30" t="s">
        <v>26</v>
      </c>
      <c r="D20" s="31">
        <v>486.69404426999995</v>
      </c>
      <c r="E20" s="31">
        <v>502.74351730499995</v>
      </c>
      <c r="F20" s="31">
        <v>506.17919704000002</v>
      </c>
      <c r="G20" s="31">
        <v>491.62628873000006</v>
      </c>
      <c r="H20" s="31">
        <v>489.6883084399999</v>
      </c>
      <c r="I20" s="103">
        <v>500.93398493937838</v>
      </c>
      <c r="J20" s="353">
        <v>534.35254073949716</v>
      </c>
      <c r="O20" s="14"/>
      <c r="P20" s="14"/>
      <c r="Q20" s="14"/>
      <c r="R20" s="14"/>
      <c r="S20" s="14"/>
      <c r="T20" s="14"/>
      <c r="U20" s="14"/>
      <c r="V20" s="14"/>
      <c r="W20" s="3"/>
      <c r="X20" s="3"/>
      <c r="Y20" s="3"/>
      <c r="Z20" s="3"/>
      <c r="AA20" s="3"/>
      <c r="AB20" s="3"/>
      <c r="AC20" s="3"/>
      <c r="AD20" s="3"/>
      <c r="AE20" s="3"/>
      <c r="AF20" s="3"/>
    </row>
    <row r="21" spans="1:32" ht="17.25" customHeight="1" thickBot="1" x14ac:dyDescent="0.25">
      <c r="A21" s="14"/>
      <c r="B21" s="29"/>
      <c r="C21" s="30"/>
      <c r="D21" s="33"/>
      <c r="E21" s="33"/>
      <c r="F21" s="33"/>
      <c r="G21" s="33"/>
      <c r="H21" s="33"/>
      <c r="I21" s="328"/>
      <c r="J21" s="354"/>
      <c r="O21" s="14"/>
      <c r="P21" s="14"/>
      <c r="Q21" s="14"/>
      <c r="R21" s="14"/>
      <c r="S21" s="14"/>
      <c r="T21" s="14"/>
      <c r="U21" s="14"/>
      <c r="V21" s="14"/>
      <c r="W21" s="3"/>
      <c r="X21" s="3"/>
      <c r="Y21" s="3"/>
      <c r="Z21" s="3"/>
      <c r="AA21" s="3"/>
      <c r="AB21" s="3"/>
      <c r="AC21" s="3"/>
      <c r="AD21" s="3"/>
      <c r="AE21" s="3"/>
      <c r="AF21" s="3"/>
    </row>
    <row r="22" spans="1:32" ht="24" customHeight="1" thickBot="1" x14ac:dyDescent="0.25">
      <c r="A22" s="14"/>
      <c r="B22" s="39">
        <f>B20+1</f>
        <v>7</v>
      </c>
      <c r="C22" s="40" t="s">
        <v>27</v>
      </c>
      <c r="D22" s="41">
        <f t="shared" ref="D22:I22" si="1">SUM(D16:D20)</f>
        <v>6838.2003556701611</v>
      </c>
      <c r="E22" s="41">
        <f t="shared" si="1"/>
        <v>8900.8669254258439</v>
      </c>
      <c r="F22" s="41">
        <f t="shared" si="1"/>
        <v>9025.2955547021138</v>
      </c>
      <c r="G22" s="41">
        <f>SUM(G16:G20)</f>
        <v>9851.3894369985901</v>
      </c>
      <c r="H22" s="41">
        <f t="shared" si="1"/>
        <v>11630.419451478088</v>
      </c>
      <c r="I22" s="41">
        <f t="shared" si="1"/>
        <v>13158.280265453801</v>
      </c>
      <c r="J22" s="42">
        <f>SUM(J16:J20)</f>
        <v>14856.172929602011</v>
      </c>
      <c r="K22" s="14"/>
      <c r="L22" s="902"/>
      <c r="O22" s="14"/>
      <c r="P22" s="14"/>
      <c r="Q22" s="14"/>
      <c r="R22" s="14"/>
      <c r="S22" s="14"/>
      <c r="T22" s="14"/>
      <c r="U22" s="14"/>
      <c r="V22" s="14"/>
      <c r="W22" s="3"/>
      <c r="X22" s="3"/>
      <c r="Y22" s="3"/>
      <c r="Z22" s="3"/>
      <c r="AA22" s="3"/>
      <c r="AB22" s="3"/>
      <c r="AC22" s="3"/>
      <c r="AD22" s="3"/>
      <c r="AE22" s="3"/>
      <c r="AF22" s="3"/>
    </row>
    <row r="23" spans="1:32" ht="15" x14ac:dyDescent="0.2">
      <c r="A23" s="14"/>
      <c r="B23" s="14"/>
      <c r="C23" s="14"/>
      <c r="K23" s="14"/>
      <c r="L23" s="14"/>
      <c r="M23" s="14"/>
      <c r="N23" s="14"/>
      <c r="O23" s="14"/>
      <c r="P23" s="14"/>
      <c r="Q23" s="355"/>
      <c r="R23" s="355"/>
      <c r="S23" s="355"/>
      <c r="T23" s="355"/>
      <c r="U23" s="355"/>
      <c r="V23" s="355"/>
      <c r="W23" s="355"/>
      <c r="X23" s="3"/>
      <c r="Y23" s="3"/>
      <c r="Z23" s="3"/>
      <c r="AA23" s="3"/>
      <c r="AB23" s="3"/>
      <c r="AC23" s="3"/>
      <c r="AD23" s="3"/>
      <c r="AE23" s="3"/>
      <c r="AF23" s="3"/>
    </row>
    <row r="24" spans="1:32" ht="15.75" thickBot="1" x14ac:dyDescent="0.25">
      <c r="A24" s="14"/>
      <c r="D24" s="356"/>
      <c r="E24" s="356"/>
      <c r="F24" s="356"/>
      <c r="G24" s="356"/>
      <c r="H24" s="356"/>
      <c r="I24" s="356"/>
      <c r="J24" s="356"/>
      <c r="K24" s="356"/>
      <c r="L24" s="356"/>
      <c r="M24" s="356"/>
      <c r="N24" s="356"/>
      <c r="O24" s="14"/>
      <c r="P24" s="14"/>
      <c r="Q24" s="14"/>
      <c r="R24" s="14"/>
      <c r="S24" s="14"/>
      <c r="T24" s="14"/>
      <c r="U24" s="14"/>
      <c r="V24" s="14"/>
      <c r="W24" s="3"/>
      <c r="X24" s="3"/>
      <c r="Y24" s="3"/>
      <c r="Z24" s="3"/>
      <c r="AA24" s="3"/>
      <c r="AB24" s="3"/>
      <c r="AC24" s="3"/>
      <c r="AD24" s="3"/>
      <c r="AE24" s="3"/>
      <c r="AF24" s="3"/>
    </row>
    <row r="25" spans="1:32" ht="15.75" x14ac:dyDescent="0.2">
      <c r="A25" s="14"/>
      <c r="B25" s="20" t="s">
        <v>9</v>
      </c>
      <c r="C25" s="21"/>
      <c r="D25" s="49">
        <v>2027</v>
      </c>
      <c r="E25" s="49">
        <v>2028</v>
      </c>
      <c r="F25" s="49">
        <v>2029</v>
      </c>
      <c r="G25" s="49">
        <v>2030</v>
      </c>
      <c r="H25" s="357">
        <v>2031</v>
      </c>
      <c r="I25" s="337"/>
      <c r="J25" s="337"/>
      <c r="K25" s="337"/>
      <c r="L25" s="337"/>
      <c r="M25" s="337"/>
      <c r="N25" s="337"/>
      <c r="O25" s="14"/>
      <c r="P25" s="14"/>
      <c r="Q25" s="14"/>
      <c r="R25" s="14"/>
      <c r="S25" s="14"/>
      <c r="T25" s="14"/>
      <c r="U25" s="14"/>
      <c r="V25" s="14"/>
      <c r="W25" s="3"/>
      <c r="X25" s="3"/>
      <c r="Y25" s="3"/>
      <c r="Z25" s="3"/>
      <c r="AA25" s="3"/>
      <c r="AB25" s="3"/>
      <c r="AC25" s="3"/>
      <c r="AD25" s="3"/>
      <c r="AE25" s="3"/>
      <c r="AF25" s="3"/>
    </row>
    <row r="26" spans="1:32" ht="16.5" thickBot="1" x14ac:dyDescent="0.25">
      <c r="A26" s="14"/>
      <c r="B26" s="23" t="s">
        <v>10</v>
      </c>
      <c r="C26" s="24" t="s">
        <v>11</v>
      </c>
      <c r="D26" s="57" t="s">
        <v>29</v>
      </c>
      <c r="E26" s="57" t="s">
        <v>29</v>
      </c>
      <c r="F26" s="57" t="s">
        <v>29</v>
      </c>
      <c r="G26" s="57" t="s">
        <v>29</v>
      </c>
      <c r="H26" s="358" t="s">
        <v>29</v>
      </c>
      <c r="I26" s="14"/>
      <c r="J26" s="14"/>
      <c r="K26" s="14"/>
      <c r="L26" s="14"/>
      <c r="M26" s="14"/>
      <c r="N26" s="14"/>
      <c r="O26" s="14"/>
      <c r="P26" s="14"/>
      <c r="Q26" s="14"/>
      <c r="R26" s="14"/>
      <c r="S26" s="14"/>
      <c r="T26" s="14"/>
      <c r="U26" s="14"/>
      <c r="V26" s="14"/>
      <c r="W26" s="3"/>
      <c r="X26" s="3"/>
      <c r="Y26" s="3"/>
      <c r="Z26" s="3"/>
      <c r="AA26" s="3"/>
      <c r="AB26" s="3"/>
      <c r="AC26" s="3"/>
      <c r="AD26" s="3"/>
      <c r="AE26" s="3"/>
      <c r="AF26" s="3"/>
    </row>
    <row r="27" spans="1:32" ht="15" x14ac:dyDescent="0.2">
      <c r="A27" s="14"/>
      <c r="B27" s="27"/>
      <c r="C27" s="28"/>
      <c r="D27" s="214" t="s">
        <v>13</v>
      </c>
      <c r="E27" s="214" t="s">
        <v>14</v>
      </c>
      <c r="F27" s="214" t="s">
        <v>15</v>
      </c>
      <c r="G27" s="214" t="s">
        <v>16</v>
      </c>
      <c r="H27" s="359" t="s">
        <v>17</v>
      </c>
      <c r="I27" s="14"/>
      <c r="J27" s="14"/>
      <c r="K27" s="14"/>
      <c r="L27" s="14"/>
      <c r="M27" s="14"/>
      <c r="N27" s="14"/>
      <c r="O27" s="14"/>
      <c r="P27" s="14"/>
      <c r="Q27" s="14"/>
      <c r="R27" s="14"/>
      <c r="S27" s="14"/>
      <c r="T27" s="14"/>
      <c r="U27" s="14"/>
      <c r="V27" s="14"/>
      <c r="W27" s="3"/>
      <c r="X27" s="3"/>
      <c r="Y27" s="3"/>
      <c r="Z27" s="3"/>
      <c r="AA27" s="3"/>
      <c r="AB27" s="3"/>
      <c r="AC27" s="3"/>
      <c r="AD27" s="3"/>
      <c r="AE27" s="3"/>
      <c r="AF27" s="3"/>
    </row>
    <row r="28" spans="1:32" ht="15.75" x14ac:dyDescent="0.2">
      <c r="A28" s="14"/>
      <c r="B28" s="351"/>
      <c r="C28" s="352"/>
      <c r="D28" s="88"/>
      <c r="E28" s="88"/>
      <c r="F28" s="88"/>
      <c r="G28" s="88"/>
      <c r="H28" s="360"/>
      <c r="I28" s="14"/>
      <c r="J28" s="14"/>
      <c r="K28" s="14"/>
      <c r="L28" s="14"/>
      <c r="M28" s="14"/>
      <c r="N28" s="14"/>
      <c r="O28" s="14"/>
      <c r="P28" s="14"/>
      <c r="Q28" s="14"/>
      <c r="R28" s="14"/>
      <c r="S28" s="14"/>
      <c r="T28" s="14"/>
      <c r="U28" s="14"/>
      <c r="V28" s="14"/>
      <c r="W28" s="3"/>
      <c r="X28" s="3"/>
      <c r="Y28" s="3"/>
      <c r="Z28" s="3"/>
      <c r="AA28" s="3"/>
      <c r="AB28" s="3"/>
      <c r="AC28" s="3"/>
      <c r="AD28" s="3"/>
      <c r="AE28" s="3"/>
      <c r="AF28" s="3"/>
    </row>
    <row r="29" spans="1:32" ht="18.75" x14ac:dyDescent="0.2">
      <c r="A29" s="14"/>
      <c r="B29" s="29">
        <f>B22+1</f>
        <v>8</v>
      </c>
      <c r="C29" s="30" t="s">
        <v>22</v>
      </c>
      <c r="D29" s="103">
        <v>24318.408392357127</v>
      </c>
      <c r="E29" s="103">
        <v>25459.648973225674</v>
      </c>
      <c r="F29" s="103">
        <v>26050.915848617235</v>
      </c>
      <c r="G29" s="103">
        <v>27327.890731582305</v>
      </c>
      <c r="H29" s="104">
        <v>34880.821862111086</v>
      </c>
      <c r="I29" s="14"/>
      <c r="J29" s="14"/>
      <c r="K29" s="14"/>
      <c r="L29" s="14"/>
      <c r="M29" s="14"/>
      <c r="N29" s="14"/>
      <c r="O29" s="14"/>
      <c r="P29" s="14"/>
      <c r="Q29" s="14"/>
      <c r="R29" s="14"/>
      <c r="S29" s="14"/>
      <c r="T29" s="14"/>
      <c r="U29" s="14"/>
      <c r="V29" s="14"/>
      <c r="W29" s="3"/>
      <c r="X29" s="3"/>
      <c r="Y29" s="3"/>
      <c r="Z29" s="3"/>
      <c r="AA29" s="3"/>
      <c r="AB29" s="3"/>
      <c r="AC29" s="3"/>
      <c r="AD29" s="3"/>
      <c r="AE29" s="3"/>
      <c r="AF29" s="3"/>
    </row>
    <row r="30" spans="1:32" ht="35.25" thickBot="1" x14ac:dyDescent="0.25">
      <c r="A30" s="14"/>
      <c r="B30" s="29">
        <f>B29+1</f>
        <v>9</v>
      </c>
      <c r="C30" s="30" t="s">
        <v>23</v>
      </c>
      <c r="D30" s="328">
        <v>9398.3711357412994</v>
      </c>
      <c r="E30" s="328">
        <v>10084.264174316108</v>
      </c>
      <c r="F30" s="328">
        <v>10803.655799515811</v>
      </c>
      <c r="G30" s="328">
        <v>11558.722891098569</v>
      </c>
      <c r="H30" s="361">
        <v>12444.94368978931</v>
      </c>
      <c r="I30" s="14"/>
      <c r="J30" s="14"/>
      <c r="K30" s="14"/>
      <c r="L30" s="14"/>
      <c r="M30" s="14"/>
      <c r="N30" s="14"/>
      <c r="O30" s="14"/>
      <c r="P30" s="14"/>
      <c r="Q30" s="14"/>
      <c r="R30" s="14"/>
      <c r="S30" s="14"/>
      <c r="T30" s="14"/>
      <c r="U30" s="14"/>
      <c r="V30" s="14"/>
      <c r="W30" s="3"/>
      <c r="X30" s="3"/>
      <c r="Y30" s="3"/>
      <c r="Z30" s="3"/>
      <c r="AA30" s="3"/>
      <c r="AB30" s="3"/>
      <c r="AC30" s="3"/>
      <c r="AD30" s="3"/>
      <c r="AE30" s="3"/>
      <c r="AF30" s="3"/>
    </row>
    <row r="31" spans="1:32" ht="18.75" x14ac:dyDescent="0.2">
      <c r="A31" s="14"/>
      <c r="B31" s="29">
        <f>B30+1</f>
        <v>10</v>
      </c>
      <c r="C31" s="30" t="s">
        <v>24</v>
      </c>
      <c r="D31" s="35">
        <f>D29-D30</f>
        <v>14920.037256615828</v>
      </c>
      <c r="E31" s="35">
        <f>E29-E30</f>
        <v>15375.384798909567</v>
      </c>
      <c r="F31" s="35">
        <f>F29-F30</f>
        <v>15247.260049101424</v>
      </c>
      <c r="G31" s="35">
        <f>G29-G30</f>
        <v>15769.167840483737</v>
      </c>
      <c r="H31" s="279">
        <f>H29-H30</f>
        <v>22435.878172321776</v>
      </c>
      <c r="I31" s="14"/>
      <c r="J31" s="14"/>
      <c r="K31" s="14"/>
      <c r="L31" s="14"/>
      <c r="M31" s="14"/>
      <c r="N31" s="14"/>
      <c r="O31" s="14"/>
      <c r="P31" s="14"/>
      <c r="Q31" s="14"/>
      <c r="R31" s="14"/>
      <c r="S31" s="14"/>
      <c r="T31" s="14"/>
      <c r="U31" s="14"/>
      <c r="V31" s="14"/>
      <c r="W31" s="3"/>
      <c r="X31" s="3"/>
      <c r="Y31" s="3"/>
      <c r="Z31" s="3"/>
      <c r="AA31" s="3"/>
      <c r="AB31" s="3"/>
      <c r="AC31" s="3"/>
      <c r="AD31" s="3"/>
      <c r="AE31" s="3"/>
      <c r="AF31" s="3"/>
    </row>
    <row r="32" spans="1:32" ht="15.75" x14ac:dyDescent="0.2">
      <c r="A32" s="14"/>
      <c r="B32" s="29"/>
      <c r="C32" s="30"/>
      <c r="D32" s="103"/>
      <c r="E32" s="103"/>
      <c r="F32" s="103"/>
      <c r="G32" s="103"/>
      <c r="H32" s="104"/>
      <c r="I32" s="14"/>
      <c r="J32" s="14"/>
      <c r="K32" s="14"/>
      <c r="L32" s="14"/>
      <c r="M32" s="14"/>
      <c r="N32" s="14"/>
      <c r="O32" s="14"/>
      <c r="P32" s="14"/>
      <c r="Q32" s="14"/>
      <c r="R32" s="14"/>
      <c r="S32" s="14"/>
      <c r="T32" s="14"/>
      <c r="U32" s="14"/>
      <c r="V32" s="14"/>
      <c r="W32" s="3"/>
      <c r="X32" s="3"/>
      <c r="Y32" s="3"/>
      <c r="Z32" s="3"/>
      <c r="AA32" s="3"/>
      <c r="AB32" s="3"/>
      <c r="AC32" s="3"/>
      <c r="AD32" s="3"/>
      <c r="AE32" s="3"/>
      <c r="AF32" s="3"/>
    </row>
    <row r="33" spans="1:32" ht="18.75" x14ac:dyDescent="0.2">
      <c r="A33" s="14"/>
      <c r="B33" s="29">
        <f>B31+1</f>
        <v>11</v>
      </c>
      <c r="C33" s="30" t="s">
        <v>25</v>
      </c>
      <c r="D33" s="103">
        <v>-22.477240156697103</v>
      </c>
      <c r="E33" s="103">
        <v>-22.415826932225247</v>
      </c>
      <c r="F33" s="103">
        <v>-22.477240156697103</v>
      </c>
      <c r="G33" s="103">
        <v>-22.477240156697103</v>
      </c>
      <c r="H33" s="104">
        <v>-22.477240156697103</v>
      </c>
      <c r="I33" s="14"/>
      <c r="J33" s="14"/>
      <c r="K33" s="14"/>
      <c r="L33" s="14"/>
      <c r="M33" s="14"/>
      <c r="N33" s="14"/>
      <c r="O33" s="14"/>
      <c r="P33" s="14"/>
      <c r="Q33" s="14"/>
      <c r="R33" s="14"/>
      <c r="S33" s="14"/>
      <c r="T33" s="14"/>
      <c r="U33" s="14"/>
      <c r="V33" s="14"/>
      <c r="W33" s="3"/>
      <c r="X33" s="3"/>
      <c r="Y33" s="3"/>
      <c r="Z33" s="3"/>
      <c r="AA33" s="3"/>
      <c r="AB33" s="3"/>
      <c r="AC33" s="3"/>
      <c r="AD33" s="3"/>
      <c r="AE33" s="3"/>
      <c r="AF33" s="3"/>
    </row>
    <row r="34" spans="1:32" ht="18.75" x14ac:dyDescent="0.2">
      <c r="A34" s="14"/>
      <c r="B34" s="29">
        <f>B33+1</f>
        <v>12</v>
      </c>
      <c r="C34" s="30" t="s">
        <v>240</v>
      </c>
      <c r="D34" s="103">
        <v>318.61342122655333</v>
      </c>
      <c r="E34" s="103">
        <v>375.95361841555109</v>
      </c>
      <c r="F34" s="103">
        <v>441.74459243577871</v>
      </c>
      <c r="G34" s="103">
        <v>515.8462179781493</v>
      </c>
      <c r="H34" s="104">
        <v>556.34578961535965</v>
      </c>
      <c r="I34" s="14"/>
      <c r="J34" s="14"/>
      <c r="K34" s="14"/>
      <c r="L34" s="14"/>
      <c r="M34" s="14"/>
      <c r="N34" s="14"/>
      <c r="O34" s="14"/>
      <c r="P34" s="14"/>
      <c r="Q34" s="14"/>
      <c r="R34" s="14"/>
      <c r="S34" s="14"/>
      <c r="T34" s="14"/>
      <c r="U34" s="14"/>
      <c r="V34" s="14"/>
      <c r="W34" s="3"/>
      <c r="X34" s="3"/>
      <c r="Y34" s="3"/>
      <c r="Z34" s="3"/>
      <c r="AA34" s="3"/>
      <c r="AB34" s="3"/>
      <c r="AC34" s="3"/>
      <c r="AD34" s="3"/>
      <c r="AE34" s="3"/>
      <c r="AF34" s="3"/>
    </row>
    <row r="35" spans="1:32" ht="18.75" x14ac:dyDescent="0.2">
      <c r="A35" s="14"/>
      <c r="B35" s="29">
        <f>B34+1</f>
        <v>13</v>
      </c>
      <c r="C35" s="30" t="s">
        <v>26</v>
      </c>
      <c r="D35" s="103">
        <v>578.52482531737348</v>
      </c>
      <c r="E35" s="103">
        <v>599.37007946628603</v>
      </c>
      <c r="F35" s="103">
        <v>598.42926394747383</v>
      </c>
      <c r="G35" s="103">
        <v>604.99433856982694</v>
      </c>
      <c r="H35" s="104">
        <v>618.18587298885984</v>
      </c>
      <c r="I35" s="14"/>
      <c r="J35" s="14"/>
      <c r="K35" s="14"/>
      <c r="L35" s="14"/>
      <c r="M35" s="14"/>
      <c r="N35" s="14"/>
      <c r="O35" s="14"/>
      <c r="P35" s="14"/>
      <c r="Q35" s="14"/>
      <c r="R35" s="14"/>
      <c r="S35" s="14"/>
      <c r="T35" s="14"/>
      <c r="U35" s="14"/>
      <c r="V35" s="14"/>
      <c r="W35" s="3"/>
      <c r="X35" s="3"/>
      <c r="Y35" s="3"/>
      <c r="Z35" s="3"/>
      <c r="AA35" s="3"/>
      <c r="AB35" s="3"/>
      <c r="AC35" s="3"/>
      <c r="AD35" s="3"/>
      <c r="AE35" s="3"/>
      <c r="AF35" s="3"/>
    </row>
    <row r="36" spans="1:32" ht="16.5" thickBot="1" x14ac:dyDescent="0.25">
      <c r="A36" s="14"/>
      <c r="B36" s="29"/>
      <c r="C36" s="30"/>
      <c r="D36" s="328"/>
      <c r="E36" s="328"/>
      <c r="F36" s="328"/>
      <c r="G36" s="328"/>
      <c r="H36" s="361"/>
      <c r="I36" s="14"/>
      <c r="J36" s="14"/>
      <c r="K36" s="14"/>
      <c r="L36" s="14"/>
      <c r="M36" s="14"/>
      <c r="N36" s="14"/>
      <c r="O36" s="14"/>
      <c r="P36" s="14"/>
      <c r="Q36" s="14"/>
      <c r="R36" s="14"/>
      <c r="S36" s="14"/>
      <c r="T36" s="14"/>
      <c r="U36" s="14"/>
      <c r="V36" s="14"/>
      <c r="W36" s="3"/>
      <c r="X36" s="3"/>
      <c r="Y36" s="3"/>
      <c r="Z36" s="3"/>
      <c r="AA36" s="3"/>
      <c r="AB36" s="3"/>
      <c r="AC36" s="3"/>
      <c r="AD36" s="3"/>
      <c r="AE36" s="3"/>
      <c r="AF36" s="3"/>
    </row>
    <row r="37" spans="1:32" ht="16.5" thickBot="1" x14ac:dyDescent="0.25">
      <c r="A37" s="14"/>
      <c r="B37" s="39">
        <f>B35+1</f>
        <v>14</v>
      </c>
      <c r="C37" s="40" t="s">
        <v>27</v>
      </c>
      <c r="D37" s="41">
        <f>SUM(D31:D35)</f>
        <v>15794.698263003058</v>
      </c>
      <c r="E37" s="41">
        <f>SUM(E31:E35)</f>
        <v>16328.292669859178</v>
      </c>
      <c r="F37" s="41">
        <f>SUM(F31:F35)</f>
        <v>16264.956665327978</v>
      </c>
      <c r="G37" s="41">
        <f>SUM(G31:G35)</f>
        <v>16867.531156875015</v>
      </c>
      <c r="H37" s="261">
        <f t="shared" ref="H37" si="2">SUM(H31:H35)</f>
        <v>23587.932594769296</v>
      </c>
      <c r="I37" s="14"/>
      <c r="J37" s="14"/>
      <c r="K37" s="14"/>
      <c r="L37" s="14"/>
      <c r="M37" s="14"/>
      <c r="N37" s="14"/>
      <c r="O37" s="14"/>
      <c r="P37" s="14"/>
      <c r="Q37" s="14"/>
      <c r="R37" s="14"/>
      <c r="S37" s="14"/>
      <c r="T37" s="14"/>
      <c r="U37" s="14"/>
      <c r="V37" s="14"/>
      <c r="W37" s="3"/>
      <c r="X37" s="3"/>
      <c r="Y37" s="3"/>
      <c r="Z37" s="3"/>
      <c r="AA37" s="3"/>
      <c r="AB37" s="3"/>
      <c r="AC37" s="3"/>
      <c r="AD37" s="3"/>
      <c r="AE37" s="3"/>
      <c r="AF37" s="3"/>
    </row>
    <row r="38" spans="1:32" ht="15" x14ac:dyDescent="0.2">
      <c r="A38" s="14"/>
      <c r="D38" s="362"/>
      <c r="E38" s="362"/>
      <c r="F38" s="362"/>
      <c r="G38" s="362"/>
      <c r="H38" s="362"/>
      <c r="I38" s="363"/>
      <c r="J38" s="14"/>
      <c r="K38" s="14"/>
      <c r="L38" s="14"/>
      <c r="M38" s="14"/>
      <c r="N38" s="14"/>
      <c r="O38" s="14"/>
      <c r="P38" s="14"/>
      <c r="Q38" s="14"/>
      <c r="R38" s="14"/>
      <c r="S38" s="14"/>
      <c r="T38" s="14"/>
      <c r="U38" s="14"/>
      <c r="V38" s="14"/>
      <c r="W38" s="3"/>
      <c r="X38" s="3"/>
      <c r="Y38" s="3"/>
      <c r="Z38" s="3"/>
      <c r="AA38" s="3"/>
      <c r="AB38" s="3"/>
      <c r="AC38" s="3"/>
      <c r="AD38" s="3"/>
      <c r="AE38" s="3"/>
      <c r="AF38" s="3"/>
    </row>
    <row r="39" spans="1:32" ht="15" x14ac:dyDescent="0.2">
      <c r="A39" s="14"/>
      <c r="B39" s="14" t="s">
        <v>30</v>
      </c>
      <c r="C39" s="14"/>
      <c r="D39" s="364"/>
      <c r="E39" s="364"/>
      <c r="F39" s="364"/>
      <c r="G39" s="364"/>
      <c r="H39" s="364"/>
      <c r="I39" s="14"/>
      <c r="J39" s="14"/>
      <c r="K39" s="14"/>
      <c r="L39" s="14"/>
      <c r="M39" s="14"/>
      <c r="N39" s="14"/>
      <c r="O39" s="14"/>
      <c r="P39" s="14"/>
      <c r="Q39" s="14"/>
      <c r="R39" s="14"/>
      <c r="S39" s="14"/>
      <c r="T39" s="14"/>
      <c r="U39" s="14"/>
      <c r="V39" s="14"/>
      <c r="W39" s="3"/>
      <c r="X39" s="3"/>
      <c r="Y39" s="3"/>
      <c r="Z39" s="3"/>
      <c r="AA39" s="3"/>
      <c r="AB39" s="3"/>
      <c r="AC39" s="3"/>
      <c r="AD39" s="3"/>
      <c r="AE39" s="3"/>
      <c r="AF39" s="3"/>
    </row>
    <row r="40" spans="1:32" ht="15" x14ac:dyDescent="0.2">
      <c r="A40" s="14"/>
      <c r="B40" s="43">
        <v>1</v>
      </c>
      <c r="C40" s="14" t="s">
        <v>241</v>
      </c>
      <c r="D40" s="14"/>
      <c r="E40" s="14"/>
      <c r="F40" s="14"/>
      <c r="G40" s="14"/>
      <c r="H40" s="14"/>
      <c r="I40" s="14"/>
      <c r="J40" s="14"/>
      <c r="K40" s="14"/>
      <c r="L40" s="14"/>
      <c r="M40" s="14"/>
      <c r="N40" s="14"/>
      <c r="O40" s="14"/>
      <c r="P40" s="14"/>
      <c r="Q40" s="14"/>
      <c r="R40" s="14"/>
      <c r="S40" s="14"/>
      <c r="T40" s="14"/>
      <c r="U40" s="14"/>
      <c r="V40" s="14"/>
      <c r="W40" s="3"/>
      <c r="X40" s="3"/>
      <c r="Y40" s="3"/>
      <c r="Z40" s="3"/>
      <c r="AA40" s="3"/>
      <c r="AB40" s="3"/>
      <c r="AC40" s="3"/>
      <c r="AD40" s="3"/>
      <c r="AE40" s="3"/>
      <c r="AF40" s="3"/>
    </row>
    <row r="41" spans="1:32" ht="15" x14ac:dyDescent="0.2">
      <c r="A41" s="14"/>
      <c r="B41" s="43">
        <v>2</v>
      </c>
      <c r="C41" s="14" t="s">
        <v>242</v>
      </c>
      <c r="D41" s="14"/>
      <c r="E41" s="14"/>
      <c r="F41" s="14"/>
      <c r="G41" s="14"/>
      <c r="H41" s="14"/>
      <c r="I41" s="14"/>
      <c r="J41" s="14"/>
      <c r="K41" s="14"/>
      <c r="L41" s="14"/>
      <c r="M41" s="14"/>
      <c r="N41" s="14"/>
      <c r="O41" s="14"/>
      <c r="P41" s="14"/>
      <c r="Q41" s="14"/>
      <c r="R41" s="14"/>
      <c r="S41" s="14"/>
      <c r="T41" s="14"/>
      <c r="U41" s="14"/>
      <c r="V41" s="14"/>
      <c r="W41" s="3"/>
      <c r="X41" s="3"/>
      <c r="Y41" s="3"/>
      <c r="Z41" s="3"/>
      <c r="AA41" s="3"/>
      <c r="AB41" s="3"/>
      <c r="AC41" s="3"/>
      <c r="AD41" s="3"/>
      <c r="AE41" s="3"/>
      <c r="AF41" s="3"/>
    </row>
    <row r="55" spans="1:32" ht="15" x14ac:dyDescent="0.2">
      <c r="A55" s="14"/>
      <c r="B55" s="14"/>
      <c r="C55" s="14"/>
      <c r="D55" s="14"/>
      <c r="E55" s="14"/>
      <c r="F55" s="14"/>
      <c r="G55" s="14"/>
      <c r="H55" s="14"/>
      <c r="I55" s="14"/>
      <c r="J55" s="14"/>
      <c r="K55" s="14"/>
      <c r="M55" s="14"/>
      <c r="N55" s="14"/>
      <c r="O55" s="14"/>
      <c r="P55" s="14"/>
      <c r="Q55" s="14"/>
      <c r="R55" s="14"/>
      <c r="S55" s="14"/>
      <c r="T55" s="14"/>
      <c r="U55" s="14"/>
      <c r="V55" s="14"/>
      <c r="W55" s="3"/>
      <c r="X55" s="3"/>
      <c r="Y55" s="3"/>
      <c r="Z55" s="3"/>
      <c r="AA55" s="3"/>
      <c r="AB55" s="3"/>
      <c r="AC55" s="3"/>
      <c r="AD55" s="3"/>
      <c r="AE55" s="3"/>
      <c r="AF55" s="3"/>
    </row>
    <row r="56" spans="1:32" ht="15" x14ac:dyDescent="0.2">
      <c r="A56" s="14"/>
      <c r="B56" s="14"/>
      <c r="C56" s="14"/>
      <c r="D56" s="14"/>
      <c r="E56" s="14"/>
      <c r="F56" s="14"/>
      <c r="G56" s="14"/>
      <c r="H56" s="14"/>
      <c r="I56" s="14"/>
      <c r="J56" s="14"/>
      <c r="K56" s="14"/>
      <c r="M56" s="14"/>
      <c r="N56" s="14"/>
      <c r="O56" s="14"/>
      <c r="P56" s="14"/>
      <c r="Q56" s="14"/>
      <c r="R56" s="14"/>
      <c r="S56" s="14"/>
      <c r="T56" s="14"/>
      <c r="U56" s="14"/>
      <c r="V56" s="14"/>
      <c r="W56" s="3"/>
      <c r="X56" s="3"/>
      <c r="Y56" s="3"/>
      <c r="Z56" s="3"/>
      <c r="AA56" s="3"/>
      <c r="AB56" s="3"/>
      <c r="AC56" s="3"/>
      <c r="AD56" s="3"/>
      <c r="AE56" s="3"/>
      <c r="AF56" s="3"/>
    </row>
    <row r="57" spans="1:32" ht="15" x14ac:dyDescent="0.2">
      <c r="A57" s="14"/>
      <c r="B57" s="14"/>
      <c r="C57" s="14"/>
      <c r="D57" s="14"/>
      <c r="E57" s="14"/>
      <c r="F57" s="14"/>
      <c r="G57" s="14"/>
      <c r="H57" s="14"/>
      <c r="I57" s="14"/>
      <c r="J57" s="14"/>
      <c r="K57" s="14"/>
      <c r="M57" s="14"/>
      <c r="N57" s="14"/>
      <c r="O57" s="14"/>
      <c r="P57" s="14"/>
      <c r="Q57" s="14"/>
      <c r="R57" s="14"/>
      <c r="S57" s="14"/>
      <c r="T57" s="14"/>
      <c r="U57" s="14"/>
      <c r="V57" s="14"/>
      <c r="W57" s="3"/>
      <c r="X57" s="3"/>
      <c r="Y57" s="3"/>
      <c r="Z57" s="3"/>
      <c r="AA57" s="3"/>
      <c r="AB57" s="3"/>
      <c r="AC57" s="3"/>
      <c r="AD57" s="3"/>
      <c r="AE57" s="3"/>
      <c r="AF57" s="3"/>
    </row>
    <row r="58" spans="1:32" ht="15" x14ac:dyDescent="0.2">
      <c r="A58" s="14"/>
      <c r="B58" s="14"/>
      <c r="C58" s="14"/>
      <c r="D58" s="14"/>
      <c r="E58" s="14"/>
      <c r="F58" s="14"/>
      <c r="G58" s="14"/>
      <c r="H58" s="14"/>
      <c r="I58" s="14"/>
      <c r="J58" s="14"/>
      <c r="K58" s="14"/>
      <c r="M58" s="14"/>
      <c r="N58" s="14"/>
      <c r="O58" s="14"/>
      <c r="P58" s="14"/>
      <c r="Q58" s="14"/>
      <c r="R58" s="14"/>
      <c r="S58" s="14"/>
      <c r="T58" s="14"/>
      <c r="U58" s="14"/>
      <c r="V58" s="14"/>
      <c r="W58" s="3"/>
      <c r="X58" s="3"/>
      <c r="Y58" s="3"/>
      <c r="Z58" s="3"/>
      <c r="AA58" s="3"/>
      <c r="AB58" s="3"/>
      <c r="AC58" s="3"/>
      <c r="AD58" s="3"/>
      <c r="AE58" s="3"/>
      <c r="AF58" s="3"/>
    </row>
    <row r="59" spans="1:32" ht="15" x14ac:dyDescent="0.2">
      <c r="A59" s="14"/>
      <c r="B59" s="14"/>
      <c r="C59" s="14"/>
      <c r="D59" s="14"/>
      <c r="E59" s="14"/>
      <c r="F59" s="14"/>
      <c r="G59" s="14"/>
      <c r="H59" s="14"/>
      <c r="I59" s="14"/>
      <c r="J59" s="14"/>
      <c r="K59" s="14"/>
      <c r="M59" s="14"/>
      <c r="N59" s="14"/>
      <c r="O59" s="14"/>
      <c r="P59" s="14"/>
      <c r="Q59" s="14"/>
      <c r="R59" s="14"/>
      <c r="S59" s="14"/>
      <c r="T59" s="14"/>
      <c r="U59" s="14"/>
      <c r="V59" s="14"/>
      <c r="W59" s="3"/>
      <c r="X59" s="3"/>
      <c r="Y59" s="3"/>
      <c r="Z59" s="3"/>
      <c r="AA59" s="3"/>
      <c r="AB59" s="3"/>
      <c r="AC59" s="3"/>
      <c r="AD59" s="3"/>
      <c r="AE59" s="3"/>
      <c r="AF59" s="3"/>
    </row>
    <row r="60" spans="1:32" ht="15" x14ac:dyDescent="0.2">
      <c r="A60" s="14"/>
      <c r="B60" s="14"/>
      <c r="C60" s="14"/>
      <c r="D60" s="14"/>
      <c r="E60" s="14"/>
      <c r="F60" s="14"/>
      <c r="G60" s="14"/>
      <c r="H60" s="14"/>
      <c r="I60" s="14"/>
      <c r="J60" s="14"/>
      <c r="K60" s="14"/>
      <c r="M60" s="14"/>
      <c r="N60" s="14"/>
      <c r="O60" s="14"/>
      <c r="P60" s="14"/>
      <c r="Q60" s="14"/>
      <c r="R60" s="14"/>
      <c r="S60" s="14"/>
      <c r="T60" s="14"/>
      <c r="U60" s="14"/>
      <c r="V60" s="14"/>
      <c r="W60" s="3"/>
      <c r="X60" s="3"/>
      <c r="Y60" s="3"/>
      <c r="Z60" s="3"/>
      <c r="AA60" s="3"/>
      <c r="AB60" s="3"/>
      <c r="AC60" s="3"/>
      <c r="AD60" s="3"/>
      <c r="AE60" s="3"/>
      <c r="AF60" s="3"/>
    </row>
    <row r="61" spans="1:32" ht="15" x14ac:dyDescent="0.2">
      <c r="A61" s="14"/>
      <c r="B61" s="14"/>
      <c r="C61" s="14"/>
      <c r="D61" s="14"/>
      <c r="E61" s="14"/>
      <c r="F61" s="14"/>
      <c r="G61" s="14"/>
      <c r="H61" s="14"/>
      <c r="I61" s="14"/>
      <c r="J61" s="14"/>
      <c r="K61" s="14"/>
      <c r="M61" s="14"/>
      <c r="N61" s="14"/>
      <c r="O61" s="14"/>
      <c r="P61" s="14"/>
      <c r="Q61" s="14"/>
      <c r="R61" s="14"/>
      <c r="S61" s="14"/>
      <c r="T61" s="14"/>
      <c r="U61" s="14"/>
      <c r="V61" s="14"/>
      <c r="W61" s="3"/>
      <c r="X61" s="3"/>
      <c r="Y61" s="3"/>
      <c r="Z61" s="3"/>
      <c r="AA61" s="3"/>
      <c r="AB61" s="3"/>
      <c r="AC61" s="3"/>
      <c r="AD61" s="3"/>
      <c r="AE61" s="3"/>
      <c r="AF61" s="3"/>
    </row>
    <row r="62" spans="1:32" ht="15" x14ac:dyDescent="0.2">
      <c r="A62" s="14"/>
      <c r="B62" s="14"/>
      <c r="C62" s="14"/>
      <c r="D62" s="14"/>
      <c r="E62" s="14"/>
      <c r="F62" s="14"/>
      <c r="G62" s="14"/>
      <c r="H62" s="14"/>
      <c r="I62" s="14"/>
      <c r="J62" s="14"/>
      <c r="K62" s="14"/>
      <c r="M62" s="14"/>
      <c r="N62" s="14"/>
      <c r="O62" s="14"/>
      <c r="P62" s="14"/>
      <c r="Q62" s="14"/>
      <c r="R62" s="14"/>
      <c r="S62" s="14"/>
      <c r="T62" s="14"/>
      <c r="U62" s="14"/>
      <c r="V62" s="14"/>
      <c r="W62" s="3"/>
      <c r="X62" s="3"/>
      <c r="Y62" s="3"/>
      <c r="Z62" s="3"/>
      <c r="AA62" s="3"/>
      <c r="AB62" s="3"/>
      <c r="AC62" s="3"/>
      <c r="AD62" s="3"/>
      <c r="AE62" s="3"/>
      <c r="AF62" s="3"/>
    </row>
    <row r="63" spans="1:32" ht="15" x14ac:dyDescent="0.2">
      <c r="A63" s="14"/>
      <c r="B63" s="14"/>
      <c r="C63" s="14"/>
      <c r="D63" s="14"/>
      <c r="E63" s="14"/>
      <c r="F63" s="14"/>
      <c r="G63" s="14"/>
      <c r="H63" s="14"/>
      <c r="I63" s="14"/>
      <c r="J63" s="14"/>
      <c r="K63" s="14"/>
      <c r="M63" s="14"/>
      <c r="N63" s="14"/>
      <c r="O63" s="14"/>
      <c r="P63" s="14"/>
      <c r="Q63" s="14"/>
      <c r="R63" s="14"/>
      <c r="S63" s="14"/>
      <c r="T63" s="14"/>
      <c r="U63" s="14"/>
      <c r="V63" s="14"/>
      <c r="W63" s="3"/>
      <c r="X63" s="3"/>
      <c r="Y63" s="3"/>
      <c r="Z63" s="3"/>
      <c r="AA63" s="3"/>
      <c r="AB63" s="3"/>
      <c r="AC63" s="3"/>
      <c r="AD63" s="3"/>
      <c r="AE63" s="3"/>
      <c r="AF63" s="3"/>
    </row>
    <row r="64" spans="1:32" ht="15" x14ac:dyDescent="0.2">
      <c r="A64" s="14"/>
      <c r="B64" s="14"/>
      <c r="C64" s="14"/>
      <c r="D64" s="14"/>
      <c r="E64" s="14"/>
      <c r="F64" s="14"/>
      <c r="G64" s="14"/>
      <c r="H64" s="14"/>
      <c r="I64" s="14"/>
      <c r="J64" s="14"/>
      <c r="K64" s="14"/>
      <c r="M64" s="14"/>
      <c r="N64" s="14"/>
      <c r="O64" s="14"/>
      <c r="P64" s="14"/>
      <c r="Q64" s="14"/>
      <c r="R64" s="14"/>
      <c r="S64" s="14"/>
      <c r="T64" s="14"/>
      <c r="U64" s="14"/>
      <c r="V64" s="14"/>
      <c r="W64" s="3"/>
      <c r="X64" s="3"/>
      <c r="Y64" s="3"/>
      <c r="Z64" s="3"/>
      <c r="AA64" s="3"/>
      <c r="AB64" s="3"/>
      <c r="AC64" s="3"/>
      <c r="AD64" s="3"/>
      <c r="AE64" s="3"/>
      <c r="AF64" s="3"/>
    </row>
    <row r="65" spans="1:32" ht="15" x14ac:dyDescent="0.2">
      <c r="A65" s="14"/>
      <c r="B65" s="14"/>
      <c r="C65" s="14"/>
      <c r="D65" s="14"/>
      <c r="E65" s="14"/>
      <c r="F65" s="14"/>
      <c r="G65" s="14"/>
      <c r="H65" s="14"/>
      <c r="I65" s="14"/>
      <c r="J65" s="14"/>
      <c r="K65" s="14"/>
      <c r="M65" s="14"/>
      <c r="N65" s="14"/>
      <c r="O65" s="14"/>
      <c r="P65" s="14"/>
      <c r="Q65" s="14"/>
      <c r="R65" s="14"/>
      <c r="S65" s="14"/>
      <c r="T65" s="14"/>
      <c r="U65" s="14"/>
      <c r="V65" s="14"/>
      <c r="W65" s="3"/>
      <c r="X65" s="3"/>
      <c r="Y65" s="3"/>
      <c r="Z65" s="3"/>
      <c r="AA65" s="3"/>
      <c r="AB65" s="3"/>
      <c r="AC65" s="3"/>
      <c r="AD65" s="3"/>
      <c r="AE65" s="3"/>
      <c r="AF65" s="3"/>
    </row>
    <row r="66" spans="1:32" ht="14.25" x14ac:dyDescent="0.2">
      <c r="A66" s="3"/>
      <c r="B66" s="3"/>
      <c r="C66" s="3"/>
      <c r="D66" s="3"/>
      <c r="E66" s="3"/>
      <c r="F66" s="3"/>
      <c r="G66" s="3"/>
      <c r="H66" s="3"/>
      <c r="I66" s="3"/>
      <c r="J66" s="3"/>
      <c r="K66" s="3"/>
      <c r="M66" s="3"/>
      <c r="N66" s="3"/>
      <c r="O66" s="3"/>
      <c r="P66" s="3"/>
      <c r="Q66" s="3"/>
      <c r="R66" s="3"/>
      <c r="S66" s="3"/>
      <c r="T66" s="3"/>
      <c r="U66" s="3"/>
      <c r="V66" s="3"/>
      <c r="W66" s="3"/>
      <c r="X66" s="3"/>
      <c r="Y66" s="3"/>
      <c r="Z66" s="3"/>
      <c r="AA66" s="3"/>
      <c r="AB66" s="3"/>
      <c r="AC66" s="3"/>
      <c r="AD66" s="3"/>
      <c r="AE66" s="3"/>
      <c r="AF66" s="3"/>
    </row>
    <row r="67" spans="1:32" ht="14.25" x14ac:dyDescent="0.2">
      <c r="A67" s="3"/>
      <c r="B67" s="3"/>
      <c r="C67" s="3"/>
      <c r="D67" s="3"/>
      <c r="E67" s="3"/>
      <c r="F67" s="3"/>
      <c r="G67" s="3"/>
      <c r="H67" s="3"/>
      <c r="I67" s="3"/>
      <c r="J67" s="3"/>
      <c r="K67" s="3"/>
      <c r="M67" s="3"/>
      <c r="N67" s="3"/>
      <c r="O67" s="3"/>
      <c r="P67" s="3"/>
      <c r="Q67" s="3"/>
      <c r="R67" s="3"/>
      <c r="S67" s="3"/>
      <c r="T67" s="3"/>
      <c r="U67" s="3"/>
      <c r="V67" s="3"/>
      <c r="W67" s="3"/>
      <c r="X67" s="3"/>
      <c r="Y67" s="3"/>
      <c r="Z67" s="3"/>
      <c r="AA67" s="3"/>
      <c r="AB67" s="3"/>
      <c r="AC67" s="3"/>
      <c r="AD67" s="3"/>
      <c r="AE67" s="3"/>
      <c r="AF67" s="3"/>
    </row>
    <row r="68" spans="1:32" ht="14.25" x14ac:dyDescent="0.2">
      <c r="A68" s="3"/>
      <c r="B68" s="3"/>
      <c r="C68" s="3"/>
      <c r="D68" s="3"/>
      <c r="E68" s="3"/>
      <c r="F68" s="3"/>
      <c r="G68" s="3"/>
      <c r="H68" s="3"/>
      <c r="I68" s="3"/>
      <c r="J68" s="3"/>
      <c r="K68" s="3"/>
      <c r="M68" s="3"/>
      <c r="N68" s="3"/>
      <c r="O68" s="3"/>
      <c r="P68" s="3"/>
      <c r="Q68" s="3"/>
      <c r="R68" s="3"/>
      <c r="S68" s="3"/>
      <c r="T68" s="3"/>
      <c r="U68" s="3"/>
      <c r="V68" s="3"/>
      <c r="W68" s="3"/>
      <c r="X68" s="3"/>
      <c r="Y68" s="3"/>
      <c r="Z68" s="3"/>
      <c r="AA68" s="3"/>
      <c r="AB68" s="3"/>
      <c r="AC68" s="3"/>
      <c r="AD68" s="3"/>
      <c r="AE68" s="3"/>
      <c r="AF68" s="3"/>
    </row>
    <row r="69" spans="1:32" ht="14.25" x14ac:dyDescent="0.2">
      <c r="A69" s="3"/>
      <c r="B69" s="3"/>
      <c r="C69" s="3"/>
      <c r="D69" s="3"/>
      <c r="E69" s="3"/>
      <c r="F69" s="3"/>
      <c r="G69" s="3"/>
      <c r="H69" s="3"/>
      <c r="I69" s="3"/>
      <c r="J69" s="3"/>
      <c r="K69" s="3"/>
      <c r="M69" s="3"/>
      <c r="N69" s="3"/>
      <c r="O69" s="3"/>
      <c r="P69" s="3"/>
      <c r="Q69" s="3"/>
      <c r="R69" s="3"/>
      <c r="S69" s="3"/>
      <c r="T69" s="3"/>
      <c r="U69" s="3"/>
      <c r="V69" s="3"/>
      <c r="W69" s="3"/>
      <c r="X69" s="3"/>
      <c r="Y69" s="3"/>
      <c r="Z69" s="3"/>
      <c r="AA69" s="3"/>
      <c r="AB69" s="3"/>
      <c r="AC69" s="3"/>
      <c r="AD69" s="3"/>
      <c r="AE69" s="3"/>
      <c r="AF69" s="3"/>
    </row>
    <row r="70" spans="1:32" ht="14.25" x14ac:dyDescent="0.2">
      <c r="A70" s="3"/>
      <c r="B70" s="3"/>
      <c r="C70" s="3"/>
      <c r="D70" s="3"/>
      <c r="E70" s="3"/>
      <c r="F70" s="3"/>
      <c r="G70" s="3"/>
      <c r="H70" s="3"/>
      <c r="I70" s="3"/>
      <c r="J70" s="3"/>
      <c r="K70" s="3"/>
      <c r="M70" s="3"/>
      <c r="N70" s="3"/>
      <c r="O70" s="3"/>
      <c r="P70" s="3"/>
      <c r="Q70" s="3"/>
      <c r="R70" s="3"/>
      <c r="S70" s="3"/>
      <c r="T70" s="3"/>
      <c r="U70" s="3"/>
      <c r="V70" s="3"/>
      <c r="W70" s="3"/>
      <c r="X70" s="3"/>
      <c r="Y70" s="3"/>
      <c r="Z70" s="3"/>
      <c r="AA70" s="3"/>
      <c r="AB70" s="3"/>
      <c r="AC70" s="3"/>
      <c r="AD70" s="3"/>
      <c r="AE70" s="3"/>
      <c r="AF70" s="3"/>
    </row>
    <row r="71" spans="1:32" ht="14.25" x14ac:dyDescent="0.2">
      <c r="A71" s="3"/>
      <c r="B71" s="3"/>
      <c r="C71" s="3"/>
      <c r="D71" s="3"/>
      <c r="E71" s="3"/>
      <c r="F71" s="3"/>
      <c r="G71" s="3"/>
      <c r="H71" s="3"/>
      <c r="I71" s="3"/>
      <c r="J71" s="3"/>
      <c r="K71" s="3"/>
      <c r="M71" s="3"/>
      <c r="N71" s="3"/>
      <c r="O71" s="3"/>
      <c r="P71" s="3"/>
      <c r="Q71" s="3"/>
      <c r="R71" s="3"/>
      <c r="S71" s="3"/>
      <c r="T71" s="3"/>
      <c r="U71" s="3"/>
      <c r="V71" s="3"/>
      <c r="W71" s="3"/>
      <c r="X71" s="3"/>
      <c r="Y71" s="3"/>
      <c r="Z71" s="3"/>
      <c r="AA71" s="3"/>
      <c r="AB71" s="3"/>
      <c r="AC71" s="3"/>
      <c r="AD71" s="3"/>
      <c r="AE71" s="3"/>
      <c r="AF71" s="3"/>
    </row>
    <row r="72" spans="1:32" ht="14.25" x14ac:dyDescent="0.2">
      <c r="A72" s="3"/>
      <c r="B72" s="3"/>
      <c r="C72" s="3"/>
      <c r="D72" s="3"/>
      <c r="E72" s="3"/>
      <c r="F72" s="3"/>
      <c r="G72" s="3"/>
      <c r="H72" s="3"/>
      <c r="I72" s="3"/>
      <c r="J72" s="3"/>
      <c r="K72" s="3"/>
      <c r="M72" s="3"/>
      <c r="N72" s="3"/>
      <c r="O72" s="3"/>
      <c r="P72" s="3"/>
      <c r="Q72" s="3"/>
      <c r="R72" s="3"/>
      <c r="S72" s="3"/>
      <c r="T72" s="3"/>
      <c r="U72" s="3"/>
      <c r="V72" s="3"/>
      <c r="W72" s="3"/>
      <c r="X72" s="3"/>
      <c r="Y72" s="3"/>
      <c r="Z72" s="3"/>
      <c r="AA72" s="3"/>
      <c r="AB72" s="3"/>
      <c r="AC72" s="3"/>
      <c r="AD72" s="3"/>
      <c r="AE72" s="3"/>
      <c r="AF72" s="3"/>
    </row>
    <row r="73" spans="1:32" ht="14.25" x14ac:dyDescent="0.2">
      <c r="A73" s="3"/>
      <c r="B73" s="3"/>
      <c r="C73" s="3"/>
      <c r="D73" s="3"/>
      <c r="E73" s="3"/>
      <c r="F73" s="3"/>
      <c r="G73" s="3"/>
      <c r="H73" s="3"/>
      <c r="I73" s="3"/>
      <c r="J73" s="3"/>
      <c r="K73" s="3"/>
      <c r="M73" s="3"/>
      <c r="N73" s="3"/>
      <c r="O73" s="3"/>
      <c r="P73" s="3"/>
      <c r="Q73" s="3"/>
      <c r="R73" s="3"/>
      <c r="S73" s="3"/>
      <c r="T73" s="3"/>
      <c r="U73" s="3"/>
      <c r="V73" s="3"/>
      <c r="W73" s="3"/>
      <c r="X73" s="3"/>
      <c r="Y73" s="3"/>
      <c r="Z73" s="3"/>
      <c r="AA73" s="3"/>
      <c r="AB73" s="3"/>
      <c r="AC73" s="3"/>
      <c r="AD73" s="3"/>
      <c r="AE73" s="3"/>
      <c r="AF73" s="3"/>
    </row>
    <row r="74" spans="1:32" ht="14.25" x14ac:dyDescent="0.2">
      <c r="A74" s="3"/>
      <c r="B74" s="3"/>
      <c r="C74" s="3"/>
      <c r="D74" s="3"/>
      <c r="E74" s="3"/>
      <c r="F74" s="3"/>
      <c r="G74" s="3"/>
      <c r="H74" s="3"/>
      <c r="I74" s="3"/>
      <c r="J74" s="3"/>
      <c r="K74" s="3"/>
      <c r="M74" s="3"/>
      <c r="N74" s="3"/>
      <c r="O74" s="3"/>
      <c r="P74" s="3"/>
      <c r="Q74" s="3"/>
      <c r="R74" s="3"/>
      <c r="S74" s="3"/>
      <c r="T74" s="3"/>
      <c r="U74" s="3"/>
      <c r="V74" s="3"/>
      <c r="W74" s="3"/>
      <c r="X74" s="3"/>
      <c r="Y74" s="3"/>
      <c r="Z74" s="3"/>
      <c r="AA74" s="3"/>
      <c r="AB74" s="3"/>
      <c r="AC74" s="3"/>
      <c r="AD74" s="3"/>
      <c r="AE74" s="3"/>
      <c r="AF74" s="3"/>
    </row>
    <row r="75" spans="1:32" ht="14.25" x14ac:dyDescent="0.2">
      <c r="A75" s="3"/>
      <c r="B75" s="3"/>
      <c r="C75" s="3"/>
      <c r="D75" s="3"/>
      <c r="E75" s="3"/>
      <c r="F75" s="3"/>
      <c r="G75" s="3"/>
      <c r="H75" s="3"/>
      <c r="I75" s="3"/>
      <c r="J75" s="3"/>
      <c r="K75" s="3"/>
      <c r="M75" s="3"/>
      <c r="N75" s="3"/>
      <c r="O75" s="3"/>
      <c r="P75" s="3"/>
      <c r="Q75" s="3"/>
      <c r="R75" s="3"/>
      <c r="S75" s="3"/>
      <c r="T75" s="3"/>
      <c r="U75" s="3"/>
      <c r="V75" s="3"/>
      <c r="W75" s="3"/>
      <c r="X75" s="3"/>
      <c r="Y75" s="3"/>
      <c r="Z75" s="3"/>
      <c r="AA75" s="3"/>
      <c r="AB75" s="3"/>
      <c r="AC75" s="3"/>
      <c r="AD75" s="3"/>
      <c r="AE75" s="3"/>
      <c r="AF75" s="3"/>
    </row>
    <row r="76" spans="1:32" ht="14.25" x14ac:dyDescent="0.2">
      <c r="A76" s="3"/>
      <c r="B76" s="3"/>
      <c r="C76" s="3"/>
      <c r="D76" s="3"/>
      <c r="E76" s="3"/>
      <c r="F76" s="3"/>
      <c r="G76" s="3"/>
      <c r="H76" s="3"/>
      <c r="I76" s="3"/>
      <c r="J76" s="3"/>
      <c r="K76" s="3"/>
      <c r="M76" s="3"/>
      <c r="N76" s="3"/>
      <c r="O76" s="3"/>
      <c r="P76" s="3"/>
      <c r="Q76" s="3"/>
      <c r="R76" s="3"/>
      <c r="S76" s="3"/>
      <c r="T76" s="3"/>
      <c r="U76" s="3"/>
      <c r="V76" s="3"/>
      <c r="W76" s="3"/>
      <c r="X76" s="3"/>
      <c r="Y76" s="3"/>
      <c r="Z76" s="3"/>
      <c r="AA76" s="3"/>
      <c r="AB76" s="3"/>
      <c r="AC76" s="3"/>
      <c r="AD76" s="3"/>
      <c r="AE76" s="3"/>
      <c r="AF76" s="3"/>
    </row>
    <row r="77" spans="1:32" ht="14.25" x14ac:dyDescent="0.2">
      <c r="A77" s="3"/>
      <c r="B77" s="3"/>
      <c r="C77" s="3"/>
      <c r="D77" s="3"/>
      <c r="E77" s="3"/>
      <c r="F77" s="3"/>
      <c r="G77" s="3"/>
      <c r="H77" s="3"/>
      <c r="I77" s="3"/>
      <c r="J77" s="3"/>
      <c r="K77" s="3"/>
      <c r="M77" s="3"/>
      <c r="N77" s="3"/>
      <c r="O77" s="3"/>
      <c r="P77" s="3"/>
      <c r="Q77" s="3"/>
      <c r="R77" s="3"/>
      <c r="S77" s="3"/>
      <c r="T77" s="3"/>
      <c r="U77" s="3"/>
      <c r="V77" s="3"/>
      <c r="W77" s="3"/>
      <c r="X77" s="3"/>
      <c r="Y77" s="3"/>
      <c r="Z77" s="3"/>
      <c r="AA77" s="3"/>
      <c r="AB77" s="3"/>
      <c r="AC77" s="3"/>
      <c r="AD77" s="3"/>
      <c r="AE77" s="3"/>
      <c r="AF77" s="3"/>
    </row>
    <row r="78" spans="1:32" ht="14.25" x14ac:dyDescent="0.2">
      <c r="A78" s="3"/>
      <c r="B78" s="3"/>
      <c r="C78" s="3"/>
      <c r="D78" s="3"/>
      <c r="E78" s="3"/>
      <c r="F78" s="3"/>
      <c r="G78" s="3"/>
      <c r="H78" s="3"/>
      <c r="I78" s="3"/>
      <c r="J78" s="3"/>
      <c r="K78" s="3"/>
      <c r="M78" s="3"/>
      <c r="N78" s="3"/>
      <c r="O78" s="3"/>
      <c r="P78" s="3"/>
      <c r="Q78" s="3"/>
      <c r="R78" s="3"/>
      <c r="S78" s="3"/>
      <c r="T78" s="3"/>
      <c r="U78" s="3"/>
      <c r="V78" s="3"/>
      <c r="W78" s="3"/>
      <c r="X78" s="3"/>
      <c r="Y78" s="3"/>
      <c r="Z78" s="3"/>
      <c r="AA78" s="3"/>
      <c r="AB78" s="3"/>
      <c r="AC78" s="3"/>
      <c r="AD78" s="3"/>
      <c r="AE78" s="3"/>
      <c r="AF78" s="3"/>
    </row>
    <row r="79" spans="1:32" ht="14.25" x14ac:dyDescent="0.2">
      <c r="A79" s="3"/>
      <c r="B79" s="3"/>
      <c r="C79" s="3"/>
      <c r="D79" s="3"/>
      <c r="E79" s="3"/>
      <c r="F79" s="3"/>
      <c r="G79" s="3"/>
      <c r="H79" s="3"/>
      <c r="I79" s="3"/>
      <c r="J79" s="3"/>
      <c r="K79" s="3"/>
      <c r="M79" s="3"/>
      <c r="N79" s="3"/>
      <c r="O79" s="3"/>
      <c r="P79" s="3"/>
      <c r="Q79" s="3"/>
      <c r="R79" s="3"/>
      <c r="S79" s="3"/>
      <c r="T79" s="3"/>
      <c r="U79" s="3"/>
      <c r="V79" s="3"/>
      <c r="W79" s="3"/>
      <c r="X79" s="3"/>
      <c r="Y79" s="3"/>
      <c r="Z79" s="3"/>
      <c r="AA79" s="3"/>
      <c r="AB79" s="3"/>
      <c r="AC79" s="3"/>
      <c r="AD79" s="3"/>
      <c r="AE79" s="3"/>
      <c r="AF79" s="3"/>
    </row>
    <row r="80" spans="1:32" ht="14.25" x14ac:dyDescent="0.2">
      <c r="A80" s="3"/>
      <c r="B80" s="3"/>
      <c r="C80" s="3"/>
      <c r="D80" s="3"/>
      <c r="E80" s="3"/>
      <c r="F80" s="3"/>
      <c r="G80" s="3"/>
      <c r="H80" s="3"/>
      <c r="I80" s="3"/>
      <c r="J80" s="3"/>
      <c r="K80" s="3"/>
      <c r="M80" s="3"/>
      <c r="N80" s="3"/>
      <c r="O80" s="3"/>
      <c r="P80" s="3"/>
      <c r="Q80" s="3"/>
      <c r="R80" s="3"/>
      <c r="S80" s="3"/>
      <c r="T80" s="3"/>
      <c r="U80" s="3"/>
      <c r="V80" s="3"/>
      <c r="W80" s="3"/>
      <c r="X80" s="3"/>
      <c r="Y80" s="3"/>
      <c r="Z80" s="3"/>
      <c r="AA80" s="3"/>
      <c r="AB80" s="3"/>
      <c r="AC80" s="3"/>
      <c r="AD80" s="3"/>
      <c r="AE80" s="3"/>
      <c r="AF80" s="3"/>
    </row>
    <row r="81" spans="1:32" ht="14.25" x14ac:dyDescent="0.2">
      <c r="A81" s="3"/>
      <c r="B81" s="3"/>
      <c r="C81" s="3"/>
      <c r="D81" s="3"/>
      <c r="E81" s="3"/>
      <c r="F81" s="3"/>
      <c r="G81" s="3"/>
      <c r="H81" s="3"/>
      <c r="I81" s="3"/>
      <c r="J81" s="3"/>
      <c r="K81" s="3"/>
      <c r="M81" s="3"/>
      <c r="N81" s="3"/>
      <c r="O81" s="3"/>
      <c r="P81" s="3"/>
      <c r="Q81" s="3"/>
      <c r="R81" s="3"/>
      <c r="S81" s="3"/>
      <c r="T81" s="3"/>
      <c r="U81" s="3"/>
      <c r="V81" s="3"/>
      <c r="W81" s="3"/>
      <c r="X81" s="3"/>
      <c r="Y81" s="3"/>
      <c r="Z81" s="3"/>
      <c r="AA81" s="3"/>
      <c r="AB81" s="3"/>
      <c r="AC81" s="3"/>
      <c r="AD81" s="3"/>
      <c r="AE81" s="3"/>
      <c r="AF81" s="3"/>
    </row>
    <row r="82" spans="1:32" ht="14.25" x14ac:dyDescent="0.2">
      <c r="A82" s="3"/>
      <c r="B82" s="3"/>
      <c r="C82" s="3"/>
      <c r="D82" s="3"/>
      <c r="E82" s="3"/>
      <c r="F82" s="3"/>
      <c r="G82" s="3"/>
      <c r="H82" s="3"/>
      <c r="I82" s="3"/>
      <c r="J82" s="3"/>
      <c r="K82" s="3"/>
      <c r="M82" s="3"/>
      <c r="N82" s="3"/>
      <c r="O82" s="3"/>
      <c r="P82" s="3"/>
      <c r="Q82" s="3"/>
      <c r="R82" s="3"/>
      <c r="S82" s="3"/>
      <c r="T82" s="3"/>
      <c r="U82" s="3"/>
      <c r="V82" s="3"/>
      <c r="W82" s="3"/>
      <c r="X82" s="3"/>
      <c r="Y82" s="3"/>
      <c r="Z82" s="3"/>
      <c r="AA82" s="3"/>
      <c r="AB82" s="3"/>
      <c r="AC82" s="3"/>
      <c r="AD82" s="3"/>
      <c r="AE82" s="3"/>
      <c r="AF82" s="3"/>
    </row>
    <row r="83" spans="1:32" ht="14.25" x14ac:dyDescent="0.2">
      <c r="A83" s="3"/>
      <c r="B83" s="3"/>
      <c r="C83" s="3"/>
      <c r="D83" s="3"/>
      <c r="E83" s="3"/>
      <c r="F83" s="3"/>
      <c r="G83" s="3"/>
      <c r="H83" s="3"/>
      <c r="I83" s="3"/>
      <c r="J83" s="3"/>
      <c r="K83" s="3"/>
      <c r="M83" s="3"/>
      <c r="N83" s="3"/>
      <c r="O83" s="3"/>
      <c r="P83" s="3"/>
      <c r="Q83" s="3"/>
      <c r="R83" s="3"/>
      <c r="S83" s="3"/>
      <c r="T83" s="3"/>
      <c r="U83" s="3"/>
      <c r="V83" s="3"/>
      <c r="W83" s="3"/>
      <c r="X83" s="3"/>
      <c r="Y83" s="3"/>
      <c r="Z83" s="3"/>
      <c r="AA83" s="3"/>
      <c r="AB83" s="3"/>
      <c r="AC83" s="3"/>
      <c r="AD83" s="3"/>
      <c r="AE83" s="3"/>
      <c r="AF83" s="3"/>
    </row>
    <row r="84" spans="1:32" ht="14.25" x14ac:dyDescent="0.2">
      <c r="A84" s="3"/>
      <c r="B84" s="3"/>
      <c r="C84" s="3"/>
      <c r="D84" s="3"/>
      <c r="E84" s="3"/>
      <c r="F84" s="3"/>
      <c r="G84" s="3"/>
      <c r="H84" s="3"/>
      <c r="I84" s="3"/>
      <c r="J84" s="3"/>
      <c r="K84" s="3"/>
      <c r="M84" s="3"/>
      <c r="N84" s="3"/>
      <c r="O84" s="3"/>
      <c r="P84" s="3"/>
      <c r="Q84" s="3"/>
      <c r="R84" s="3"/>
      <c r="S84" s="3"/>
      <c r="T84" s="3"/>
      <c r="U84" s="3"/>
      <c r="V84" s="3"/>
      <c r="W84" s="3"/>
      <c r="X84" s="3"/>
      <c r="Y84" s="3"/>
      <c r="Z84" s="3"/>
      <c r="AA84" s="3"/>
      <c r="AB84" s="3"/>
      <c r="AC84" s="3"/>
      <c r="AD84" s="3"/>
      <c r="AE84" s="3"/>
      <c r="AF84" s="3"/>
    </row>
    <row r="85" spans="1:32" ht="14.25" x14ac:dyDescent="0.2">
      <c r="A85" s="3"/>
      <c r="B85" s="3"/>
      <c r="C85" s="3"/>
      <c r="D85" s="3"/>
      <c r="E85" s="3"/>
      <c r="F85" s="3"/>
      <c r="G85" s="3"/>
      <c r="H85" s="3"/>
      <c r="I85" s="3"/>
      <c r="J85" s="3"/>
      <c r="K85" s="3"/>
      <c r="M85" s="3"/>
      <c r="N85" s="3"/>
      <c r="O85" s="3"/>
      <c r="P85" s="3"/>
      <c r="Q85" s="3"/>
      <c r="R85" s="3"/>
      <c r="S85" s="3"/>
      <c r="T85" s="3"/>
      <c r="U85" s="3"/>
      <c r="V85" s="3"/>
      <c r="W85" s="3"/>
      <c r="X85" s="3"/>
      <c r="Y85" s="3"/>
      <c r="Z85" s="3"/>
      <c r="AA85" s="3"/>
      <c r="AB85" s="3"/>
      <c r="AC85" s="3"/>
      <c r="AD85" s="3"/>
      <c r="AE85" s="3"/>
      <c r="AF85" s="3"/>
    </row>
    <row r="86" spans="1:32" ht="14.25" x14ac:dyDescent="0.2">
      <c r="A86" s="3"/>
      <c r="B86" s="3"/>
      <c r="C86" s="3"/>
      <c r="D86" s="3"/>
      <c r="E86" s="3"/>
      <c r="F86" s="3"/>
      <c r="G86" s="3"/>
      <c r="H86" s="3"/>
      <c r="I86" s="3"/>
      <c r="J86" s="3"/>
      <c r="K86" s="3"/>
      <c r="M86" s="3"/>
      <c r="N86" s="3"/>
      <c r="O86" s="3"/>
      <c r="P86" s="3"/>
      <c r="Q86" s="3"/>
      <c r="R86" s="3"/>
      <c r="S86" s="3"/>
      <c r="T86" s="3"/>
      <c r="U86" s="3"/>
      <c r="V86" s="3"/>
      <c r="W86" s="3"/>
      <c r="X86" s="3"/>
      <c r="Y86" s="3"/>
      <c r="Z86" s="3"/>
      <c r="AA86" s="3"/>
      <c r="AB86" s="3"/>
      <c r="AC86" s="3"/>
      <c r="AD86" s="3"/>
      <c r="AE86" s="3"/>
      <c r="AF86" s="3"/>
    </row>
    <row r="87" spans="1:32" ht="14.25" x14ac:dyDescent="0.2">
      <c r="A87" s="3"/>
      <c r="B87" s="3"/>
      <c r="C87" s="3"/>
      <c r="D87" s="3"/>
      <c r="E87" s="3"/>
      <c r="F87" s="3"/>
      <c r="G87" s="3"/>
      <c r="H87" s="3"/>
      <c r="I87" s="3"/>
      <c r="J87" s="3"/>
      <c r="K87" s="3"/>
      <c r="M87" s="3"/>
      <c r="N87" s="3"/>
      <c r="O87" s="3"/>
      <c r="P87" s="3"/>
      <c r="Q87" s="3"/>
      <c r="R87" s="3"/>
      <c r="S87" s="3"/>
      <c r="T87" s="3"/>
      <c r="U87" s="3"/>
      <c r="V87" s="3"/>
      <c r="W87" s="3"/>
      <c r="X87" s="3"/>
      <c r="Y87" s="3"/>
      <c r="Z87" s="3"/>
      <c r="AA87" s="3"/>
      <c r="AB87" s="3"/>
      <c r="AC87" s="3"/>
      <c r="AD87" s="3"/>
      <c r="AE87" s="3"/>
      <c r="AF87" s="3"/>
    </row>
    <row r="88" spans="1:32" ht="14.25" x14ac:dyDescent="0.2">
      <c r="A88" s="3"/>
      <c r="B88" s="3"/>
      <c r="C88" s="3"/>
      <c r="D88" s="3"/>
      <c r="E88" s="3"/>
      <c r="F88" s="3"/>
      <c r="G88" s="3"/>
      <c r="H88" s="3"/>
      <c r="I88" s="3"/>
      <c r="J88" s="3"/>
      <c r="K88" s="3"/>
      <c r="M88" s="3"/>
      <c r="N88" s="3"/>
      <c r="O88" s="3"/>
      <c r="P88" s="3"/>
      <c r="Q88" s="3"/>
      <c r="R88" s="3"/>
      <c r="S88" s="3"/>
      <c r="T88" s="3"/>
      <c r="U88" s="3"/>
      <c r="V88" s="3"/>
      <c r="W88" s="3"/>
      <c r="X88" s="3"/>
      <c r="Y88" s="3"/>
      <c r="Z88" s="3"/>
      <c r="AA88" s="3"/>
      <c r="AB88" s="3"/>
      <c r="AC88" s="3"/>
      <c r="AD88" s="3"/>
      <c r="AE88" s="3"/>
      <c r="AF88" s="3"/>
    </row>
  </sheetData>
  <mergeCells count="2">
    <mergeCell ref="B7:J7"/>
    <mergeCell ref="B8:J8"/>
  </mergeCells>
  <printOptions horizontalCentered="1"/>
  <pageMargins left="0.51" right="0.51180993000874886" top="0.74803040244969377" bottom="0.23622047244094488" header="0" footer="0"/>
  <pageSetup scale="71"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5A88E-5886-4B87-A01B-F175670E6B0A}">
  <sheetPr codeName="Sheet8">
    <tabColor rgb="FF0070C0"/>
    <pageSetUpPr fitToPage="1"/>
  </sheetPr>
  <dimension ref="A1:W158"/>
  <sheetViews>
    <sheetView view="pageBreakPreview" zoomScale="80" zoomScaleNormal="85" zoomScaleSheetLayoutView="80" workbookViewId="0">
      <selection activeCell="M45" sqref="M45"/>
    </sheetView>
  </sheetViews>
  <sheetFormatPr defaultRowHeight="12.75" x14ac:dyDescent="0.2"/>
  <cols>
    <col min="1" max="1" width="2.5703125" style="372" customWidth="1"/>
    <col min="2" max="2" width="7.85546875" style="442" customWidth="1"/>
    <col min="3" max="3" width="73.42578125" style="475" bestFit="1" customWidth="1"/>
    <col min="4" max="4" width="17.5703125" style="372" customWidth="1"/>
    <col min="5" max="5" width="14.140625" style="372" customWidth="1"/>
    <col min="6" max="6" width="16.5703125" style="372" customWidth="1"/>
    <col min="7" max="7" width="13" style="372" customWidth="1"/>
    <col min="8" max="8" width="19.5703125" style="372" customWidth="1"/>
    <col min="9" max="9" width="16.140625" style="372" customWidth="1"/>
    <col min="10" max="10" width="2.85546875" style="372" customWidth="1"/>
    <col min="11" max="11" width="2.7109375" style="372" customWidth="1"/>
    <col min="12" max="15" width="10.42578125" style="372" customWidth="1"/>
    <col min="16" max="16" width="14.85546875" style="372" bestFit="1" customWidth="1"/>
    <col min="17" max="17" width="10.42578125" style="372" customWidth="1"/>
    <col min="18" max="16384" width="9.140625" style="372"/>
  </cols>
  <sheetData>
    <row r="1" spans="1:23" ht="17.25" customHeight="1" x14ac:dyDescent="0.2">
      <c r="A1" s="369"/>
      <c r="B1" s="370" t="s">
        <v>0</v>
      </c>
      <c r="C1" s="379"/>
      <c r="D1" s="369"/>
      <c r="E1" s="371"/>
      <c r="F1" s="373"/>
      <c r="G1" s="369"/>
      <c r="H1" s="373"/>
      <c r="I1" s="374" t="s">
        <v>238</v>
      </c>
      <c r="J1" s="369"/>
      <c r="K1" s="369"/>
      <c r="L1" s="369"/>
      <c r="M1" s="369"/>
      <c r="N1" s="369"/>
      <c r="O1" s="369"/>
      <c r="P1" s="369"/>
      <c r="Q1" s="369"/>
      <c r="R1" s="375"/>
      <c r="S1" s="375"/>
      <c r="T1" s="375"/>
      <c r="U1" s="375"/>
      <c r="V1" s="375"/>
      <c r="W1" s="375"/>
    </row>
    <row r="2" spans="1:23" ht="17.25" customHeight="1" x14ac:dyDescent="0.2">
      <c r="A2" s="369"/>
      <c r="B2" s="376"/>
      <c r="C2" s="377"/>
      <c r="D2" s="373"/>
      <c r="E2" s="373"/>
      <c r="F2" s="369"/>
      <c r="G2" s="373"/>
      <c r="H2" s="373"/>
      <c r="I2" s="374" t="s">
        <v>2</v>
      </c>
      <c r="J2" s="373"/>
      <c r="K2" s="373"/>
      <c r="L2" s="369"/>
      <c r="M2" s="369"/>
      <c r="N2" s="369"/>
      <c r="O2" s="369"/>
      <c r="P2" s="369"/>
      <c r="Q2" s="369"/>
      <c r="R2" s="375"/>
      <c r="S2" s="375"/>
      <c r="T2" s="375"/>
      <c r="U2" s="375"/>
      <c r="V2" s="375"/>
      <c r="W2" s="375"/>
    </row>
    <row r="3" spans="1:23" ht="17.25" customHeight="1" x14ac:dyDescent="0.2">
      <c r="A3" s="369"/>
      <c r="B3" s="378"/>
      <c r="C3" s="379"/>
      <c r="D3" s="369"/>
      <c r="E3" s="371"/>
      <c r="F3" s="373"/>
      <c r="G3" s="369"/>
      <c r="H3" s="373"/>
      <c r="I3" s="371" t="s">
        <v>246</v>
      </c>
      <c r="J3" s="369"/>
      <c r="K3" s="369"/>
      <c r="L3" s="369"/>
      <c r="M3" s="369"/>
      <c r="N3" s="369"/>
      <c r="O3" s="369"/>
      <c r="P3" s="369"/>
      <c r="Q3" s="369"/>
      <c r="R3" s="375"/>
      <c r="S3" s="375"/>
      <c r="T3" s="375"/>
      <c r="U3" s="375"/>
      <c r="V3" s="375"/>
      <c r="W3" s="375"/>
    </row>
    <row r="4" spans="1:23" ht="17.25" customHeight="1" x14ac:dyDescent="0.2">
      <c r="A4" s="369"/>
      <c r="B4" s="380"/>
      <c r="C4" s="379"/>
      <c r="D4" s="369"/>
      <c r="E4" s="371"/>
      <c r="F4" s="369"/>
      <c r="G4" s="369"/>
      <c r="H4" s="373"/>
      <c r="I4" s="371" t="s">
        <v>89</v>
      </c>
      <c r="J4" s="369"/>
      <c r="K4" s="369"/>
      <c r="L4" s="369"/>
      <c r="M4" s="369"/>
      <c r="N4" s="369"/>
      <c r="O4" s="369"/>
      <c r="P4" s="369"/>
      <c r="Q4" s="369"/>
      <c r="R4" s="375"/>
      <c r="S4" s="375"/>
      <c r="T4" s="375"/>
      <c r="U4" s="375"/>
      <c r="V4" s="375"/>
      <c r="W4" s="375"/>
    </row>
    <row r="5" spans="1:23" ht="17.25" customHeight="1" x14ac:dyDescent="0.2">
      <c r="A5" s="369"/>
      <c r="B5" s="380"/>
      <c r="C5" s="379"/>
      <c r="D5" s="369"/>
      <c r="E5" s="371"/>
      <c r="F5" s="369"/>
      <c r="G5" s="369"/>
      <c r="H5" s="373"/>
      <c r="I5" s="371" t="s">
        <v>5</v>
      </c>
      <c r="J5" s="369"/>
      <c r="K5" s="369"/>
      <c r="L5" s="369"/>
      <c r="M5" s="369"/>
      <c r="N5" s="369"/>
      <c r="O5" s="369"/>
      <c r="P5" s="369"/>
      <c r="Q5" s="369"/>
      <c r="R5" s="375"/>
      <c r="S5" s="375"/>
      <c r="T5" s="375"/>
      <c r="U5" s="375"/>
      <c r="V5" s="375"/>
      <c r="W5" s="375"/>
    </row>
    <row r="6" spans="1:23" ht="17.25" customHeight="1" x14ac:dyDescent="0.2">
      <c r="A6" s="369"/>
      <c r="B6" s="380"/>
      <c r="C6" s="379"/>
      <c r="D6" s="369"/>
      <c r="E6" s="369"/>
      <c r="F6" s="369"/>
      <c r="G6" s="369"/>
      <c r="H6" s="373"/>
      <c r="I6" s="371" t="s">
        <v>7</v>
      </c>
      <c r="J6" s="369"/>
      <c r="K6" s="369"/>
      <c r="L6" s="369"/>
      <c r="M6" s="369"/>
      <c r="N6" s="369"/>
      <c r="O6" s="369"/>
      <c r="P6" s="369"/>
      <c r="Q6" s="369"/>
      <c r="R6" s="375"/>
      <c r="S6" s="375"/>
      <c r="T6" s="375"/>
      <c r="U6" s="375"/>
      <c r="V6" s="375"/>
      <c r="W6" s="375"/>
    </row>
    <row r="7" spans="1:23" ht="17.25" customHeight="1" x14ac:dyDescent="0.2">
      <c r="A7" s="369"/>
      <c r="B7" s="942" t="s">
        <v>293</v>
      </c>
      <c r="C7" s="942"/>
      <c r="D7" s="942"/>
      <c r="E7" s="942"/>
      <c r="F7" s="942"/>
      <c r="G7" s="942"/>
      <c r="H7" s="942"/>
      <c r="I7" s="942"/>
      <c r="J7" s="369"/>
      <c r="K7" s="369"/>
      <c r="L7" s="369"/>
      <c r="M7" s="369"/>
      <c r="N7" s="369"/>
      <c r="O7" s="369"/>
      <c r="P7" s="369"/>
      <c r="Q7" s="369"/>
      <c r="R7" s="375"/>
      <c r="S7" s="375"/>
      <c r="T7" s="375"/>
      <c r="U7" s="375"/>
      <c r="V7" s="375"/>
      <c r="W7" s="375"/>
    </row>
    <row r="8" spans="1:23" ht="17.25" customHeight="1" x14ac:dyDescent="0.2">
      <c r="A8" s="369"/>
      <c r="B8" s="942" t="s">
        <v>294</v>
      </c>
      <c r="C8" s="942"/>
      <c r="D8" s="942"/>
      <c r="E8" s="942"/>
      <c r="F8" s="942"/>
      <c r="G8" s="942"/>
      <c r="H8" s="942"/>
      <c r="I8" s="942"/>
      <c r="J8" s="369"/>
      <c r="K8" s="369"/>
      <c r="L8" s="369"/>
      <c r="M8" s="369"/>
      <c r="N8" s="369"/>
      <c r="O8" s="369"/>
      <c r="P8" s="369"/>
      <c r="Q8" s="369"/>
      <c r="R8" s="375"/>
      <c r="S8" s="375"/>
      <c r="T8" s="375"/>
      <c r="U8" s="375"/>
      <c r="V8" s="375"/>
      <c r="W8" s="375"/>
    </row>
    <row r="9" spans="1:23" ht="17.25" customHeight="1" x14ac:dyDescent="0.2">
      <c r="A9" s="369"/>
      <c r="B9" s="943" t="s">
        <v>295</v>
      </c>
      <c r="C9" s="943"/>
      <c r="D9" s="943"/>
      <c r="E9" s="943"/>
      <c r="F9" s="943"/>
      <c r="G9" s="943"/>
      <c r="H9" s="943"/>
      <c r="I9" s="942"/>
      <c r="J9" s="369"/>
      <c r="K9" s="369"/>
      <c r="L9" s="369"/>
      <c r="M9" s="369"/>
      <c r="N9" s="369"/>
      <c r="O9" s="369"/>
      <c r="P9" s="369"/>
      <c r="Q9" s="369"/>
      <c r="R9" s="375"/>
      <c r="S9" s="375"/>
      <c r="T9" s="375"/>
      <c r="U9" s="375"/>
      <c r="V9" s="375"/>
      <c r="W9" s="375"/>
    </row>
    <row r="10" spans="1:23" ht="17.25" customHeight="1" thickBot="1" x14ac:dyDescent="0.25">
      <c r="A10" s="369"/>
      <c r="B10" s="380"/>
      <c r="C10" s="379"/>
      <c r="D10" s="369"/>
      <c r="E10" s="369"/>
      <c r="F10" s="369"/>
      <c r="G10" s="369"/>
      <c r="H10" s="369"/>
      <c r="I10" s="369"/>
      <c r="J10" s="369"/>
      <c r="K10" s="369"/>
      <c r="L10" s="369"/>
      <c r="M10" s="369"/>
      <c r="N10" s="369"/>
      <c r="O10" s="369"/>
      <c r="P10" s="369"/>
      <c r="Q10" s="369"/>
      <c r="R10" s="375"/>
      <c r="S10" s="375"/>
      <c r="T10" s="375"/>
      <c r="U10" s="375"/>
      <c r="V10" s="375"/>
      <c r="W10" s="375"/>
    </row>
    <row r="11" spans="1:23" ht="17.25" customHeight="1" x14ac:dyDescent="0.2">
      <c r="A11" s="369"/>
      <c r="B11" s="526"/>
      <c r="C11" s="527"/>
      <c r="D11" s="385" t="s">
        <v>41</v>
      </c>
      <c r="E11" s="385"/>
      <c r="F11" s="385"/>
      <c r="G11" s="385"/>
      <c r="H11" s="386"/>
      <c r="I11" s="528" t="s">
        <v>92</v>
      </c>
      <c r="J11" s="369"/>
      <c r="K11" s="369"/>
      <c r="L11" s="369"/>
      <c r="M11" s="369"/>
      <c r="N11" s="369"/>
      <c r="O11" s="369"/>
      <c r="P11" s="369"/>
      <c r="Q11" s="369"/>
      <c r="R11" s="375"/>
      <c r="S11" s="375"/>
      <c r="T11" s="375"/>
      <c r="U11" s="375"/>
      <c r="V11" s="375"/>
      <c r="W11" s="375"/>
    </row>
    <row r="12" spans="1:23" s="419" customFormat="1" ht="17.25" customHeight="1" x14ac:dyDescent="0.2">
      <c r="A12" s="416"/>
      <c r="B12" s="420"/>
      <c r="C12" s="430"/>
      <c r="D12" s="430" t="s">
        <v>43</v>
      </c>
      <c r="E12" s="430"/>
      <c r="F12" s="430" t="s">
        <v>93</v>
      </c>
      <c r="G12" s="529" t="s">
        <v>94</v>
      </c>
      <c r="H12" s="530" t="s">
        <v>95</v>
      </c>
      <c r="I12" s="531" t="s">
        <v>96</v>
      </c>
      <c r="J12" s="416"/>
      <c r="K12" s="416"/>
      <c r="L12" s="416"/>
      <c r="M12" s="416"/>
      <c r="N12" s="416"/>
      <c r="O12" s="416"/>
      <c r="P12" s="416"/>
      <c r="Q12" s="416"/>
      <c r="R12" s="418"/>
      <c r="S12" s="418"/>
      <c r="T12" s="418"/>
      <c r="U12" s="418"/>
      <c r="V12" s="418"/>
      <c r="W12" s="418"/>
    </row>
    <row r="13" spans="1:23" s="419" customFormat="1" ht="17.25" customHeight="1" x14ac:dyDescent="0.2">
      <c r="A13" s="416"/>
      <c r="B13" s="420" t="s">
        <v>9</v>
      </c>
      <c r="C13" s="430"/>
      <c r="D13" s="430" t="s">
        <v>97</v>
      </c>
      <c r="E13" s="430" t="s">
        <v>98</v>
      </c>
      <c r="F13" s="430" t="s">
        <v>99</v>
      </c>
      <c r="G13" s="430" t="s">
        <v>100</v>
      </c>
      <c r="H13" s="421" t="s">
        <v>101</v>
      </c>
      <c r="I13" s="531" t="s">
        <v>102</v>
      </c>
      <c r="J13" s="416"/>
      <c r="K13" s="416"/>
      <c r="L13" s="416"/>
      <c r="M13" s="416"/>
      <c r="N13" s="416"/>
      <c r="O13" s="416"/>
      <c r="P13" s="416"/>
      <c r="Q13" s="416"/>
      <c r="R13" s="418"/>
      <c r="S13" s="418"/>
      <c r="T13" s="418"/>
      <c r="U13" s="418"/>
      <c r="V13" s="418"/>
      <c r="W13" s="418"/>
    </row>
    <row r="14" spans="1:23" s="419" customFormat="1" ht="17.25" customHeight="1" thickBot="1" x14ac:dyDescent="0.25">
      <c r="A14" s="416"/>
      <c r="B14" s="433" t="s">
        <v>10</v>
      </c>
      <c r="C14" s="388" t="s">
        <v>63</v>
      </c>
      <c r="D14" s="388" t="s">
        <v>104</v>
      </c>
      <c r="E14" s="388" t="s">
        <v>105</v>
      </c>
      <c r="F14" s="388" t="s">
        <v>106</v>
      </c>
      <c r="G14" s="388" t="s">
        <v>85</v>
      </c>
      <c r="H14" s="389" t="s">
        <v>104</v>
      </c>
      <c r="I14" s="532" t="s">
        <v>107</v>
      </c>
      <c r="J14" s="416"/>
      <c r="K14" s="416"/>
      <c r="L14" s="416"/>
      <c r="M14" s="416"/>
      <c r="N14" s="416"/>
      <c r="O14" s="416"/>
      <c r="P14" s="416"/>
      <c r="Q14" s="416"/>
      <c r="R14" s="418"/>
      <c r="S14" s="418"/>
      <c r="T14" s="418"/>
      <c r="U14" s="418"/>
      <c r="V14" s="418"/>
      <c r="W14" s="418"/>
    </row>
    <row r="15" spans="1:23" s="442" customFormat="1" ht="17.25" customHeight="1" x14ac:dyDescent="0.2">
      <c r="A15" s="437"/>
      <c r="B15" s="470"/>
      <c r="C15" s="390"/>
      <c r="D15" s="390" t="s">
        <v>13</v>
      </c>
      <c r="E15" s="390" t="s">
        <v>14</v>
      </c>
      <c r="F15" s="390" t="s">
        <v>15</v>
      </c>
      <c r="G15" s="390" t="s">
        <v>16</v>
      </c>
      <c r="H15" s="533" t="s">
        <v>17</v>
      </c>
      <c r="I15" s="533" t="s">
        <v>18</v>
      </c>
      <c r="J15" s="380"/>
      <c r="K15" s="380"/>
      <c r="L15" s="380"/>
      <c r="M15" s="380"/>
      <c r="N15" s="380"/>
      <c r="O15" s="380"/>
      <c r="P15" s="380"/>
      <c r="Q15" s="380"/>
      <c r="R15" s="414"/>
      <c r="S15" s="414"/>
      <c r="T15" s="414"/>
      <c r="U15" s="414"/>
      <c r="V15" s="414"/>
      <c r="W15" s="414"/>
    </row>
    <row r="16" spans="1:23" s="442" customFormat="1" ht="17.25" customHeight="1" x14ac:dyDescent="0.2">
      <c r="A16" s="437"/>
      <c r="B16" s="391"/>
      <c r="C16" s="445"/>
      <c r="D16" s="445"/>
      <c r="E16" s="445"/>
      <c r="F16" s="445"/>
      <c r="G16" s="445"/>
      <c r="H16" s="534"/>
      <c r="I16" s="534"/>
      <c r="J16" s="380"/>
      <c r="K16" s="380"/>
      <c r="L16" s="380"/>
      <c r="M16" s="380"/>
      <c r="N16" s="380"/>
      <c r="O16" s="380"/>
      <c r="P16" s="380"/>
      <c r="Q16" s="380"/>
      <c r="R16" s="414"/>
      <c r="S16" s="414"/>
      <c r="T16" s="414"/>
      <c r="U16" s="414"/>
      <c r="V16" s="414"/>
      <c r="W16" s="414"/>
    </row>
    <row r="17" spans="1:23" s="442" customFormat="1" ht="17.25" customHeight="1" x14ac:dyDescent="0.2">
      <c r="A17" s="437"/>
      <c r="B17" s="391"/>
      <c r="C17" s="535" t="s">
        <v>296</v>
      </c>
      <c r="D17" s="536"/>
      <c r="E17" s="536"/>
      <c r="F17" s="536"/>
      <c r="G17" s="536"/>
      <c r="H17" s="537"/>
      <c r="I17" s="537"/>
      <c r="J17" s="380"/>
      <c r="K17" s="380"/>
      <c r="L17" s="380"/>
      <c r="M17" s="380"/>
      <c r="N17" s="380"/>
      <c r="O17" s="380"/>
      <c r="P17" s="380"/>
      <c r="Q17" s="380"/>
      <c r="R17" s="414"/>
      <c r="S17" s="414"/>
      <c r="T17" s="414"/>
      <c r="U17" s="414"/>
      <c r="V17" s="414"/>
      <c r="W17" s="414"/>
    </row>
    <row r="18" spans="1:23" s="442" customFormat="1" ht="17.25" customHeight="1" x14ac:dyDescent="0.2">
      <c r="A18" s="437"/>
      <c r="B18" s="391"/>
      <c r="C18" s="535"/>
      <c r="D18" s="536"/>
      <c r="E18" s="536"/>
      <c r="F18" s="536"/>
      <c r="G18" s="536"/>
      <c r="H18" s="537"/>
      <c r="I18" s="537"/>
      <c r="J18" s="380"/>
      <c r="K18" s="380"/>
      <c r="L18" s="380"/>
      <c r="M18" s="380"/>
      <c r="N18" s="380"/>
      <c r="O18" s="380"/>
      <c r="P18" s="380"/>
      <c r="Q18" s="380"/>
      <c r="R18" s="414"/>
      <c r="S18" s="414"/>
      <c r="T18" s="414"/>
      <c r="U18" s="414"/>
      <c r="V18" s="414"/>
      <c r="W18" s="414"/>
    </row>
    <row r="19" spans="1:23" s="442" customFormat="1" ht="17.25" customHeight="1" x14ac:dyDescent="0.2">
      <c r="A19" s="437"/>
      <c r="B19" s="391"/>
      <c r="C19" s="538" t="s">
        <v>249</v>
      </c>
      <c r="D19" s="536"/>
      <c r="E19" s="536"/>
      <c r="F19" s="536"/>
      <c r="G19" s="536"/>
      <c r="H19" s="537"/>
      <c r="I19" s="537"/>
      <c r="J19" s="380"/>
      <c r="K19" s="380"/>
      <c r="L19" s="380"/>
      <c r="M19" s="380"/>
      <c r="N19" s="380"/>
      <c r="O19" s="380"/>
      <c r="P19" s="380"/>
      <c r="Q19" s="380"/>
      <c r="R19" s="414"/>
      <c r="S19" s="414"/>
      <c r="T19" s="414"/>
      <c r="U19" s="414"/>
      <c r="V19" s="414"/>
      <c r="W19" s="414"/>
    </row>
    <row r="20" spans="1:23" s="442" customFormat="1" ht="17.25" customHeight="1" x14ac:dyDescent="0.2">
      <c r="A20" s="437"/>
      <c r="B20" s="391"/>
      <c r="C20" s="535"/>
      <c r="D20" s="536"/>
      <c r="E20" s="536"/>
      <c r="F20" s="536"/>
      <c r="G20" s="536"/>
      <c r="H20" s="537"/>
      <c r="I20" s="537"/>
      <c r="J20" s="380"/>
      <c r="K20" s="380"/>
      <c r="L20" s="380"/>
      <c r="M20" s="380"/>
      <c r="N20" s="380"/>
      <c r="O20" s="380"/>
      <c r="P20" s="380"/>
      <c r="Q20" s="380"/>
      <c r="R20" s="414"/>
      <c r="S20" s="414"/>
      <c r="T20" s="414"/>
      <c r="U20" s="414"/>
      <c r="V20" s="414"/>
      <c r="W20" s="414"/>
    </row>
    <row r="21" spans="1:23" s="442" customFormat="1" ht="17.25" customHeight="1" x14ac:dyDescent="0.2">
      <c r="A21" s="437"/>
      <c r="B21" s="391"/>
      <c r="C21" s="535" t="s">
        <v>250</v>
      </c>
      <c r="D21" s="536"/>
      <c r="E21" s="536"/>
      <c r="F21" s="536"/>
      <c r="G21" s="536"/>
      <c r="H21" s="537"/>
      <c r="I21" s="537"/>
      <c r="J21" s="380"/>
      <c r="K21" s="380"/>
      <c r="L21" s="380"/>
      <c r="M21" s="380"/>
      <c r="N21" s="380"/>
      <c r="O21" s="380"/>
      <c r="P21" s="380"/>
      <c r="Q21" s="380"/>
      <c r="R21" s="414"/>
      <c r="S21" s="414"/>
      <c r="T21" s="414"/>
      <c r="U21" s="414"/>
      <c r="V21" s="414"/>
      <c r="W21" s="414"/>
    </row>
    <row r="22" spans="1:23" s="442" customFormat="1" ht="17.25" customHeight="1" x14ac:dyDescent="0.2">
      <c r="A22" s="437"/>
      <c r="B22" s="391">
        <v>1</v>
      </c>
      <c r="C22" s="539" t="s">
        <v>251</v>
      </c>
      <c r="D22" s="393">
        <v>2022.1016703800001</v>
      </c>
      <c r="E22" s="393">
        <v>219.94519339999985</v>
      </c>
      <c r="F22" s="169">
        <v>-1.0105430700000002</v>
      </c>
      <c r="G22" s="393">
        <f>E22+F22</f>
        <v>218.93465032999984</v>
      </c>
      <c r="H22" s="406">
        <f>D22+G22</f>
        <v>2241.0363207099999</v>
      </c>
      <c r="I22" s="406">
        <v>2105.1031622116666</v>
      </c>
      <c r="J22" s="380"/>
      <c r="K22" s="380"/>
      <c r="L22" s="380"/>
      <c r="M22" s="380"/>
      <c r="N22" s="380"/>
      <c r="O22" s="380"/>
      <c r="P22" s="380"/>
      <c r="Q22" s="380"/>
      <c r="R22" s="414"/>
      <c r="S22" s="414"/>
      <c r="T22" s="414"/>
      <c r="U22" s="414"/>
      <c r="V22" s="414"/>
      <c r="W22" s="414"/>
    </row>
    <row r="23" spans="1:23" s="442" customFormat="1" ht="17.25" customHeight="1" x14ac:dyDescent="0.2">
      <c r="A23" s="437"/>
      <c r="B23" s="391">
        <f>B22+1</f>
        <v>2</v>
      </c>
      <c r="C23" s="539" t="s">
        <v>252</v>
      </c>
      <c r="D23" s="393">
        <v>800.90808018000007</v>
      </c>
      <c r="E23" s="169">
        <v>4774.1438300700001</v>
      </c>
      <c r="F23" s="169">
        <v>0</v>
      </c>
      <c r="G23" s="393">
        <f>E23+F23</f>
        <v>4774.1438300700001</v>
      </c>
      <c r="H23" s="406">
        <f>D23+G23</f>
        <v>5575.0519102500002</v>
      </c>
      <c r="I23" s="406">
        <v>3585.0647934650001</v>
      </c>
      <c r="J23" s="380"/>
      <c r="K23" s="380"/>
      <c r="L23" s="380"/>
      <c r="M23" s="380"/>
      <c r="N23" s="380"/>
      <c r="O23" s="380"/>
      <c r="P23" s="380"/>
      <c r="Q23" s="380"/>
      <c r="R23" s="414"/>
      <c r="S23" s="414"/>
      <c r="T23" s="414"/>
      <c r="U23" s="414"/>
      <c r="V23" s="414"/>
      <c r="W23" s="414"/>
    </row>
    <row r="24" spans="1:23" s="442" customFormat="1" ht="17.25" customHeight="1" thickBot="1" x14ac:dyDescent="0.25">
      <c r="A24" s="437"/>
      <c r="B24" s="391">
        <f t="shared" ref="B24:B28" si="0">B23+1</f>
        <v>3</v>
      </c>
      <c r="C24" s="540" t="s">
        <v>297</v>
      </c>
      <c r="D24" s="396">
        <v>14.637565</v>
      </c>
      <c r="E24" s="170">
        <v>381.01237703619995</v>
      </c>
      <c r="F24" s="170">
        <v>0</v>
      </c>
      <c r="G24" s="396">
        <f t="shared" ref="G24:G27" si="1">E24+F24</f>
        <v>381.01237703619995</v>
      </c>
      <c r="H24" s="407">
        <f t="shared" ref="H24:H27" si="2">D24+G24</f>
        <v>395.64994203619995</v>
      </c>
      <c r="I24" s="407">
        <v>300.39684777809998</v>
      </c>
      <c r="J24" s="380"/>
      <c r="K24" s="380"/>
      <c r="L24" s="380"/>
      <c r="M24" s="380"/>
      <c r="N24" s="380"/>
      <c r="O24" s="380"/>
      <c r="P24" s="380"/>
      <c r="Q24" s="380"/>
      <c r="R24" s="414"/>
      <c r="S24" s="414"/>
      <c r="T24" s="414"/>
      <c r="U24" s="414"/>
      <c r="V24" s="414"/>
      <c r="W24" s="414"/>
    </row>
    <row r="25" spans="1:23" s="442" customFormat="1" ht="17.25" customHeight="1" x14ac:dyDescent="0.2">
      <c r="A25" s="437"/>
      <c r="B25" s="391">
        <v>4</v>
      </c>
      <c r="C25" s="541" t="s">
        <v>254</v>
      </c>
      <c r="D25" s="399">
        <f>SUM(D22:D24)</f>
        <v>2837.6473155600002</v>
      </c>
      <c r="E25" s="399">
        <f>SUM(E22:E24)</f>
        <v>5375.1014005061998</v>
      </c>
      <c r="F25" s="399">
        <f t="shared" ref="F25:I25" si="3">SUM(F22:F24)</f>
        <v>-1.0105430700000002</v>
      </c>
      <c r="G25" s="399">
        <f t="shared" si="3"/>
        <v>5374.0908574361993</v>
      </c>
      <c r="H25" s="408">
        <f t="shared" si="3"/>
        <v>8211.7381729961999</v>
      </c>
      <c r="I25" s="408">
        <f t="shared" si="3"/>
        <v>5990.5648034547667</v>
      </c>
      <c r="J25" s="380"/>
      <c r="K25" s="380"/>
      <c r="L25" s="380"/>
      <c r="M25" s="380"/>
      <c r="N25" s="380"/>
      <c r="O25" s="380"/>
      <c r="P25" s="380"/>
      <c r="Q25" s="380"/>
      <c r="R25" s="414"/>
      <c r="S25" s="414"/>
      <c r="T25" s="414"/>
      <c r="U25" s="414"/>
      <c r="V25" s="414"/>
      <c r="W25" s="414"/>
    </row>
    <row r="26" spans="1:23" s="442" customFormat="1" ht="17.25" customHeight="1" x14ac:dyDescent="0.2">
      <c r="A26" s="437"/>
      <c r="B26" s="391"/>
      <c r="C26" s="541"/>
      <c r="D26" s="393"/>
      <c r="E26" s="169"/>
      <c r="F26" s="169"/>
      <c r="G26" s="393"/>
      <c r="H26" s="406"/>
      <c r="I26" s="406"/>
      <c r="J26" s="380"/>
      <c r="K26" s="380"/>
      <c r="L26" s="380"/>
      <c r="M26" s="380"/>
      <c r="N26" s="380"/>
      <c r="O26" s="380"/>
      <c r="P26" s="380"/>
      <c r="Q26" s="380"/>
      <c r="R26" s="414"/>
      <c r="S26" s="414"/>
      <c r="T26" s="414"/>
      <c r="U26" s="414"/>
      <c r="V26" s="414"/>
      <c r="W26" s="414"/>
    </row>
    <row r="27" spans="1:23" s="442" customFormat="1" ht="17.25" customHeight="1" x14ac:dyDescent="0.2">
      <c r="A27" s="437"/>
      <c r="B27" s="391">
        <v>5</v>
      </c>
      <c r="C27" s="181" t="s">
        <v>298</v>
      </c>
      <c r="D27" s="393">
        <v>2563.6162024799996</v>
      </c>
      <c r="E27" s="393">
        <v>77.632854349999988</v>
      </c>
      <c r="F27" s="169">
        <v>-4.0793999999999997E-2</v>
      </c>
      <c r="G27" s="393">
        <f t="shared" si="1"/>
        <v>77.592060349999983</v>
      </c>
      <c r="H27" s="406">
        <f t="shared" si="2"/>
        <v>2641.2082628299995</v>
      </c>
      <c r="I27" s="406">
        <f>(D27+H27)/2</f>
        <v>2602.4122326549996</v>
      </c>
      <c r="J27" s="380"/>
      <c r="K27" s="380"/>
      <c r="L27" s="380"/>
      <c r="M27" s="380"/>
      <c r="N27" s="380"/>
      <c r="O27" s="380"/>
      <c r="P27" s="380"/>
      <c r="Q27" s="380"/>
      <c r="R27" s="414"/>
      <c r="S27" s="414"/>
      <c r="T27" s="414"/>
      <c r="U27" s="414"/>
      <c r="V27" s="414"/>
      <c r="W27" s="414"/>
    </row>
    <row r="28" spans="1:23" s="442" customFormat="1" ht="17.25" customHeight="1" x14ac:dyDescent="0.2">
      <c r="A28" s="437"/>
      <c r="B28" s="391">
        <f t="shared" si="0"/>
        <v>6</v>
      </c>
      <c r="C28" s="181" t="s">
        <v>299</v>
      </c>
      <c r="D28" s="393">
        <v>424.00116123999999</v>
      </c>
      <c r="E28" s="393">
        <v>35.95264637999999</v>
      </c>
      <c r="F28" s="169">
        <v>-0.34767390000000004</v>
      </c>
      <c r="G28" s="393">
        <f>E28+F28</f>
        <v>35.604972479999994</v>
      </c>
      <c r="H28" s="406">
        <f>D28+G28</f>
        <v>459.60613372</v>
      </c>
      <c r="I28" s="406">
        <f>(D28+H28)/2</f>
        <v>441.80364748</v>
      </c>
      <c r="J28" s="380"/>
      <c r="K28" s="380"/>
      <c r="L28" s="380"/>
      <c r="M28" s="380"/>
      <c r="N28" s="380"/>
      <c r="O28" s="380"/>
      <c r="P28" s="380"/>
      <c r="Q28" s="380"/>
      <c r="R28" s="414"/>
      <c r="S28" s="414"/>
      <c r="T28" s="414"/>
      <c r="U28" s="414"/>
      <c r="V28" s="414"/>
      <c r="W28" s="414"/>
    </row>
    <row r="29" spans="1:23" s="442" customFormat="1" ht="17.25" customHeight="1" thickBot="1" x14ac:dyDescent="0.25">
      <c r="A29" s="437"/>
      <c r="B29" s="391"/>
      <c r="C29" s="181"/>
      <c r="D29" s="396"/>
      <c r="E29" s="396"/>
      <c r="F29" s="170"/>
      <c r="G29" s="396"/>
      <c r="H29" s="407"/>
      <c r="I29" s="407"/>
      <c r="J29" s="380"/>
      <c r="K29" s="380"/>
      <c r="L29" s="380"/>
      <c r="M29" s="380"/>
      <c r="N29" s="380"/>
      <c r="O29" s="380"/>
      <c r="P29" s="380"/>
      <c r="Q29" s="380"/>
      <c r="R29" s="414"/>
      <c r="S29" s="414"/>
      <c r="T29" s="414"/>
      <c r="U29" s="414"/>
      <c r="V29" s="414"/>
      <c r="W29" s="414"/>
    </row>
    <row r="30" spans="1:23" s="442" customFormat="1" ht="17.25" customHeight="1" x14ac:dyDescent="0.2">
      <c r="A30" s="437"/>
      <c r="B30" s="391">
        <f>B28+1</f>
        <v>7</v>
      </c>
      <c r="C30" s="542" t="s">
        <v>260</v>
      </c>
      <c r="D30" s="399">
        <f>SUM(D25:D28)</f>
        <v>5825.2646792799997</v>
      </c>
      <c r="E30" s="399">
        <f t="shared" ref="E30:I30" si="4">SUM(E25:E28)</f>
        <v>5488.6869012362004</v>
      </c>
      <c r="F30" s="399">
        <f t="shared" si="4"/>
        <v>-1.3990109700000002</v>
      </c>
      <c r="G30" s="399">
        <f t="shared" si="4"/>
        <v>5487.2878902661987</v>
      </c>
      <c r="H30" s="408">
        <f t="shared" si="4"/>
        <v>11312.5525695462</v>
      </c>
      <c r="I30" s="408">
        <f t="shared" si="4"/>
        <v>9034.7806835897645</v>
      </c>
      <c r="J30" s="380"/>
      <c r="K30" s="380"/>
      <c r="L30" s="380"/>
      <c r="M30" s="380"/>
      <c r="N30" s="380"/>
      <c r="O30" s="380"/>
      <c r="P30" s="380"/>
      <c r="Q30" s="380"/>
      <c r="R30" s="414"/>
      <c r="S30" s="414"/>
      <c r="T30" s="414"/>
      <c r="U30" s="414"/>
      <c r="V30" s="414"/>
      <c r="W30" s="414"/>
    </row>
    <row r="31" spans="1:23" s="442" customFormat="1" ht="17.25" customHeight="1" x14ac:dyDescent="0.2">
      <c r="A31" s="437"/>
      <c r="B31" s="391"/>
      <c r="C31" s="181"/>
      <c r="D31" s="393"/>
      <c r="E31" s="393"/>
      <c r="F31" s="393"/>
      <c r="G31" s="393"/>
      <c r="H31" s="406"/>
      <c r="I31" s="406"/>
      <c r="J31" s="380"/>
      <c r="K31" s="380"/>
      <c r="L31" s="380"/>
      <c r="M31" s="380"/>
      <c r="N31" s="380"/>
      <c r="O31" s="380"/>
      <c r="P31" s="380"/>
      <c r="Q31" s="380"/>
      <c r="R31" s="414"/>
      <c r="S31" s="414"/>
      <c r="T31" s="414"/>
      <c r="U31" s="414"/>
      <c r="V31" s="414"/>
      <c r="W31" s="414"/>
    </row>
    <row r="32" spans="1:23" s="442" customFormat="1" ht="17.25" customHeight="1" thickBot="1" x14ac:dyDescent="0.25">
      <c r="A32" s="437"/>
      <c r="B32" s="391">
        <f>B30+1</f>
        <v>8</v>
      </c>
      <c r="C32" s="181" t="s">
        <v>300</v>
      </c>
      <c r="D32" s="396">
        <v>2306.9669688526751</v>
      </c>
      <c r="E32" s="396">
        <v>51.124528937622713</v>
      </c>
      <c r="F32" s="396">
        <v>0</v>
      </c>
      <c r="G32" s="396">
        <f t="shared" ref="G32" si="5">E32+F32</f>
        <v>51.124528937622713</v>
      </c>
      <c r="H32" s="407">
        <f>D32+G32</f>
        <v>2358.091497790298</v>
      </c>
      <c r="I32" s="407">
        <f>(D32+H32-E32)/2</f>
        <v>2306.9669688526751</v>
      </c>
      <c r="J32" s="380"/>
      <c r="K32" s="380"/>
      <c r="L32" s="380"/>
      <c r="M32" s="380"/>
      <c r="N32" s="380"/>
      <c r="O32" s="380"/>
      <c r="P32" s="380"/>
      <c r="Q32" s="380"/>
      <c r="R32" s="414"/>
      <c r="S32" s="414"/>
      <c r="T32" s="414"/>
      <c r="U32" s="414"/>
      <c r="V32" s="414"/>
      <c r="W32" s="414"/>
    </row>
    <row r="33" spans="1:23" s="442" customFormat="1" ht="24" customHeight="1" thickBot="1" x14ac:dyDescent="0.25">
      <c r="A33" s="437"/>
      <c r="B33" s="401">
        <f>B32+1</f>
        <v>9</v>
      </c>
      <c r="C33" s="180" t="s">
        <v>27</v>
      </c>
      <c r="D33" s="403">
        <f>D30+D32</f>
        <v>8132.2316481326743</v>
      </c>
      <c r="E33" s="403">
        <f t="shared" ref="E33:I33" si="6">E30+E32</f>
        <v>5539.8114301738233</v>
      </c>
      <c r="F33" s="403">
        <f t="shared" si="6"/>
        <v>-1.3990109700000002</v>
      </c>
      <c r="G33" s="403">
        <f t="shared" si="6"/>
        <v>5538.4124192038216</v>
      </c>
      <c r="H33" s="409">
        <f t="shared" si="6"/>
        <v>13670.644067336498</v>
      </c>
      <c r="I33" s="409">
        <f t="shared" si="6"/>
        <v>11341.74765244244</v>
      </c>
      <c r="J33" s="380"/>
      <c r="K33" s="380"/>
      <c r="L33" s="380"/>
      <c r="M33" s="380"/>
      <c r="N33" s="380"/>
      <c r="O33" s="380"/>
      <c r="P33" s="380"/>
      <c r="Q33" s="380"/>
      <c r="R33" s="414"/>
      <c r="S33" s="414"/>
      <c r="T33" s="414"/>
      <c r="U33" s="414"/>
      <c r="V33" s="414"/>
      <c r="W33" s="414"/>
    </row>
    <row r="34" spans="1:23" s="442" customFormat="1" ht="17.25" customHeight="1" x14ac:dyDescent="0.2">
      <c r="A34" s="380"/>
      <c r="B34" s="543"/>
      <c r="C34" s="483"/>
      <c r="D34" s="544"/>
      <c r="E34" s="544"/>
      <c r="F34" s="484"/>
      <c r="G34" s="484"/>
      <c r="H34" s="545"/>
      <c r="I34" s="546"/>
      <c r="J34" s="380"/>
      <c r="K34" s="380"/>
      <c r="L34" s="380"/>
      <c r="M34" s="380"/>
      <c r="N34" s="380"/>
      <c r="O34" s="380"/>
      <c r="P34" s="380"/>
      <c r="Q34" s="380"/>
      <c r="R34" s="414"/>
      <c r="S34" s="414"/>
      <c r="T34" s="414"/>
      <c r="U34" s="414"/>
      <c r="V34" s="414"/>
      <c r="W34" s="414"/>
    </row>
    <row r="35" spans="1:23" ht="17.25" customHeight="1" x14ac:dyDescent="0.2">
      <c r="A35" s="369"/>
      <c r="B35" s="391"/>
      <c r="C35" s="547" t="s">
        <v>301</v>
      </c>
      <c r="D35" s="445"/>
      <c r="E35" s="445"/>
      <c r="F35" s="445"/>
      <c r="G35" s="445"/>
      <c r="H35" s="548"/>
      <c r="I35" s="549"/>
      <c r="J35" s="369"/>
      <c r="K35" s="369"/>
      <c r="L35" s="369"/>
      <c r="M35" s="369"/>
      <c r="N35" s="369"/>
      <c r="O35" s="369"/>
      <c r="P35" s="369"/>
      <c r="Q35" s="369"/>
      <c r="R35" s="375"/>
      <c r="S35" s="375"/>
      <c r="T35" s="375"/>
      <c r="U35" s="375"/>
      <c r="V35" s="375"/>
      <c r="W35" s="375"/>
    </row>
    <row r="36" spans="1:23" ht="17.25" customHeight="1" x14ac:dyDescent="0.2">
      <c r="A36" s="369"/>
      <c r="B36" s="391"/>
      <c r="C36" s="547"/>
      <c r="D36" s="445"/>
      <c r="E36" s="445"/>
      <c r="F36" s="445"/>
      <c r="G36" s="445"/>
      <c r="H36" s="548"/>
      <c r="I36" s="549"/>
      <c r="J36" s="369"/>
      <c r="K36" s="369"/>
      <c r="L36" s="369"/>
      <c r="M36" s="369"/>
      <c r="N36" s="369"/>
      <c r="O36" s="369"/>
      <c r="P36" s="369"/>
      <c r="Q36" s="369"/>
      <c r="R36" s="375"/>
      <c r="S36" s="375"/>
      <c r="T36" s="375"/>
      <c r="U36" s="375"/>
      <c r="V36" s="375"/>
      <c r="W36" s="375"/>
    </row>
    <row r="37" spans="1:23" ht="17.25" customHeight="1" x14ac:dyDescent="0.2">
      <c r="A37" s="369"/>
      <c r="B37" s="391"/>
      <c r="C37" s="550" t="s">
        <v>249</v>
      </c>
      <c r="D37" s="445"/>
      <c r="E37" s="445"/>
      <c r="F37" s="445"/>
      <c r="G37" s="445"/>
      <c r="H37" s="548"/>
      <c r="I37" s="549"/>
      <c r="J37" s="369"/>
      <c r="K37" s="369"/>
      <c r="L37" s="369"/>
      <c r="M37" s="369"/>
      <c r="N37" s="369"/>
      <c r="O37" s="369"/>
      <c r="P37" s="369"/>
      <c r="Q37" s="369"/>
      <c r="R37" s="375"/>
      <c r="S37" s="375"/>
      <c r="T37" s="375"/>
      <c r="U37" s="375"/>
      <c r="V37" s="375"/>
      <c r="W37" s="375"/>
    </row>
    <row r="38" spans="1:23" ht="17.25" customHeight="1" x14ac:dyDescent="0.2">
      <c r="A38" s="369"/>
      <c r="B38" s="391"/>
      <c r="C38" s="547"/>
      <c r="D38" s="445"/>
      <c r="E38" s="445"/>
      <c r="F38" s="445"/>
      <c r="G38" s="445"/>
      <c r="H38" s="548"/>
      <c r="I38" s="549"/>
      <c r="J38" s="369"/>
      <c r="K38" s="369"/>
      <c r="L38" s="369"/>
      <c r="M38" s="369"/>
      <c r="N38" s="369"/>
      <c r="O38" s="369"/>
      <c r="P38" s="369"/>
      <c r="Q38" s="369"/>
      <c r="R38" s="375"/>
      <c r="S38" s="375"/>
      <c r="T38" s="375"/>
      <c r="U38" s="375"/>
      <c r="V38" s="375"/>
      <c r="W38" s="375"/>
    </row>
    <row r="39" spans="1:23" ht="17.25" customHeight="1" x14ac:dyDescent="0.2">
      <c r="A39" s="369"/>
      <c r="B39" s="391"/>
      <c r="C39" s="547" t="s">
        <v>250</v>
      </c>
      <c r="D39" s="445"/>
      <c r="E39" s="445"/>
      <c r="F39" s="445"/>
      <c r="G39" s="445"/>
      <c r="H39" s="548"/>
      <c r="I39" s="549"/>
      <c r="J39" s="369"/>
      <c r="K39" s="369"/>
      <c r="L39" s="369"/>
      <c r="M39" s="369"/>
      <c r="N39" s="369"/>
      <c r="O39" s="369"/>
      <c r="P39" s="369"/>
      <c r="Q39" s="369"/>
      <c r="R39" s="375"/>
      <c r="S39" s="375"/>
      <c r="T39" s="375"/>
      <c r="U39" s="375"/>
      <c r="V39" s="375"/>
      <c r="W39" s="375"/>
    </row>
    <row r="40" spans="1:23" ht="17.25" customHeight="1" x14ac:dyDescent="0.2">
      <c r="A40" s="369"/>
      <c r="B40" s="391">
        <f>B33+1</f>
        <v>10</v>
      </c>
      <c r="C40" s="539" t="s">
        <v>251</v>
      </c>
      <c r="D40" s="393">
        <f>H22</f>
        <v>2241.0363207099999</v>
      </c>
      <c r="E40" s="169">
        <v>258.71961389000001</v>
      </c>
      <c r="F40" s="169">
        <v>-6.0987699999999999E-2</v>
      </c>
      <c r="G40" s="393">
        <f>E40+F40</f>
        <v>258.65862619000001</v>
      </c>
      <c r="H40" s="412">
        <f>D40+G40</f>
        <v>2499.6949469000001</v>
      </c>
      <c r="I40" s="551">
        <f>(D40+H40)/2</f>
        <v>2370.365633805</v>
      </c>
      <c r="J40" s="369"/>
      <c r="K40" s="847"/>
      <c r="L40" s="405"/>
      <c r="M40" s="405"/>
      <c r="N40" s="405"/>
      <c r="O40" s="405"/>
      <c r="P40" s="405"/>
      <c r="Q40" s="405"/>
      <c r="R40" s="375"/>
      <c r="S40" s="375"/>
      <c r="T40" s="375"/>
      <c r="U40" s="375"/>
      <c r="V40" s="375"/>
      <c r="W40" s="375"/>
    </row>
    <row r="41" spans="1:23" ht="18.75" customHeight="1" x14ac:dyDescent="0.2">
      <c r="A41" s="369"/>
      <c r="B41" s="391">
        <f>B40+1</f>
        <v>11</v>
      </c>
      <c r="C41" s="552" t="s">
        <v>252</v>
      </c>
      <c r="D41" s="393">
        <f>H23</f>
        <v>5575.0519102500002</v>
      </c>
      <c r="E41" s="169">
        <v>7.8271739600000005</v>
      </c>
      <c r="F41" s="169">
        <v>0</v>
      </c>
      <c r="G41" s="393">
        <f>E41+F41</f>
        <v>7.8271739600000005</v>
      </c>
      <c r="H41" s="412">
        <f>D41+G41</f>
        <v>5582.8790842100007</v>
      </c>
      <c r="I41" s="553">
        <f t="shared" ref="I41:I46" si="7">(D41+H41)/2</f>
        <v>5578.9654972300004</v>
      </c>
      <c r="J41" s="369"/>
      <c r="K41" s="847"/>
      <c r="L41" s="405"/>
      <c r="M41" s="405"/>
      <c r="N41" s="405"/>
      <c r="O41" s="405"/>
      <c r="P41" s="405"/>
      <c r="Q41" s="405"/>
      <c r="R41" s="375"/>
      <c r="S41" s="375"/>
      <c r="T41" s="375"/>
      <c r="U41" s="375"/>
      <c r="V41" s="375"/>
      <c r="W41" s="375"/>
    </row>
    <row r="42" spans="1:23" ht="18.75" customHeight="1" thickBot="1" x14ac:dyDescent="0.25">
      <c r="A42" s="369"/>
      <c r="B42" s="391">
        <f>B41+1</f>
        <v>12</v>
      </c>
      <c r="C42" s="552" t="s">
        <v>253</v>
      </c>
      <c r="D42" s="396">
        <f>H24</f>
        <v>395.64994203619995</v>
      </c>
      <c r="E42" s="170">
        <v>0</v>
      </c>
      <c r="F42" s="170">
        <v>0</v>
      </c>
      <c r="G42" s="396">
        <f>E42+F42</f>
        <v>0</v>
      </c>
      <c r="H42" s="413">
        <f>D42+G42</f>
        <v>395.64994203619995</v>
      </c>
      <c r="I42" s="554">
        <f t="shared" si="7"/>
        <v>395.64994203619995</v>
      </c>
      <c r="J42" s="369"/>
      <c r="K42" s="847"/>
      <c r="L42" s="405"/>
      <c r="M42" s="405"/>
      <c r="N42" s="405"/>
      <c r="O42" s="405"/>
      <c r="P42" s="405"/>
      <c r="Q42" s="405"/>
      <c r="R42" s="375"/>
      <c r="S42" s="375"/>
      <c r="T42" s="375"/>
      <c r="U42" s="375"/>
      <c r="V42" s="375"/>
      <c r="W42" s="375"/>
    </row>
    <row r="43" spans="1:23" ht="18.75" customHeight="1" x14ac:dyDescent="0.2">
      <c r="A43" s="369"/>
      <c r="B43" s="391">
        <v>13</v>
      </c>
      <c r="C43" s="541" t="s">
        <v>254</v>
      </c>
      <c r="D43" s="399">
        <f>SUM(D40:D42)</f>
        <v>8211.7381729961999</v>
      </c>
      <c r="E43" s="399">
        <f t="shared" ref="E43:I43" si="8">SUM(E40:E42)</f>
        <v>266.54678784999999</v>
      </c>
      <c r="F43" s="399">
        <f t="shared" si="8"/>
        <v>-6.0987699999999999E-2</v>
      </c>
      <c r="G43" s="399">
        <f t="shared" si="8"/>
        <v>266.48580014999999</v>
      </c>
      <c r="H43" s="400">
        <f t="shared" si="8"/>
        <v>8478.2239731462014</v>
      </c>
      <c r="I43" s="555">
        <f t="shared" si="8"/>
        <v>8344.9810730711997</v>
      </c>
      <c r="J43" s="369"/>
      <c r="K43" s="847"/>
      <c r="L43" s="405"/>
      <c r="M43" s="405"/>
      <c r="N43" s="405"/>
      <c r="O43" s="405"/>
      <c r="P43" s="405"/>
      <c r="Q43" s="405"/>
      <c r="R43" s="375"/>
      <c r="S43" s="375"/>
      <c r="T43" s="375"/>
      <c r="U43" s="375"/>
      <c r="V43" s="375"/>
      <c r="W43" s="375"/>
    </row>
    <row r="44" spans="1:23" ht="18.75" customHeight="1" x14ac:dyDescent="0.2">
      <c r="A44" s="369"/>
      <c r="B44" s="391"/>
      <c r="C44" s="541"/>
      <c r="D44" s="393"/>
      <c r="E44" s="169"/>
      <c r="F44" s="169"/>
      <c r="G44" s="393"/>
      <c r="H44" s="412"/>
      <c r="I44" s="551"/>
      <c r="J44" s="369"/>
      <c r="K44" s="847"/>
      <c r="L44" s="405"/>
      <c r="M44" s="405"/>
      <c r="N44" s="405"/>
      <c r="O44" s="405"/>
      <c r="P44" s="405"/>
      <c r="Q44" s="405"/>
      <c r="R44" s="375"/>
      <c r="S44" s="375"/>
      <c r="T44" s="375"/>
      <c r="U44" s="375"/>
      <c r="V44" s="375"/>
      <c r="W44" s="375"/>
    </row>
    <row r="45" spans="1:23" ht="17.25" customHeight="1" x14ac:dyDescent="0.2">
      <c r="A45" s="369"/>
      <c r="B45" s="391">
        <v>14</v>
      </c>
      <c r="C45" s="541" t="s">
        <v>298</v>
      </c>
      <c r="D45" s="393">
        <f t="shared" ref="D45" si="9">H27</f>
        <v>2641.2082628299995</v>
      </c>
      <c r="E45" s="169">
        <v>89.393697740000007</v>
      </c>
      <c r="F45" s="169">
        <v>-0.53892662000000002</v>
      </c>
      <c r="G45" s="393">
        <f>E45+F45</f>
        <v>88.854771120000009</v>
      </c>
      <c r="H45" s="412">
        <f>D45+G45</f>
        <v>2730.0630339499994</v>
      </c>
      <c r="I45" s="551">
        <f t="shared" si="7"/>
        <v>2685.6356483899995</v>
      </c>
      <c r="J45" s="369"/>
      <c r="K45" s="847"/>
      <c r="L45" s="405"/>
      <c r="M45" s="405"/>
      <c r="N45" s="405"/>
      <c r="O45" s="405"/>
      <c r="P45" s="405"/>
      <c r="Q45" s="405"/>
      <c r="R45" s="375"/>
      <c r="S45" s="375"/>
      <c r="T45" s="375"/>
      <c r="U45" s="375"/>
      <c r="V45" s="375"/>
      <c r="W45" s="375"/>
    </row>
    <row r="46" spans="1:23" ht="18.75" customHeight="1" x14ac:dyDescent="0.2">
      <c r="A46" s="369"/>
      <c r="B46" s="391">
        <f t="shared" ref="B46" si="10">B45+1</f>
        <v>15</v>
      </c>
      <c r="C46" s="181" t="s">
        <v>299</v>
      </c>
      <c r="D46" s="393">
        <f>H28</f>
        <v>459.60613372</v>
      </c>
      <c r="E46" s="169">
        <v>43.324368619999994</v>
      </c>
      <c r="F46" s="169">
        <v>-2.4759619100000001</v>
      </c>
      <c r="G46" s="393">
        <f>E46+F46</f>
        <v>40.848406709999992</v>
      </c>
      <c r="H46" s="412">
        <f>D46+G46</f>
        <v>500.45454043000001</v>
      </c>
      <c r="I46" s="551">
        <f t="shared" si="7"/>
        <v>480.03033707500003</v>
      </c>
      <c r="J46" s="369"/>
      <c r="K46" s="847"/>
      <c r="L46" s="405"/>
      <c r="M46" s="405"/>
      <c r="N46" s="405"/>
      <c r="O46" s="405"/>
      <c r="P46" s="405"/>
      <c r="Q46" s="405"/>
      <c r="R46" s="375"/>
      <c r="S46" s="375"/>
      <c r="T46" s="375"/>
      <c r="U46" s="375"/>
      <c r="V46" s="375"/>
      <c r="W46" s="375"/>
    </row>
    <row r="47" spans="1:23" ht="18.75" customHeight="1" thickBot="1" x14ac:dyDescent="0.25">
      <c r="A47" s="369"/>
      <c r="B47" s="391"/>
      <c r="C47" s="181"/>
      <c r="D47" s="396"/>
      <c r="E47" s="170"/>
      <c r="F47" s="170"/>
      <c r="G47" s="396"/>
      <c r="H47" s="413"/>
      <c r="I47" s="554"/>
      <c r="J47" s="369"/>
      <c r="K47" s="847"/>
      <c r="L47" s="405"/>
      <c r="M47" s="405"/>
      <c r="N47" s="405"/>
      <c r="O47" s="405"/>
      <c r="P47" s="405"/>
      <c r="Q47" s="405"/>
      <c r="R47" s="375"/>
      <c r="S47" s="375"/>
      <c r="T47" s="375"/>
      <c r="U47" s="375"/>
      <c r="V47" s="375"/>
      <c r="W47" s="375"/>
    </row>
    <row r="48" spans="1:23" ht="17.25" customHeight="1" x14ac:dyDescent="0.2">
      <c r="A48" s="369"/>
      <c r="B48" s="391">
        <f>B46+1</f>
        <v>16</v>
      </c>
      <c r="C48" s="488" t="s">
        <v>260</v>
      </c>
      <c r="D48" s="399">
        <f>SUM(D43:D46)</f>
        <v>11312.5525695462</v>
      </c>
      <c r="E48" s="399">
        <f t="shared" ref="E48:I48" si="11">SUM(E43:E46)</f>
        <v>399.26485420999995</v>
      </c>
      <c r="F48" s="399">
        <f t="shared" si="11"/>
        <v>-3.07587623</v>
      </c>
      <c r="G48" s="399">
        <f t="shared" si="11"/>
        <v>396.18897798</v>
      </c>
      <c r="H48" s="400">
        <f t="shared" si="11"/>
        <v>11708.741547526202</v>
      </c>
      <c r="I48" s="555">
        <f t="shared" si="11"/>
        <v>11510.6470585362</v>
      </c>
      <c r="J48" s="369"/>
      <c r="K48" s="168"/>
      <c r="L48" s="405"/>
      <c r="M48" s="405"/>
      <c r="N48" s="405"/>
      <c r="O48" s="405"/>
      <c r="P48" s="405"/>
      <c r="Q48" s="405"/>
      <c r="R48" s="375"/>
      <c r="S48" s="375"/>
      <c r="T48" s="375"/>
      <c r="U48" s="375"/>
      <c r="V48" s="375"/>
      <c r="W48" s="375"/>
    </row>
    <row r="49" spans="1:23" ht="17.25" customHeight="1" x14ac:dyDescent="0.2">
      <c r="A49" s="369"/>
      <c r="B49" s="391"/>
      <c r="C49" s="541"/>
      <c r="D49" s="393"/>
      <c r="E49" s="393"/>
      <c r="F49" s="393"/>
      <c r="G49" s="393"/>
      <c r="H49" s="412"/>
      <c r="I49" s="551"/>
      <c r="J49" s="369"/>
      <c r="K49" s="168"/>
      <c r="L49" s="405"/>
      <c r="M49" s="405"/>
      <c r="N49" s="405"/>
      <c r="O49" s="405"/>
      <c r="P49" s="405"/>
      <c r="Q49" s="405"/>
      <c r="R49" s="375"/>
      <c r="S49" s="375"/>
      <c r="T49" s="375"/>
      <c r="U49" s="375"/>
      <c r="V49" s="375"/>
      <c r="W49" s="375"/>
    </row>
    <row r="50" spans="1:23" ht="17.25" customHeight="1" thickBot="1" x14ac:dyDescent="0.25">
      <c r="A50" s="369"/>
      <c r="B50" s="391">
        <f>B48+1</f>
        <v>17</v>
      </c>
      <c r="C50" s="541" t="s">
        <v>302</v>
      </c>
      <c r="D50" s="396">
        <f>H32</f>
        <v>2358.091497790298</v>
      </c>
      <c r="E50" s="170">
        <v>272.58207199999998</v>
      </c>
      <c r="F50" s="170">
        <v>0</v>
      </c>
      <c r="G50" s="396">
        <f>E50+F50</f>
        <v>272.58207199999998</v>
      </c>
      <c r="H50" s="413">
        <f>D50+G50</f>
        <v>2630.6735697902982</v>
      </c>
      <c r="I50" s="554">
        <f>(D50+H50-E50)/2</f>
        <v>2358.091497790298</v>
      </c>
      <c r="J50" s="369"/>
      <c r="K50" s="847"/>
      <c r="L50" s="405"/>
      <c r="M50" s="405"/>
      <c r="N50" s="405"/>
      <c r="O50" s="405"/>
      <c r="P50" s="405"/>
      <c r="Q50" s="405"/>
      <c r="R50" s="375"/>
      <c r="S50" s="375"/>
      <c r="T50" s="375"/>
      <c r="U50" s="375"/>
      <c r="V50" s="375"/>
      <c r="W50" s="375"/>
    </row>
    <row r="51" spans="1:23" ht="24" customHeight="1" thickBot="1" x14ac:dyDescent="0.25">
      <c r="A51" s="369"/>
      <c r="B51" s="401">
        <f>B50+1</f>
        <v>18</v>
      </c>
      <c r="C51" s="402" t="s">
        <v>27</v>
      </c>
      <c r="D51" s="403">
        <f>D48+D50</f>
        <v>13670.644067336498</v>
      </c>
      <c r="E51" s="403">
        <f t="shared" ref="E51:I51" si="12">E48+E50</f>
        <v>671.84692620999999</v>
      </c>
      <c r="F51" s="403">
        <f t="shared" si="12"/>
        <v>-3.07587623</v>
      </c>
      <c r="G51" s="403">
        <f t="shared" si="12"/>
        <v>668.77104998000004</v>
      </c>
      <c r="H51" s="404">
        <f t="shared" si="12"/>
        <v>14339.415117316501</v>
      </c>
      <c r="I51" s="556">
        <f t="shared" si="12"/>
        <v>13868.738556326498</v>
      </c>
      <c r="J51" s="369"/>
      <c r="K51" s="405"/>
      <c r="L51" s="405"/>
      <c r="M51" s="405"/>
      <c r="N51" s="405"/>
      <c r="O51" s="405"/>
      <c r="P51" s="405"/>
      <c r="Q51" s="405"/>
      <c r="R51" s="375"/>
      <c r="S51" s="375"/>
      <c r="T51" s="375"/>
      <c r="U51" s="375"/>
      <c r="V51" s="375"/>
      <c r="W51" s="375"/>
    </row>
    <row r="52" spans="1:23" ht="17.25" customHeight="1" x14ac:dyDescent="0.2">
      <c r="A52" s="369"/>
      <c r="B52" s="543"/>
      <c r="C52" s="557"/>
      <c r="D52" s="558"/>
      <c r="E52" s="559"/>
      <c r="F52" s="558"/>
      <c r="G52" s="558"/>
      <c r="H52" s="458"/>
      <c r="I52" s="458"/>
      <c r="J52" s="369"/>
      <c r="K52" s="405"/>
      <c r="L52" s="405"/>
      <c r="M52" s="405"/>
      <c r="N52" s="405"/>
      <c r="O52" s="405"/>
      <c r="P52" s="405"/>
      <c r="Q52" s="405"/>
      <c r="R52" s="375"/>
      <c r="S52" s="375"/>
      <c r="T52" s="375"/>
      <c r="U52" s="375"/>
      <c r="V52" s="375"/>
      <c r="W52" s="375"/>
    </row>
    <row r="53" spans="1:23" ht="17.25" customHeight="1" x14ac:dyDescent="0.2">
      <c r="A53" s="369"/>
      <c r="B53" s="391"/>
      <c r="C53" s="547" t="s">
        <v>123</v>
      </c>
      <c r="D53" s="445"/>
      <c r="E53" s="445"/>
      <c r="F53" s="445"/>
      <c r="G53" s="445"/>
      <c r="H53" s="548"/>
      <c r="I53" s="549"/>
      <c r="J53" s="369"/>
      <c r="K53" s="903"/>
      <c r="L53" s="405"/>
      <c r="M53" s="405"/>
      <c r="N53" s="405"/>
      <c r="O53" s="405"/>
      <c r="P53" s="405"/>
      <c r="Q53" s="405"/>
      <c r="R53" s="375"/>
      <c r="S53" s="375"/>
      <c r="T53" s="375"/>
      <c r="U53" s="375"/>
      <c r="V53" s="375"/>
      <c r="W53" s="375"/>
    </row>
    <row r="54" spans="1:23" ht="17.25" customHeight="1" x14ac:dyDescent="0.2">
      <c r="A54" s="369"/>
      <c r="B54" s="391"/>
      <c r="C54" s="547"/>
      <c r="D54" s="445"/>
      <c r="E54" s="445"/>
      <c r="F54" s="445"/>
      <c r="G54" s="445"/>
      <c r="H54" s="548"/>
      <c r="I54" s="549"/>
      <c r="J54" s="369"/>
      <c r="K54" s="405"/>
      <c r="L54" s="405"/>
      <c r="M54" s="405"/>
      <c r="N54" s="405"/>
      <c r="O54" s="405"/>
      <c r="P54" s="405"/>
      <c r="Q54" s="405"/>
      <c r="R54" s="375"/>
      <c r="S54" s="375"/>
      <c r="T54" s="375"/>
      <c r="U54" s="375"/>
      <c r="V54" s="375"/>
      <c r="W54" s="375"/>
    </row>
    <row r="55" spans="1:23" ht="17.25" customHeight="1" x14ac:dyDescent="0.2">
      <c r="A55" s="369"/>
      <c r="B55" s="391"/>
      <c r="C55" s="550" t="s">
        <v>249</v>
      </c>
      <c r="D55" s="445"/>
      <c r="E55" s="445"/>
      <c r="F55" s="445"/>
      <c r="G55" s="445"/>
      <c r="H55" s="548"/>
      <c r="I55" s="549"/>
      <c r="J55" s="369"/>
      <c r="K55" s="405"/>
      <c r="L55" s="405"/>
      <c r="M55" s="405"/>
      <c r="N55" s="405"/>
      <c r="O55" s="405"/>
      <c r="P55" s="405"/>
      <c r="Q55" s="405"/>
      <c r="R55" s="375"/>
      <c r="S55" s="375"/>
      <c r="T55" s="375"/>
      <c r="U55" s="375"/>
      <c r="V55" s="375"/>
      <c r="W55" s="375"/>
    </row>
    <row r="56" spans="1:23" ht="17.25" customHeight="1" x14ac:dyDescent="0.2">
      <c r="A56" s="369"/>
      <c r="B56" s="391"/>
      <c r="C56" s="547"/>
      <c r="D56" s="445"/>
      <c r="E56" s="445"/>
      <c r="F56" s="445"/>
      <c r="G56" s="445"/>
      <c r="H56" s="548"/>
      <c r="I56" s="549"/>
      <c r="J56" s="369"/>
      <c r="K56" s="405"/>
      <c r="L56" s="405"/>
      <c r="M56" s="405"/>
      <c r="N56" s="405"/>
      <c r="O56" s="405"/>
      <c r="P56" s="405"/>
      <c r="Q56" s="405"/>
      <c r="R56" s="375"/>
      <c r="S56" s="375"/>
      <c r="T56" s="375"/>
      <c r="U56" s="375"/>
      <c r="V56" s="375"/>
      <c r="W56" s="375"/>
    </row>
    <row r="57" spans="1:23" ht="17.25" customHeight="1" x14ac:dyDescent="0.2">
      <c r="A57" s="369"/>
      <c r="B57" s="391"/>
      <c r="C57" s="547" t="s">
        <v>250</v>
      </c>
      <c r="D57" s="445"/>
      <c r="E57" s="445"/>
      <c r="F57" s="445"/>
      <c r="G57" s="445"/>
      <c r="H57" s="548"/>
      <c r="I57" s="549"/>
      <c r="J57" s="369"/>
      <c r="K57" s="405"/>
      <c r="L57" s="405"/>
      <c r="M57" s="405"/>
      <c r="N57" s="405"/>
      <c r="O57" s="405"/>
      <c r="P57" s="405"/>
      <c r="Q57" s="405"/>
      <c r="R57" s="375"/>
      <c r="S57" s="375"/>
      <c r="T57" s="375"/>
      <c r="U57" s="375"/>
      <c r="V57" s="375"/>
      <c r="W57" s="375"/>
    </row>
    <row r="58" spans="1:23" ht="17.25" customHeight="1" x14ac:dyDescent="0.2">
      <c r="A58" s="369"/>
      <c r="B58" s="391">
        <f>B51+1</f>
        <v>19</v>
      </c>
      <c r="C58" s="539" t="s">
        <v>251</v>
      </c>
      <c r="D58" s="393">
        <f>H40</f>
        <v>2499.6949469000001</v>
      </c>
      <c r="E58" s="169">
        <v>301.88007575</v>
      </c>
      <c r="F58" s="169">
        <v>-1.6058417799999927</v>
      </c>
      <c r="G58" s="393">
        <f>E58+F58</f>
        <v>300.27423397000001</v>
      </c>
      <c r="H58" s="412">
        <f>D58+G58</f>
        <v>2799.9691808699999</v>
      </c>
      <c r="I58" s="551">
        <f>(D58+H58)/2</f>
        <v>2649.832063885</v>
      </c>
      <c r="J58" s="369"/>
      <c r="K58" s="847"/>
      <c r="L58" s="405"/>
      <c r="M58" s="405"/>
      <c r="N58" s="405"/>
      <c r="O58" s="405"/>
      <c r="P58" s="405"/>
      <c r="Q58" s="405"/>
      <c r="R58" s="375"/>
      <c r="S58" s="375"/>
      <c r="T58" s="375"/>
      <c r="U58" s="375"/>
      <c r="V58" s="375"/>
      <c r="W58" s="375"/>
    </row>
    <row r="59" spans="1:23" ht="17.25" customHeight="1" x14ac:dyDescent="0.2">
      <c r="A59" s="369"/>
      <c r="B59" s="391">
        <f>B58+1</f>
        <v>20</v>
      </c>
      <c r="C59" s="552" t="s">
        <v>252</v>
      </c>
      <c r="D59" s="393">
        <f>H41</f>
        <v>5582.8790842100007</v>
      </c>
      <c r="E59" s="169">
        <v>3.6650891899999802</v>
      </c>
      <c r="F59" s="169">
        <v>-4.1307210922241212E-9</v>
      </c>
      <c r="G59" s="393">
        <f>E59+F59</f>
        <v>3.6650891858692591</v>
      </c>
      <c r="H59" s="412">
        <f>D59+G59</f>
        <v>5586.5441733958696</v>
      </c>
      <c r="I59" s="553">
        <f>(D59+H59)/2</f>
        <v>5584.7116288029356</v>
      </c>
      <c r="J59" s="369"/>
      <c r="K59" s="847"/>
      <c r="L59" s="405"/>
      <c r="M59" s="405"/>
      <c r="N59" s="405"/>
      <c r="O59" s="405"/>
      <c r="P59" s="405"/>
      <c r="Q59" s="405"/>
      <c r="R59" s="375"/>
      <c r="S59" s="375"/>
      <c r="T59" s="375"/>
      <c r="U59" s="375"/>
      <c r="V59" s="375"/>
      <c r="W59" s="375"/>
    </row>
    <row r="60" spans="1:23" ht="17.25" customHeight="1" thickBot="1" x14ac:dyDescent="0.25">
      <c r="A60" s="369"/>
      <c r="B60" s="391">
        <f t="shared" ref="B60" si="13">B59+1</f>
        <v>21</v>
      </c>
      <c r="C60" s="552" t="s">
        <v>253</v>
      </c>
      <c r="D60" s="396">
        <f>H42</f>
        <v>395.64994203619995</v>
      </c>
      <c r="E60" s="170">
        <v>0</v>
      </c>
      <c r="F60" s="170">
        <v>0</v>
      </c>
      <c r="G60" s="396">
        <f t="shared" ref="G60:G63" si="14">E60+F60</f>
        <v>0</v>
      </c>
      <c r="H60" s="413">
        <f t="shared" ref="H60:H63" si="15">D60+G60</f>
        <v>395.64994203619995</v>
      </c>
      <c r="I60" s="554">
        <f t="shared" ref="I60:I63" si="16">(D60+H60)/2</f>
        <v>395.64994203619995</v>
      </c>
      <c r="J60" s="369"/>
      <c r="K60" s="847"/>
      <c r="L60" s="405"/>
      <c r="M60" s="405"/>
      <c r="N60" s="405"/>
      <c r="O60" s="405"/>
      <c r="P60" s="405"/>
      <c r="Q60" s="405"/>
      <c r="R60" s="375"/>
      <c r="S60" s="375"/>
      <c r="T60" s="375"/>
      <c r="U60" s="375"/>
      <c r="V60" s="375"/>
      <c r="W60" s="375"/>
    </row>
    <row r="61" spans="1:23" ht="17.25" customHeight="1" x14ac:dyDescent="0.2">
      <c r="A61" s="369"/>
      <c r="B61" s="391">
        <v>22</v>
      </c>
      <c r="C61" s="541" t="s">
        <v>254</v>
      </c>
      <c r="D61" s="399">
        <f>SUM(D58:D60)</f>
        <v>8478.2239731462014</v>
      </c>
      <c r="E61" s="399">
        <f t="shared" ref="E61:I61" si="17">SUM(E58:E60)</f>
        <v>305.54516494000001</v>
      </c>
      <c r="F61" s="399">
        <f t="shared" si="17"/>
        <v>-1.6058417841307138</v>
      </c>
      <c r="G61" s="399">
        <f t="shared" si="17"/>
        <v>303.93932315586926</v>
      </c>
      <c r="H61" s="400">
        <f t="shared" si="17"/>
        <v>8782.1632963020693</v>
      </c>
      <c r="I61" s="555">
        <f t="shared" si="17"/>
        <v>8630.1936347241353</v>
      </c>
      <c r="J61" s="369"/>
      <c r="K61" s="847"/>
      <c r="L61" s="405"/>
      <c r="M61" s="405"/>
      <c r="N61" s="405"/>
      <c r="O61" s="405"/>
      <c r="P61" s="405"/>
      <c r="Q61" s="405"/>
      <c r="R61" s="375"/>
      <c r="S61" s="375"/>
      <c r="T61" s="375"/>
      <c r="U61" s="375"/>
      <c r="V61" s="375"/>
      <c r="W61" s="375"/>
    </row>
    <row r="62" spans="1:23" ht="17.25" customHeight="1" x14ac:dyDescent="0.2">
      <c r="A62" s="369"/>
      <c r="B62" s="391"/>
      <c r="C62" s="541"/>
      <c r="D62" s="393"/>
      <c r="E62" s="169"/>
      <c r="F62" s="169"/>
      <c r="G62" s="393"/>
      <c r="H62" s="412"/>
      <c r="I62" s="551"/>
      <c r="J62" s="369"/>
      <c r="K62" s="847"/>
      <c r="L62" s="405"/>
      <c r="M62" s="405"/>
      <c r="N62" s="405"/>
      <c r="O62" s="405"/>
      <c r="P62" s="405"/>
      <c r="Q62" s="405"/>
      <c r="R62" s="375"/>
      <c r="S62" s="375"/>
      <c r="T62" s="375"/>
      <c r="U62" s="375"/>
      <c r="V62" s="375"/>
      <c r="W62" s="375"/>
    </row>
    <row r="63" spans="1:23" ht="18.75" customHeight="1" x14ac:dyDescent="0.2">
      <c r="A63" s="369"/>
      <c r="B63" s="391">
        <v>23</v>
      </c>
      <c r="C63" s="541" t="s">
        <v>303</v>
      </c>
      <c r="D63" s="393">
        <f t="shared" ref="D63" si="18">H45</f>
        <v>2730.0630339499994</v>
      </c>
      <c r="E63" s="169">
        <v>33.549402649999962</v>
      </c>
      <c r="F63" s="169">
        <v>-16.5368578</v>
      </c>
      <c r="G63" s="393">
        <f t="shared" si="14"/>
        <v>17.012544849999962</v>
      </c>
      <c r="H63" s="412">
        <f t="shared" si="15"/>
        <v>2747.0755787999992</v>
      </c>
      <c r="I63" s="551">
        <f t="shared" si="16"/>
        <v>2738.5693063749995</v>
      </c>
      <c r="J63" s="369"/>
      <c r="K63" s="847"/>
      <c r="L63" s="405"/>
      <c r="M63" s="405"/>
      <c r="N63" s="405"/>
      <c r="O63" s="405"/>
      <c r="P63" s="405"/>
      <c r="Q63" s="405"/>
      <c r="R63" s="375"/>
      <c r="S63" s="375"/>
      <c r="T63" s="375"/>
      <c r="U63" s="375"/>
      <c r="V63" s="375"/>
      <c r="W63" s="375"/>
    </row>
    <row r="64" spans="1:23" ht="18.75" customHeight="1" x14ac:dyDescent="0.2">
      <c r="A64" s="369"/>
      <c r="B64" s="391">
        <f t="shared" ref="B64" si="19">B63+1</f>
        <v>24</v>
      </c>
      <c r="C64" s="181" t="s">
        <v>299</v>
      </c>
      <c r="D64" s="393">
        <f>H46</f>
        <v>500.45454043000001</v>
      </c>
      <c r="E64" s="169">
        <v>32.968005339999998</v>
      </c>
      <c r="F64" s="169">
        <v>4.2589069100000003</v>
      </c>
      <c r="G64" s="393">
        <f>E64+F64</f>
        <v>37.226912249999998</v>
      </c>
      <c r="H64" s="412">
        <f>D64+G64</f>
        <v>537.68145268000001</v>
      </c>
      <c r="I64" s="551">
        <f>(D64+H64)/2</f>
        <v>519.06799655500004</v>
      </c>
      <c r="J64" s="369"/>
      <c r="K64" s="847"/>
      <c r="L64" s="405"/>
      <c r="M64" s="405"/>
      <c r="N64" s="405"/>
      <c r="O64" s="405"/>
      <c r="P64" s="405"/>
      <c r="Q64" s="405"/>
      <c r="R64" s="375"/>
      <c r="S64" s="375"/>
      <c r="T64" s="375"/>
      <c r="U64" s="375"/>
      <c r="V64" s="375"/>
      <c r="W64" s="375"/>
    </row>
    <row r="65" spans="1:23" ht="18.75" customHeight="1" thickBot="1" x14ac:dyDescent="0.25">
      <c r="A65" s="369"/>
      <c r="B65" s="391"/>
      <c r="C65" s="181"/>
      <c r="D65" s="396"/>
      <c r="E65" s="170"/>
      <c r="F65" s="170"/>
      <c r="G65" s="396"/>
      <c r="H65" s="413"/>
      <c r="I65" s="554"/>
      <c r="J65" s="369"/>
      <c r="K65" s="847"/>
      <c r="L65" s="405"/>
      <c r="M65" s="405"/>
      <c r="N65" s="405"/>
      <c r="O65" s="405"/>
      <c r="P65" s="405"/>
      <c r="Q65" s="405"/>
      <c r="R65" s="375"/>
      <c r="S65" s="375"/>
      <c r="T65" s="375"/>
      <c r="U65" s="375"/>
      <c r="V65" s="375"/>
      <c r="W65" s="375"/>
    </row>
    <row r="66" spans="1:23" ht="17.25" customHeight="1" x14ac:dyDescent="0.2">
      <c r="A66" s="369"/>
      <c r="B66" s="391">
        <f>B64+1</f>
        <v>25</v>
      </c>
      <c r="C66" s="541" t="s">
        <v>260</v>
      </c>
      <c r="D66" s="399">
        <f>SUM(D61:D64)</f>
        <v>11708.741547526202</v>
      </c>
      <c r="E66" s="399">
        <f t="shared" ref="E66:I66" si="20">SUM(E61:E64)</f>
        <v>372.06257292999999</v>
      </c>
      <c r="F66" s="399">
        <f t="shared" si="20"/>
        <v>-13.883792674130714</v>
      </c>
      <c r="G66" s="399">
        <f t="shared" si="20"/>
        <v>358.17878025586924</v>
      </c>
      <c r="H66" s="400">
        <f t="shared" si="20"/>
        <v>12066.920327782069</v>
      </c>
      <c r="I66" s="555">
        <f t="shared" si="20"/>
        <v>11887.830937654137</v>
      </c>
      <c r="J66" s="369"/>
      <c r="K66" s="405"/>
      <c r="L66" s="405"/>
      <c r="M66" s="405"/>
      <c r="N66" s="405"/>
      <c r="O66" s="405"/>
      <c r="P66" s="405"/>
      <c r="Q66" s="405"/>
      <c r="R66" s="375"/>
      <c r="S66" s="375"/>
      <c r="T66" s="375"/>
      <c r="U66" s="375"/>
      <c r="V66" s="375"/>
      <c r="W66" s="375"/>
    </row>
    <row r="67" spans="1:23" ht="17.25" customHeight="1" x14ac:dyDescent="0.2">
      <c r="A67" s="369"/>
      <c r="B67" s="391"/>
      <c r="C67" s="541"/>
      <c r="D67" s="393"/>
      <c r="E67" s="393"/>
      <c r="F67" s="393"/>
      <c r="G67" s="393"/>
      <c r="H67" s="412"/>
      <c r="I67" s="551"/>
      <c r="J67" s="369"/>
      <c r="K67" s="405"/>
      <c r="L67" s="405"/>
      <c r="M67" s="405"/>
      <c r="N67" s="405"/>
      <c r="O67" s="405"/>
      <c r="P67" s="405"/>
      <c r="Q67" s="405"/>
      <c r="R67" s="375"/>
      <c r="S67" s="375"/>
      <c r="T67" s="375"/>
      <c r="U67" s="375"/>
      <c r="V67" s="375"/>
      <c r="W67" s="375"/>
    </row>
    <row r="68" spans="1:23" ht="17.25" customHeight="1" thickBot="1" x14ac:dyDescent="0.25">
      <c r="A68" s="369"/>
      <c r="B68" s="391">
        <f>B66+1</f>
        <v>26</v>
      </c>
      <c r="C68" s="392" t="s">
        <v>261</v>
      </c>
      <c r="D68" s="396">
        <f t="shared" ref="D68" si="21">H50</f>
        <v>2630.6735697902982</v>
      </c>
      <c r="E68" s="170">
        <v>0</v>
      </c>
      <c r="F68" s="170">
        <v>0</v>
      </c>
      <c r="G68" s="396">
        <f>E68+F68</f>
        <v>0</v>
      </c>
      <c r="H68" s="413">
        <f>D68+G68</f>
        <v>2630.6735697902982</v>
      </c>
      <c r="I68" s="554">
        <f>(D68+H68)/2</f>
        <v>2630.6735697902982</v>
      </c>
      <c r="J68" s="369"/>
      <c r="K68" s="405"/>
      <c r="L68" s="405"/>
      <c r="M68" s="405"/>
      <c r="N68" s="405"/>
      <c r="O68" s="405"/>
      <c r="P68" s="405"/>
      <c r="Q68" s="405"/>
      <c r="R68" s="375"/>
      <c r="S68" s="375"/>
      <c r="T68" s="375"/>
      <c r="U68" s="375"/>
      <c r="V68" s="375"/>
      <c r="W68" s="375"/>
    </row>
    <row r="69" spans="1:23" ht="24" customHeight="1" x14ac:dyDescent="0.2">
      <c r="A69" s="369"/>
      <c r="B69" s="454">
        <f>B68+1</f>
        <v>27</v>
      </c>
      <c r="C69" s="560" t="s">
        <v>27</v>
      </c>
      <c r="D69" s="457">
        <f>D66+D68</f>
        <v>14339.415117316501</v>
      </c>
      <c r="E69" s="457">
        <f t="shared" ref="E69:I69" si="22">E66+E68</f>
        <v>372.06257292999999</v>
      </c>
      <c r="F69" s="457">
        <f t="shared" si="22"/>
        <v>-13.883792674130714</v>
      </c>
      <c r="G69" s="457">
        <f t="shared" si="22"/>
        <v>358.17878025586924</v>
      </c>
      <c r="H69" s="561">
        <f t="shared" si="22"/>
        <v>14697.593897572367</v>
      </c>
      <c r="I69" s="562">
        <f t="shared" si="22"/>
        <v>14518.504507444435</v>
      </c>
      <c r="J69" s="369"/>
      <c r="K69" s="405"/>
      <c r="L69" s="405"/>
      <c r="M69" s="563"/>
      <c r="N69" s="405"/>
      <c r="O69" s="405"/>
      <c r="P69" s="405"/>
      <c r="Q69" s="405"/>
      <c r="R69" s="375"/>
      <c r="S69" s="375"/>
      <c r="T69" s="375"/>
      <c r="U69" s="375"/>
      <c r="V69" s="375"/>
      <c r="W69" s="375"/>
    </row>
    <row r="70" spans="1:23" ht="17.25" customHeight="1" x14ac:dyDescent="0.2">
      <c r="A70" s="369"/>
      <c r="B70" s="438"/>
      <c r="C70" s="564"/>
      <c r="D70" s="441"/>
      <c r="E70" s="441"/>
      <c r="F70" s="441"/>
      <c r="G70" s="441"/>
      <c r="H70" s="565"/>
      <c r="I70" s="546"/>
      <c r="J70" s="369"/>
      <c r="K70" s="405"/>
      <c r="L70" s="405"/>
      <c r="M70" s="405"/>
      <c r="N70" s="405"/>
      <c r="O70" s="405"/>
      <c r="P70" s="405"/>
      <c r="Q70" s="405"/>
      <c r="R70" s="375"/>
      <c r="S70" s="375"/>
      <c r="T70" s="375"/>
      <c r="U70" s="375"/>
      <c r="V70" s="375"/>
      <c r="W70" s="375"/>
    </row>
    <row r="71" spans="1:23" ht="17.25" customHeight="1" x14ac:dyDescent="0.2">
      <c r="A71" s="369"/>
      <c r="B71" s="438"/>
      <c r="C71" s="564" t="s">
        <v>304</v>
      </c>
      <c r="D71" s="441"/>
      <c r="E71" s="441"/>
      <c r="F71" s="441"/>
      <c r="G71" s="441"/>
      <c r="H71" s="565"/>
      <c r="I71" s="546"/>
      <c r="J71" s="369"/>
      <c r="K71" s="903"/>
      <c r="L71" s="405"/>
      <c r="M71" s="405"/>
      <c r="N71" s="405"/>
      <c r="O71" s="405"/>
      <c r="P71" s="405"/>
      <c r="Q71" s="405"/>
      <c r="R71" s="375"/>
      <c r="S71" s="375"/>
      <c r="T71" s="375"/>
      <c r="U71" s="375"/>
      <c r="V71" s="375"/>
      <c r="W71" s="375"/>
    </row>
    <row r="72" spans="1:23" ht="17.25" customHeight="1" x14ac:dyDescent="0.2">
      <c r="A72" s="369"/>
      <c r="B72" s="391"/>
      <c r="C72" s="547"/>
      <c r="D72" s="445"/>
      <c r="E72" s="445"/>
      <c r="F72" s="445"/>
      <c r="G72" s="445"/>
      <c r="H72" s="548"/>
      <c r="I72" s="534"/>
      <c r="J72" s="369"/>
      <c r="K72" s="405"/>
      <c r="L72" s="405"/>
      <c r="M72" s="405"/>
      <c r="N72" s="405"/>
      <c r="O72" s="405"/>
      <c r="P72" s="405"/>
      <c r="Q72" s="405"/>
      <c r="R72" s="375"/>
      <c r="S72" s="375"/>
      <c r="T72" s="375"/>
      <c r="U72" s="375"/>
      <c r="V72" s="375"/>
      <c r="W72" s="375"/>
    </row>
    <row r="73" spans="1:23" ht="17.25" customHeight="1" x14ac:dyDescent="0.2">
      <c r="A73" s="369"/>
      <c r="B73" s="391"/>
      <c r="C73" s="550" t="s">
        <v>249</v>
      </c>
      <c r="D73" s="445"/>
      <c r="E73" s="445"/>
      <c r="F73" s="445"/>
      <c r="G73" s="445"/>
      <c r="H73" s="548"/>
      <c r="I73" s="534"/>
      <c r="J73" s="369"/>
      <c r="K73" s="405"/>
      <c r="L73" s="405"/>
      <c r="M73" s="405"/>
      <c r="N73" s="405"/>
      <c r="O73" s="405"/>
      <c r="P73" s="405"/>
      <c r="Q73" s="405"/>
      <c r="R73" s="375"/>
      <c r="S73" s="375"/>
      <c r="T73" s="375"/>
      <c r="U73" s="375"/>
      <c r="V73" s="375"/>
      <c r="W73" s="375"/>
    </row>
    <row r="74" spans="1:23" ht="17.25" customHeight="1" x14ac:dyDescent="0.2">
      <c r="A74" s="369"/>
      <c r="B74" s="391"/>
      <c r="C74" s="547"/>
      <c r="D74" s="445"/>
      <c r="E74" s="445"/>
      <c r="F74" s="445"/>
      <c r="G74" s="445"/>
      <c r="H74" s="548"/>
      <c r="I74" s="534"/>
      <c r="J74" s="369"/>
      <c r="K74" s="405"/>
      <c r="L74" s="405"/>
      <c r="M74" s="405"/>
      <c r="N74" s="405"/>
      <c r="O74" s="405"/>
      <c r="P74" s="405"/>
      <c r="Q74" s="405"/>
      <c r="R74" s="375"/>
      <c r="S74" s="375"/>
      <c r="T74" s="375"/>
      <c r="U74" s="375"/>
      <c r="V74" s="375"/>
      <c r="W74" s="375"/>
    </row>
    <row r="75" spans="1:23" ht="17.25" customHeight="1" x14ac:dyDescent="0.2">
      <c r="A75" s="369"/>
      <c r="B75" s="391"/>
      <c r="C75" s="547" t="s">
        <v>250</v>
      </c>
      <c r="D75" s="445"/>
      <c r="E75" s="445"/>
      <c r="F75" s="445"/>
      <c r="G75" s="445"/>
      <c r="H75" s="548"/>
      <c r="I75" s="534"/>
      <c r="J75" s="369"/>
      <c r="K75" s="405"/>
      <c r="L75" s="405"/>
      <c r="M75" s="405"/>
      <c r="N75" s="405"/>
      <c r="O75" s="405"/>
      <c r="P75" s="405"/>
      <c r="Q75" s="405"/>
      <c r="R75" s="375"/>
      <c r="S75" s="375"/>
      <c r="T75" s="375"/>
      <c r="U75" s="375"/>
      <c r="V75" s="375"/>
      <c r="W75" s="375"/>
    </row>
    <row r="76" spans="1:23" ht="17.25" customHeight="1" x14ac:dyDescent="0.2">
      <c r="A76" s="369"/>
      <c r="B76" s="391">
        <f>B69+1</f>
        <v>28</v>
      </c>
      <c r="C76" s="539" t="s">
        <v>251</v>
      </c>
      <c r="D76" s="393">
        <f>H58</f>
        <v>2799.9691808699999</v>
      </c>
      <c r="E76" s="169">
        <v>458.68164719999999</v>
      </c>
      <c r="F76" s="169">
        <v>-0.46371093999999996</v>
      </c>
      <c r="G76" s="393">
        <f>E76+F76</f>
        <v>458.21793625999999</v>
      </c>
      <c r="H76" s="412">
        <f>D76+G76</f>
        <v>3258.1871171299999</v>
      </c>
      <c r="I76" s="406">
        <v>3042.7836901283335</v>
      </c>
      <c r="J76" s="369"/>
      <c r="K76" s="405"/>
      <c r="L76" s="405"/>
      <c r="M76" s="405"/>
      <c r="N76" s="405"/>
      <c r="O76" s="405"/>
      <c r="P76" s="405"/>
      <c r="Q76" s="405"/>
      <c r="R76" s="375"/>
      <c r="S76" s="375"/>
      <c r="T76" s="375"/>
      <c r="U76" s="375"/>
      <c r="V76" s="375"/>
      <c r="W76" s="375"/>
    </row>
    <row r="77" spans="1:23" ht="17.25" customHeight="1" x14ac:dyDescent="0.2">
      <c r="A77" s="369"/>
      <c r="B77" s="391">
        <f>B76+1</f>
        <v>29</v>
      </c>
      <c r="C77" s="552" t="s">
        <v>252</v>
      </c>
      <c r="D77" s="393">
        <f>H59</f>
        <v>5586.5441733958696</v>
      </c>
      <c r="E77" s="169">
        <v>2240.0795142200004</v>
      </c>
      <c r="F77" s="169">
        <v>0</v>
      </c>
      <c r="G77" s="393">
        <f>E77+F77</f>
        <v>2240.0795142200004</v>
      </c>
      <c r="H77" s="412">
        <f>D77+G77</f>
        <v>7826.62368761587</v>
      </c>
      <c r="I77" s="406">
        <v>6614.0079353079527</v>
      </c>
      <c r="J77" s="369"/>
      <c r="K77" s="405"/>
      <c r="L77" s="405"/>
      <c r="M77" s="405"/>
      <c r="N77" s="405"/>
      <c r="O77" s="405"/>
      <c r="P77" s="405"/>
      <c r="Q77" s="405"/>
      <c r="R77" s="375"/>
      <c r="S77" s="375"/>
      <c r="T77" s="375"/>
      <c r="U77" s="375"/>
      <c r="V77" s="375"/>
      <c r="W77" s="375"/>
    </row>
    <row r="78" spans="1:23" ht="17.25" customHeight="1" thickBot="1" x14ac:dyDescent="0.25">
      <c r="A78" s="369"/>
      <c r="B78" s="391">
        <f t="shared" ref="B78" si="23">B77+1</f>
        <v>30</v>
      </c>
      <c r="C78" s="552" t="s">
        <v>253</v>
      </c>
      <c r="D78" s="396">
        <f>H60</f>
        <v>395.64994203619995</v>
      </c>
      <c r="E78" s="170">
        <v>0</v>
      </c>
      <c r="F78" s="170">
        <v>0</v>
      </c>
      <c r="G78" s="396">
        <f>E78+F78</f>
        <v>0</v>
      </c>
      <c r="H78" s="413">
        <f>D78+G78</f>
        <v>395.64994203619995</v>
      </c>
      <c r="I78" s="554">
        <f t="shared" ref="I78:I81" si="24">(D78+H78)/2</f>
        <v>395.64994203619995</v>
      </c>
      <c r="J78" s="369"/>
      <c r="K78" s="405"/>
      <c r="L78" s="405"/>
      <c r="M78" s="405"/>
      <c r="N78" s="405"/>
      <c r="O78" s="405"/>
      <c r="P78" s="405"/>
      <c r="Q78" s="405"/>
      <c r="R78" s="375"/>
      <c r="S78" s="375"/>
      <c r="T78" s="375"/>
      <c r="U78" s="375"/>
      <c r="V78" s="375"/>
      <c r="W78" s="375"/>
    </row>
    <row r="79" spans="1:23" ht="17.25" customHeight="1" x14ac:dyDescent="0.2">
      <c r="A79" s="369"/>
      <c r="B79" s="391">
        <v>31</v>
      </c>
      <c r="C79" s="541" t="s">
        <v>254</v>
      </c>
      <c r="D79" s="399">
        <f>SUM(D76:D78)</f>
        <v>8782.1632963020693</v>
      </c>
      <c r="E79" s="399">
        <f t="shared" ref="E79:I79" si="25">SUM(E76:E78)</f>
        <v>2698.7611614200005</v>
      </c>
      <c r="F79" s="399">
        <f t="shared" si="25"/>
        <v>-0.46371093999999996</v>
      </c>
      <c r="G79" s="399">
        <f t="shared" si="25"/>
        <v>2698.2974504800004</v>
      </c>
      <c r="H79" s="400">
        <f t="shared" si="25"/>
        <v>11480.46074678207</v>
      </c>
      <c r="I79" s="555">
        <f t="shared" si="25"/>
        <v>10052.441567472486</v>
      </c>
      <c r="J79" s="369"/>
      <c r="K79" s="405"/>
      <c r="L79" s="405"/>
      <c r="M79" s="405"/>
      <c r="N79" s="405"/>
      <c r="O79" s="405"/>
      <c r="P79" s="405"/>
      <c r="Q79" s="405"/>
      <c r="R79" s="375"/>
      <c r="S79" s="375"/>
      <c r="T79" s="375"/>
      <c r="U79" s="375"/>
      <c r="V79" s="375"/>
      <c r="W79" s="375"/>
    </row>
    <row r="80" spans="1:23" ht="17.25" customHeight="1" x14ac:dyDescent="0.2">
      <c r="A80" s="369"/>
      <c r="B80" s="391"/>
      <c r="C80" s="541"/>
      <c r="D80" s="393"/>
      <c r="E80" s="169"/>
      <c r="F80" s="169"/>
      <c r="G80" s="393"/>
      <c r="H80" s="412"/>
      <c r="I80" s="551"/>
      <c r="J80" s="369"/>
      <c r="K80" s="405"/>
      <c r="L80" s="405"/>
      <c r="M80" s="405"/>
      <c r="N80" s="405"/>
      <c r="O80" s="405"/>
      <c r="P80" s="405"/>
      <c r="Q80" s="405"/>
      <c r="R80" s="375"/>
      <c r="S80" s="375"/>
      <c r="T80" s="375"/>
      <c r="U80" s="375"/>
      <c r="V80" s="375"/>
      <c r="W80" s="375"/>
    </row>
    <row r="81" spans="1:23" ht="17.25" customHeight="1" x14ac:dyDescent="0.2">
      <c r="A81" s="369"/>
      <c r="B81" s="391">
        <v>32</v>
      </c>
      <c r="C81" s="541" t="s">
        <v>298</v>
      </c>
      <c r="D81" s="393">
        <f>H63</f>
        <v>2747.0755787999992</v>
      </c>
      <c r="E81" s="169">
        <v>20.939080619999917</v>
      </c>
      <c r="F81" s="169">
        <v>-6.2204397499999997</v>
      </c>
      <c r="G81" s="393">
        <f>E81+F81</f>
        <v>14.718640869999916</v>
      </c>
      <c r="H81" s="412">
        <f>D81+G81</f>
        <v>2761.7942196699992</v>
      </c>
      <c r="I81" s="551">
        <f t="shared" si="24"/>
        <v>2754.4348992349992</v>
      </c>
      <c r="J81" s="369"/>
      <c r="K81" s="405"/>
      <c r="L81" s="405"/>
      <c r="M81" s="405"/>
      <c r="N81" s="405"/>
      <c r="O81" s="405"/>
      <c r="P81" s="405"/>
      <c r="Q81" s="405"/>
      <c r="R81" s="375"/>
      <c r="S81" s="375"/>
      <c r="T81" s="375"/>
      <c r="U81" s="375"/>
      <c r="V81" s="375"/>
      <c r="W81" s="375"/>
    </row>
    <row r="82" spans="1:23" ht="18.75" customHeight="1" x14ac:dyDescent="0.2">
      <c r="A82" s="375"/>
      <c r="B82" s="391">
        <f t="shared" ref="B82" si="26">B81+1</f>
        <v>33</v>
      </c>
      <c r="C82" s="181" t="s">
        <v>299</v>
      </c>
      <c r="D82" s="393">
        <f>H64</f>
        <v>537.68145268000001</v>
      </c>
      <c r="E82" s="169">
        <v>40.228899370000001</v>
      </c>
      <c r="F82" s="169">
        <v>4.0969873899999998</v>
      </c>
      <c r="G82" s="393">
        <f>E82+F82</f>
        <v>44.325886760000003</v>
      </c>
      <c r="H82" s="412">
        <f>D82+G82</f>
        <v>582.00733944000001</v>
      </c>
      <c r="I82" s="551">
        <f>(D82+H82)/2</f>
        <v>559.84439606000001</v>
      </c>
      <c r="J82" s="369"/>
      <c r="K82" s="405"/>
      <c r="L82" s="405"/>
      <c r="M82" s="405"/>
      <c r="N82" s="405"/>
      <c r="O82" s="405"/>
      <c r="P82" s="405"/>
      <c r="Q82" s="405"/>
      <c r="R82" s="375"/>
      <c r="S82" s="375"/>
      <c r="T82" s="375"/>
      <c r="U82" s="375"/>
      <c r="V82" s="375"/>
      <c r="W82" s="375"/>
    </row>
    <row r="83" spans="1:23" ht="18.75" customHeight="1" thickBot="1" x14ac:dyDescent="0.25">
      <c r="A83" s="375"/>
      <c r="B83" s="391"/>
      <c r="C83" s="181"/>
      <c r="D83" s="396"/>
      <c r="E83" s="170"/>
      <c r="F83" s="170"/>
      <c r="G83" s="396"/>
      <c r="H83" s="413"/>
      <c r="I83" s="554"/>
      <c r="J83" s="369"/>
      <c r="K83" s="405"/>
      <c r="L83" s="405"/>
      <c r="M83" s="405"/>
      <c r="N83" s="405"/>
      <c r="O83" s="405"/>
      <c r="P83" s="405"/>
      <c r="Q83" s="405"/>
      <c r="R83" s="375"/>
      <c r="S83" s="375"/>
      <c r="T83" s="375"/>
      <c r="U83" s="375"/>
      <c r="V83" s="375"/>
      <c r="W83" s="375"/>
    </row>
    <row r="84" spans="1:23" ht="17.25" customHeight="1" x14ac:dyDescent="0.2">
      <c r="A84" s="375"/>
      <c r="B84" s="391">
        <f>B82+1</f>
        <v>34</v>
      </c>
      <c r="C84" s="488" t="s">
        <v>260</v>
      </c>
      <c r="D84" s="399">
        <f>SUM(D79:D82)</f>
        <v>12066.920327782069</v>
      </c>
      <c r="E84" s="399">
        <f t="shared" ref="E84:I84" si="27">SUM(E79:E82)</f>
        <v>2759.9291414100003</v>
      </c>
      <c r="F84" s="399">
        <f t="shared" si="27"/>
        <v>-2.5871633000000003</v>
      </c>
      <c r="G84" s="399">
        <f t="shared" si="27"/>
        <v>2757.3419781100001</v>
      </c>
      <c r="H84" s="400">
        <f t="shared" si="27"/>
        <v>14824.262305892069</v>
      </c>
      <c r="I84" s="555">
        <f t="shared" si="27"/>
        <v>13366.720862767485</v>
      </c>
      <c r="J84" s="375"/>
      <c r="K84" s="405"/>
      <c r="L84" s="405"/>
      <c r="M84" s="405"/>
      <c r="N84" s="405"/>
      <c r="O84" s="405"/>
      <c r="P84" s="405"/>
      <c r="Q84" s="405"/>
      <c r="R84" s="375"/>
      <c r="S84" s="375"/>
      <c r="T84" s="375"/>
      <c r="U84" s="375"/>
      <c r="V84" s="375"/>
      <c r="W84" s="375"/>
    </row>
    <row r="85" spans="1:23" ht="17.25" customHeight="1" x14ac:dyDescent="0.2">
      <c r="A85" s="375"/>
      <c r="B85" s="391"/>
      <c r="C85" s="541"/>
      <c r="D85" s="393"/>
      <c r="E85" s="393"/>
      <c r="F85" s="393"/>
      <c r="G85" s="393"/>
      <c r="H85" s="412"/>
      <c r="I85" s="551"/>
      <c r="J85" s="375"/>
      <c r="K85" s="405"/>
      <c r="L85" s="405"/>
      <c r="M85" s="405"/>
      <c r="N85" s="405"/>
      <c r="O85" s="405"/>
      <c r="P85" s="405"/>
      <c r="Q85" s="405"/>
      <c r="R85" s="375"/>
      <c r="S85" s="375"/>
      <c r="T85" s="375"/>
      <c r="U85" s="375"/>
      <c r="V85" s="375"/>
      <c r="W85" s="375"/>
    </row>
    <row r="86" spans="1:23" ht="17.25" customHeight="1" thickBot="1" x14ac:dyDescent="0.25">
      <c r="A86" s="369"/>
      <c r="B86" s="391">
        <f>B84+1</f>
        <v>35</v>
      </c>
      <c r="C86" s="541" t="s">
        <v>302</v>
      </c>
      <c r="D86" s="396">
        <f>H68</f>
        <v>2630.6735697902982</v>
      </c>
      <c r="E86" s="170">
        <v>474.06898368906212</v>
      </c>
      <c r="F86" s="170">
        <v>0</v>
      </c>
      <c r="G86" s="396">
        <f>E86+F86</f>
        <v>474.06898368906212</v>
      </c>
      <c r="H86" s="413">
        <f>D86+G86</f>
        <v>3104.7425534793601</v>
      </c>
      <c r="I86" s="554">
        <f>(D86+H86-E86)/2</f>
        <v>2630.6735697902982</v>
      </c>
      <c r="J86" s="369"/>
      <c r="K86" s="405"/>
      <c r="L86" s="405"/>
      <c r="M86" s="405"/>
      <c r="N86" s="405"/>
      <c r="O86" s="405"/>
      <c r="P86" s="405"/>
      <c r="Q86" s="405"/>
      <c r="R86" s="375"/>
      <c r="S86" s="375"/>
      <c r="T86" s="375"/>
      <c r="U86" s="375"/>
      <c r="V86" s="375"/>
      <c r="W86" s="375"/>
    </row>
    <row r="87" spans="1:23" ht="24" customHeight="1" thickBot="1" x14ac:dyDescent="0.25">
      <c r="A87" s="369"/>
      <c r="B87" s="401">
        <f>B86+1</f>
        <v>36</v>
      </c>
      <c r="C87" s="402" t="s">
        <v>27</v>
      </c>
      <c r="D87" s="403">
        <f>D84+D86</f>
        <v>14697.593897572367</v>
      </c>
      <c r="E87" s="403">
        <f t="shared" ref="E87:H87" si="28">E84+E86</f>
        <v>3233.9981250990622</v>
      </c>
      <c r="F87" s="403">
        <f t="shared" si="28"/>
        <v>-2.5871633000000003</v>
      </c>
      <c r="G87" s="403">
        <f t="shared" si="28"/>
        <v>3231.4109617990621</v>
      </c>
      <c r="H87" s="404">
        <f t="shared" si="28"/>
        <v>17929.004859371431</v>
      </c>
      <c r="I87" s="556">
        <f>I84+I86</f>
        <v>15997.394432557783</v>
      </c>
      <c r="J87" s="369"/>
      <c r="K87" s="405"/>
      <c r="L87" s="405"/>
      <c r="M87" s="405"/>
      <c r="N87" s="405"/>
      <c r="O87" s="405"/>
      <c r="P87" s="405"/>
      <c r="Q87" s="405"/>
      <c r="R87" s="375"/>
      <c r="S87" s="375"/>
      <c r="T87" s="375"/>
      <c r="U87" s="375"/>
      <c r="V87" s="375"/>
      <c r="W87" s="375"/>
    </row>
    <row r="88" spans="1:23" ht="17.25" customHeight="1" x14ac:dyDescent="0.2">
      <c r="A88" s="375"/>
      <c r="B88" s="438"/>
      <c r="C88" s="566"/>
      <c r="D88" s="457"/>
      <c r="E88" s="457"/>
      <c r="F88" s="559"/>
      <c r="G88" s="399"/>
      <c r="H88" s="561"/>
      <c r="I88" s="555"/>
      <c r="J88" s="375"/>
      <c r="K88" s="405"/>
      <c r="L88" s="405"/>
      <c r="M88" s="405"/>
      <c r="N88" s="405"/>
      <c r="O88" s="405"/>
      <c r="P88" s="405"/>
      <c r="Q88" s="405"/>
      <c r="R88" s="375"/>
      <c r="S88" s="375"/>
      <c r="T88" s="375"/>
      <c r="U88" s="375"/>
      <c r="V88" s="375"/>
      <c r="W88" s="375"/>
    </row>
    <row r="89" spans="1:23" ht="17.25" customHeight="1" x14ac:dyDescent="0.2">
      <c r="A89" s="375"/>
      <c r="B89" s="391"/>
      <c r="C89" s="547" t="s">
        <v>305</v>
      </c>
      <c r="D89" s="445"/>
      <c r="E89" s="445"/>
      <c r="F89" s="445"/>
      <c r="G89" s="445"/>
      <c r="H89" s="548"/>
      <c r="I89" s="549"/>
      <c r="J89" s="369"/>
      <c r="K89" s="903"/>
      <c r="L89" s="405"/>
      <c r="M89" s="405"/>
      <c r="N89" s="405"/>
      <c r="O89" s="405"/>
      <c r="P89" s="405"/>
      <c r="Q89" s="405"/>
      <c r="R89" s="375"/>
      <c r="S89" s="375"/>
      <c r="T89" s="375"/>
      <c r="U89" s="375"/>
      <c r="V89" s="375"/>
      <c r="W89" s="375"/>
    </row>
    <row r="90" spans="1:23" ht="17.25" customHeight="1" x14ac:dyDescent="0.2">
      <c r="A90" s="375"/>
      <c r="B90" s="391"/>
      <c r="C90" s="547"/>
      <c r="D90" s="445"/>
      <c r="E90" s="445"/>
      <c r="F90" s="445"/>
      <c r="G90" s="445"/>
      <c r="H90" s="548"/>
      <c r="I90" s="549"/>
      <c r="J90" s="375"/>
      <c r="K90" s="405"/>
      <c r="L90" s="405"/>
      <c r="M90" s="405"/>
      <c r="N90" s="405"/>
      <c r="O90" s="405"/>
      <c r="P90" s="405"/>
      <c r="Q90" s="405"/>
      <c r="R90" s="375"/>
      <c r="S90" s="375"/>
      <c r="T90" s="375"/>
      <c r="U90" s="375"/>
      <c r="V90" s="375"/>
      <c r="W90" s="375"/>
    </row>
    <row r="91" spans="1:23" ht="17.25" customHeight="1" x14ac:dyDescent="0.2">
      <c r="A91" s="375"/>
      <c r="B91" s="391"/>
      <c r="C91" s="550" t="s">
        <v>249</v>
      </c>
      <c r="D91" s="445"/>
      <c r="E91" s="445"/>
      <c r="F91" s="445"/>
      <c r="G91" s="445"/>
      <c r="H91" s="548"/>
      <c r="I91" s="549"/>
      <c r="J91" s="375"/>
      <c r="K91" s="405"/>
      <c r="L91" s="405"/>
      <c r="M91" s="405"/>
      <c r="N91" s="405"/>
      <c r="O91" s="405"/>
      <c r="P91" s="405"/>
      <c r="Q91" s="405"/>
      <c r="R91" s="375"/>
      <c r="S91" s="375"/>
      <c r="T91" s="375"/>
      <c r="U91" s="375"/>
      <c r="V91" s="375"/>
      <c r="W91" s="375"/>
    </row>
    <row r="92" spans="1:23" ht="17.25" customHeight="1" x14ac:dyDescent="0.2">
      <c r="A92" s="375"/>
      <c r="B92" s="391"/>
      <c r="C92" s="547"/>
      <c r="D92" s="445"/>
      <c r="E92" s="445"/>
      <c r="F92" s="445"/>
      <c r="G92" s="445"/>
      <c r="H92" s="548"/>
      <c r="I92" s="549"/>
      <c r="J92" s="375"/>
      <c r="K92" s="405"/>
      <c r="L92" s="405"/>
      <c r="M92" s="405"/>
      <c r="N92" s="405"/>
      <c r="O92" s="405"/>
      <c r="P92" s="405"/>
      <c r="Q92" s="405"/>
      <c r="R92" s="375"/>
      <c r="S92" s="375"/>
      <c r="T92" s="375"/>
      <c r="U92" s="375"/>
      <c r="V92" s="375"/>
      <c r="W92" s="375"/>
    </row>
    <row r="93" spans="1:23" ht="17.25" customHeight="1" x14ac:dyDescent="0.2">
      <c r="A93" s="375"/>
      <c r="B93" s="391"/>
      <c r="C93" s="547" t="s">
        <v>250</v>
      </c>
      <c r="D93" s="445"/>
      <c r="E93" s="445"/>
      <c r="F93" s="445"/>
      <c r="G93" s="445"/>
      <c r="H93" s="548"/>
      <c r="I93" s="549"/>
      <c r="J93" s="375"/>
      <c r="K93" s="405"/>
      <c r="L93" s="405"/>
      <c r="M93" s="405"/>
      <c r="N93" s="405"/>
      <c r="O93" s="405"/>
      <c r="P93" s="405"/>
      <c r="Q93" s="405"/>
      <c r="R93" s="375"/>
      <c r="S93" s="375"/>
      <c r="T93" s="375"/>
      <c r="U93" s="375"/>
      <c r="V93" s="375"/>
      <c r="W93" s="375"/>
    </row>
    <row r="94" spans="1:23" ht="17.25" customHeight="1" x14ac:dyDescent="0.2">
      <c r="A94" s="375"/>
      <c r="B94" s="391">
        <f>B87+1</f>
        <v>37</v>
      </c>
      <c r="C94" s="539" t="s">
        <v>251</v>
      </c>
      <c r="D94" s="393">
        <f>H76</f>
        <v>3258.1871171299999</v>
      </c>
      <c r="E94" s="169">
        <v>567.73316358000034</v>
      </c>
      <c r="F94" s="169">
        <v>-3.3221664149999954</v>
      </c>
      <c r="G94" s="393">
        <f>E94+F94</f>
        <v>564.41099716500037</v>
      </c>
      <c r="H94" s="412">
        <f>D94+G94</f>
        <v>3822.5981142950004</v>
      </c>
      <c r="I94" s="406">
        <v>3568.0433335716671</v>
      </c>
      <c r="J94" s="369"/>
      <c r="K94" s="903"/>
      <c r="L94" s="405"/>
      <c r="M94" s="405"/>
      <c r="N94" s="405"/>
      <c r="O94" s="405"/>
      <c r="P94" s="405"/>
      <c r="Q94" s="405"/>
      <c r="R94" s="375"/>
      <c r="S94" s="375"/>
      <c r="T94" s="375"/>
      <c r="U94" s="375"/>
      <c r="V94" s="375"/>
      <c r="W94" s="375"/>
    </row>
    <row r="95" spans="1:23" ht="18.75" customHeight="1" x14ac:dyDescent="0.2">
      <c r="A95" s="375"/>
      <c r="B95" s="391">
        <f>B94+1</f>
        <v>38</v>
      </c>
      <c r="C95" s="552" t="s">
        <v>252</v>
      </c>
      <c r="D95" s="393">
        <f>H77</f>
        <v>7826.62368761587</v>
      </c>
      <c r="E95" s="169">
        <v>1741.8605476300002</v>
      </c>
      <c r="F95" s="169">
        <v>0</v>
      </c>
      <c r="G95" s="393">
        <f>E95+F95</f>
        <v>1741.8605476300002</v>
      </c>
      <c r="H95" s="412">
        <f>D95+G95</f>
        <v>9568.4842352458709</v>
      </c>
      <c r="I95" s="406">
        <v>7993.4440721308711</v>
      </c>
      <c r="J95" s="375"/>
      <c r="K95" s="405"/>
      <c r="L95" s="405"/>
      <c r="M95" s="405"/>
      <c r="N95" s="405"/>
      <c r="O95" s="405"/>
      <c r="P95" s="405"/>
      <c r="Q95" s="405"/>
      <c r="R95" s="375"/>
      <c r="S95" s="375"/>
      <c r="T95" s="375"/>
      <c r="U95" s="375"/>
      <c r="V95" s="375"/>
      <c r="W95" s="375"/>
    </row>
    <row r="96" spans="1:23" ht="18.75" customHeight="1" thickBot="1" x14ac:dyDescent="0.25">
      <c r="A96" s="375"/>
      <c r="B96" s="391">
        <f t="shared" ref="B96" si="29">B95+1</f>
        <v>39</v>
      </c>
      <c r="C96" s="552" t="s">
        <v>253</v>
      </c>
      <c r="D96" s="396">
        <f>H78</f>
        <v>395.64994203619995</v>
      </c>
      <c r="E96" s="170">
        <v>0</v>
      </c>
      <c r="F96" s="170">
        <v>0</v>
      </c>
      <c r="G96" s="396">
        <f t="shared" ref="G96:G99" si="30">E96+F96</f>
        <v>0</v>
      </c>
      <c r="H96" s="413">
        <f t="shared" ref="H96:H99" si="31">D96+G96</f>
        <v>395.64994203619995</v>
      </c>
      <c r="I96" s="554">
        <f t="shared" ref="I96:I99" si="32">(D96+H96)/2</f>
        <v>395.64994203619995</v>
      </c>
      <c r="J96" s="375"/>
      <c r="K96" s="405"/>
      <c r="L96" s="405"/>
      <c r="M96" s="405"/>
      <c r="N96" s="405"/>
      <c r="O96" s="405"/>
      <c r="P96" s="405"/>
      <c r="Q96" s="405"/>
      <c r="R96" s="375"/>
      <c r="S96" s="375"/>
      <c r="T96" s="375"/>
      <c r="U96" s="375"/>
      <c r="V96" s="375"/>
      <c r="W96" s="375"/>
    </row>
    <row r="97" spans="1:23" ht="18.75" customHeight="1" x14ac:dyDescent="0.2">
      <c r="A97" s="375"/>
      <c r="B97" s="391">
        <v>40</v>
      </c>
      <c r="C97" s="541" t="s">
        <v>254</v>
      </c>
      <c r="D97" s="399">
        <f>SUM(D94:D96)</f>
        <v>11480.46074678207</v>
      </c>
      <c r="E97" s="399">
        <f t="shared" ref="E97:I97" si="33">SUM(E94:E96)</f>
        <v>2309.5937112100005</v>
      </c>
      <c r="F97" s="399">
        <f t="shared" si="33"/>
        <v>-3.3221664149999954</v>
      </c>
      <c r="G97" s="399">
        <f t="shared" si="33"/>
        <v>2306.2715447950004</v>
      </c>
      <c r="H97" s="400">
        <f t="shared" si="33"/>
        <v>13786.732291577071</v>
      </c>
      <c r="I97" s="555">
        <f t="shared" si="33"/>
        <v>11957.137347738737</v>
      </c>
      <c r="J97" s="369"/>
      <c r="K97" s="903"/>
      <c r="L97" s="405"/>
      <c r="M97" s="405"/>
      <c r="N97" s="405"/>
      <c r="O97" s="405"/>
      <c r="P97" s="405"/>
      <c r="Q97" s="405"/>
      <c r="R97" s="375"/>
      <c r="S97" s="375"/>
      <c r="T97" s="375"/>
      <c r="U97" s="375"/>
      <c r="V97" s="375"/>
      <c r="W97" s="375"/>
    </row>
    <row r="98" spans="1:23" ht="18.75" customHeight="1" x14ac:dyDescent="0.2">
      <c r="A98" s="375"/>
      <c r="B98" s="391"/>
      <c r="C98" s="541"/>
      <c r="D98" s="393"/>
      <c r="E98" s="169"/>
      <c r="F98" s="169"/>
      <c r="G98" s="393"/>
      <c r="H98" s="412"/>
      <c r="I98" s="551"/>
      <c r="J98" s="375"/>
      <c r="K98" s="405"/>
      <c r="L98" s="405"/>
      <c r="M98" s="405"/>
      <c r="N98" s="405"/>
      <c r="O98" s="405"/>
      <c r="P98" s="405"/>
      <c r="Q98" s="405"/>
      <c r="R98" s="375"/>
      <c r="S98" s="375"/>
      <c r="T98" s="375"/>
      <c r="U98" s="375"/>
      <c r="V98" s="375"/>
      <c r="W98" s="375"/>
    </row>
    <row r="99" spans="1:23" ht="18.75" customHeight="1" x14ac:dyDescent="0.2">
      <c r="A99" s="375"/>
      <c r="B99" s="391">
        <v>41</v>
      </c>
      <c r="C99" s="541" t="s">
        <v>298</v>
      </c>
      <c r="D99" s="393">
        <f>H81</f>
        <v>2761.7942196699992</v>
      </c>
      <c r="E99" s="169">
        <v>42.159793268034278</v>
      </c>
      <c r="F99" s="169">
        <v>-0.58717600000000003</v>
      </c>
      <c r="G99" s="393">
        <f t="shared" si="30"/>
        <v>41.572617268034278</v>
      </c>
      <c r="H99" s="412">
        <f t="shared" si="31"/>
        <v>2803.3668369380334</v>
      </c>
      <c r="I99" s="551">
        <f t="shared" si="32"/>
        <v>2782.5805283040163</v>
      </c>
      <c r="J99" s="375"/>
      <c r="K99" s="405"/>
      <c r="L99" s="405"/>
      <c r="M99" s="405"/>
      <c r="N99" s="405"/>
      <c r="O99" s="405"/>
      <c r="P99" s="405"/>
      <c r="Q99" s="405"/>
      <c r="R99" s="375"/>
      <c r="S99" s="375"/>
      <c r="T99" s="375"/>
      <c r="U99" s="375"/>
      <c r="V99" s="375"/>
      <c r="W99" s="375"/>
    </row>
    <row r="100" spans="1:23" ht="18.75" customHeight="1" x14ac:dyDescent="0.2">
      <c r="A100" s="375"/>
      <c r="B100" s="391">
        <f t="shared" ref="B100" si="34">B99+1</f>
        <v>42</v>
      </c>
      <c r="C100" s="181" t="s">
        <v>299</v>
      </c>
      <c r="D100" s="393">
        <f>H82</f>
        <v>582.00733944000001</v>
      </c>
      <c r="E100" s="169">
        <v>66.590194809999986</v>
      </c>
      <c r="F100" s="169">
        <v>-1.7303445900000001</v>
      </c>
      <c r="G100" s="393">
        <f>E100+F100</f>
        <v>64.859850219999984</v>
      </c>
      <c r="H100" s="412">
        <f>D100+G100</f>
        <v>646.86718966000001</v>
      </c>
      <c r="I100" s="551">
        <f>(D100+H100)/2</f>
        <v>614.43726455000001</v>
      </c>
      <c r="J100" s="375"/>
      <c r="K100" s="405"/>
      <c r="L100" s="405"/>
      <c r="M100" s="405"/>
      <c r="N100" s="405"/>
      <c r="O100" s="405"/>
      <c r="P100" s="405"/>
      <c r="Q100" s="405"/>
      <c r="R100" s="375"/>
      <c r="S100" s="375"/>
      <c r="T100" s="375"/>
      <c r="U100" s="375"/>
      <c r="V100" s="375"/>
      <c r="W100" s="375"/>
    </row>
    <row r="101" spans="1:23" ht="18.75" customHeight="1" thickBot="1" x14ac:dyDescent="0.25">
      <c r="A101" s="375"/>
      <c r="B101" s="391"/>
      <c r="C101" s="181"/>
      <c r="D101" s="396"/>
      <c r="E101" s="170"/>
      <c r="F101" s="170"/>
      <c r="G101" s="396"/>
      <c r="H101" s="413"/>
      <c r="I101" s="554"/>
      <c r="J101" s="375"/>
      <c r="K101" s="405"/>
      <c r="L101" s="405"/>
      <c r="M101" s="405"/>
      <c r="N101" s="405"/>
      <c r="O101" s="405"/>
      <c r="P101" s="405"/>
      <c r="Q101" s="405"/>
      <c r="R101" s="375"/>
      <c r="S101" s="375"/>
      <c r="T101" s="375"/>
      <c r="U101" s="375"/>
      <c r="V101" s="375"/>
      <c r="W101" s="375"/>
    </row>
    <row r="102" spans="1:23" ht="17.25" customHeight="1" x14ac:dyDescent="0.2">
      <c r="A102" s="375"/>
      <c r="B102" s="391">
        <f>B100+1</f>
        <v>43</v>
      </c>
      <c r="C102" s="488" t="s">
        <v>260</v>
      </c>
      <c r="D102" s="399">
        <f>SUM(D97:D100)</f>
        <v>14824.262305892069</v>
      </c>
      <c r="E102" s="399">
        <f t="shared" ref="E102:I102" si="35">SUM(E97:E100)</f>
        <v>2418.3436992880347</v>
      </c>
      <c r="F102" s="399">
        <f t="shared" si="35"/>
        <v>-5.6396870049999954</v>
      </c>
      <c r="G102" s="399">
        <f t="shared" si="35"/>
        <v>2412.7040122830344</v>
      </c>
      <c r="H102" s="400">
        <f t="shared" si="35"/>
        <v>17236.966318175102</v>
      </c>
      <c r="I102" s="555">
        <f t="shared" si="35"/>
        <v>15354.155140592753</v>
      </c>
      <c r="J102" s="369"/>
      <c r="K102" s="903"/>
      <c r="L102" s="405"/>
      <c r="M102" s="405"/>
      <c r="N102" s="405"/>
      <c r="O102" s="405"/>
      <c r="P102" s="405"/>
      <c r="Q102" s="405"/>
      <c r="R102" s="375"/>
      <c r="S102" s="375"/>
      <c r="T102" s="375"/>
      <c r="U102" s="375"/>
      <c r="V102" s="375"/>
      <c r="W102" s="375"/>
    </row>
    <row r="103" spans="1:23" ht="17.25" customHeight="1" x14ac:dyDescent="0.2">
      <c r="A103" s="375"/>
      <c r="B103" s="391"/>
      <c r="C103" s="541"/>
      <c r="D103" s="393"/>
      <c r="E103" s="393"/>
      <c r="F103" s="393"/>
      <c r="G103" s="393"/>
      <c r="H103" s="412"/>
      <c r="I103" s="551"/>
      <c r="J103" s="375"/>
      <c r="K103" s="405"/>
      <c r="L103" s="405"/>
      <c r="M103" s="405"/>
      <c r="N103" s="405"/>
      <c r="O103" s="405"/>
      <c r="P103" s="405"/>
      <c r="Q103" s="405"/>
      <c r="R103" s="375"/>
      <c r="S103" s="375"/>
      <c r="T103" s="375"/>
      <c r="U103" s="375"/>
      <c r="V103" s="375"/>
      <c r="W103" s="375"/>
    </row>
    <row r="104" spans="1:23" ht="17.25" customHeight="1" thickBot="1" x14ac:dyDescent="0.25">
      <c r="A104" s="369"/>
      <c r="B104" s="391">
        <f>B102+1</f>
        <v>44</v>
      </c>
      <c r="C104" s="541" t="s">
        <v>261</v>
      </c>
      <c r="D104" s="396">
        <f>H86</f>
        <v>3104.7425534793601</v>
      </c>
      <c r="E104" s="170">
        <v>-9.3787908554077142E-10</v>
      </c>
      <c r="F104" s="170">
        <v>0</v>
      </c>
      <c r="G104" s="396">
        <f t="shared" ref="G104" si="36">E104+F104</f>
        <v>-9.3787908554077142E-10</v>
      </c>
      <c r="H104" s="413">
        <f>D104+G104</f>
        <v>3104.7425534784225</v>
      </c>
      <c r="I104" s="554">
        <f>(D104+H104-E104)/2</f>
        <v>3104.7425534793601</v>
      </c>
      <c r="J104" s="369"/>
      <c r="K104" s="405"/>
      <c r="L104" s="405"/>
      <c r="M104" s="405"/>
      <c r="N104" s="405"/>
      <c r="O104" s="405"/>
      <c r="P104" s="405"/>
      <c r="Q104" s="405"/>
      <c r="R104" s="375"/>
      <c r="S104" s="375"/>
      <c r="T104" s="375"/>
      <c r="U104" s="375"/>
      <c r="V104" s="375"/>
      <c r="W104" s="375"/>
    </row>
    <row r="105" spans="1:23" ht="24" customHeight="1" thickBot="1" x14ac:dyDescent="0.25">
      <c r="A105" s="369"/>
      <c r="B105" s="401">
        <f>B104+1</f>
        <v>45</v>
      </c>
      <c r="C105" s="402" t="s">
        <v>27</v>
      </c>
      <c r="D105" s="403">
        <f>D102+D104</f>
        <v>17929.004859371431</v>
      </c>
      <c r="E105" s="403">
        <f t="shared" ref="E105:I105" si="37">E102+E104</f>
        <v>2418.343699287097</v>
      </c>
      <c r="F105" s="403">
        <f t="shared" si="37"/>
        <v>-5.6396870049999954</v>
      </c>
      <c r="G105" s="403">
        <f t="shared" si="37"/>
        <v>2412.7040122820968</v>
      </c>
      <c r="H105" s="404">
        <f t="shared" si="37"/>
        <v>20341.708871653525</v>
      </c>
      <c r="I105" s="556">
        <f t="shared" si="37"/>
        <v>18458.897694072111</v>
      </c>
      <c r="J105" s="369"/>
      <c r="K105" s="903"/>
      <c r="L105" s="405"/>
      <c r="M105" s="405"/>
      <c r="N105" s="405"/>
      <c r="O105" s="405"/>
      <c r="P105" s="405"/>
      <c r="Q105" s="405"/>
      <c r="R105" s="375"/>
      <c r="S105" s="375"/>
      <c r="T105" s="375"/>
      <c r="U105" s="375"/>
      <c r="V105" s="375"/>
      <c r="W105" s="375"/>
    </row>
    <row r="106" spans="1:23" ht="17.25" customHeight="1" x14ac:dyDescent="0.2">
      <c r="A106" s="375"/>
      <c r="B106" s="438"/>
      <c r="C106" s="567"/>
      <c r="D106" s="558"/>
      <c r="E106" s="559"/>
      <c r="F106" s="558"/>
      <c r="G106" s="568"/>
      <c r="H106" s="569"/>
      <c r="I106" s="570"/>
      <c r="J106" s="375"/>
      <c r="K106" s="405"/>
      <c r="L106" s="405"/>
      <c r="M106" s="405"/>
      <c r="N106" s="405"/>
      <c r="O106" s="405"/>
      <c r="P106" s="405"/>
      <c r="Q106" s="405"/>
      <c r="R106" s="375"/>
      <c r="S106" s="375"/>
      <c r="T106" s="375"/>
      <c r="U106" s="375"/>
      <c r="V106" s="375"/>
      <c r="W106" s="375"/>
    </row>
    <row r="107" spans="1:23" ht="17.25" customHeight="1" x14ac:dyDescent="0.2">
      <c r="A107" s="375"/>
      <c r="B107" s="391"/>
      <c r="C107" s="541" t="s">
        <v>306</v>
      </c>
      <c r="D107" s="445"/>
      <c r="E107" s="445"/>
      <c r="F107" s="445"/>
      <c r="G107" s="445"/>
      <c r="H107" s="571"/>
      <c r="I107" s="549"/>
      <c r="J107" s="375"/>
      <c r="K107" s="405"/>
      <c r="L107" s="405"/>
      <c r="M107" s="405"/>
      <c r="N107" s="405"/>
      <c r="O107" s="405"/>
      <c r="P107" s="405"/>
      <c r="Q107" s="405"/>
      <c r="R107" s="375"/>
      <c r="S107" s="375"/>
      <c r="T107" s="375"/>
      <c r="U107" s="375"/>
      <c r="V107" s="375"/>
      <c r="W107" s="375"/>
    </row>
    <row r="108" spans="1:23" ht="17.25" customHeight="1" x14ac:dyDescent="0.2">
      <c r="A108" s="375"/>
      <c r="B108" s="391"/>
      <c r="C108" s="541"/>
      <c r="D108" s="445"/>
      <c r="E108" s="445"/>
      <c r="F108" s="445"/>
      <c r="G108" s="445"/>
      <c r="H108" s="571"/>
      <c r="I108" s="549"/>
      <c r="J108" s="375"/>
      <c r="K108" s="405"/>
      <c r="L108" s="405"/>
      <c r="M108" s="405"/>
      <c r="N108" s="405"/>
      <c r="O108" s="405"/>
      <c r="P108" s="405"/>
      <c r="Q108" s="405"/>
      <c r="R108" s="375"/>
      <c r="S108" s="375"/>
      <c r="T108" s="375"/>
      <c r="U108" s="375"/>
      <c r="V108" s="375"/>
      <c r="W108" s="375"/>
    </row>
    <row r="109" spans="1:23" ht="17.25" customHeight="1" x14ac:dyDescent="0.2">
      <c r="A109" s="375"/>
      <c r="B109" s="391"/>
      <c r="C109" s="572" t="s">
        <v>249</v>
      </c>
      <c r="D109" s="445"/>
      <c r="E109" s="445"/>
      <c r="F109" s="445"/>
      <c r="G109" s="445"/>
      <c r="H109" s="571"/>
      <c r="I109" s="549"/>
      <c r="J109" s="375"/>
      <c r="K109" s="405"/>
      <c r="L109" s="405"/>
      <c r="M109" s="405"/>
      <c r="N109" s="405"/>
      <c r="O109" s="405"/>
      <c r="P109" s="405"/>
      <c r="Q109" s="405"/>
      <c r="R109" s="375"/>
      <c r="S109" s="375"/>
      <c r="T109" s="375"/>
      <c r="U109" s="375"/>
      <c r="V109" s="375"/>
      <c r="W109" s="375"/>
    </row>
    <row r="110" spans="1:23" ht="17.25" customHeight="1" x14ac:dyDescent="0.2">
      <c r="A110" s="375"/>
      <c r="B110" s="391"/>
      <c r="C110" s="541"/>
      <c r="D110" s="445"/>
      <c r="E110" s="445"/>
      <c r="F110" s="445"/>
      <c r="G110" s="445"/>
      <c r="H110" s="571"/>
      <c r="I110" s="549"/>
      <c r="J110" s="375"/>
      <c r="K110" s="405"/>
      <c r="L110" s="405"/>
      <c r="M110" s="405"/>
      <c r="N110" s="405"/>
      <c r="O110" s="405"/>
      <c r="P110" s="405"/>
      <c r="Q110" s="405"/>
      <c r="R110" s="375"/>
      <c r="S110" s="375"/>
      <c r="T110" s="375"/>
      <c r="U110" s="375"/>
      <c r="V110" s="375"/>
      <c r="W110" s="375"/>
    </row>
    <row r="111" spans="1:23" ht="17.25" customHeight="1" x14ac:dyDescent="0.2">
      <c r="A111" s="375"/>
      <c r="B111" s="391"/>
      <c r="C111" s="541" t="s">
        <v>250</v>
      </c>
      <c r="D111" s="445"/>
      <c r="E111" s="445"/>
      <c r="F111" s="445"/>
      <c r="G111" s="445"/>
      <c r="H111" s="571"/>
      <c r="I111" s="549"/>
      <c r="J111" s="375"/>
      <c r="K111" s="405"/>
      <c r="L111" s="405"/>
      <c r="M111" s="405"/>
      <c r="N111" s="405"/>
      <c r="O111" s="405"/>
      <c r="P111" s="405"/>
      <c r="Q111" s="405"/>
      <c r="R111" s="375"/>
      <c r="S111" s="375"/>
      <c r="T111" s="375"/>
      <c r="U111" s="375"/>
      <c r="V111" s="375"/>
      <c r="W111" s="375"/>
    </row>
    <row r="112" spans="1:23" ht="17.25" customHeight="1" x14ac:dyDescent="0.2">
      <c r="A112" s="375"/>
      <c r="B112" s="391">
        <f>B105+1</f>
        <v>46</v>
      </c>
      <c r="C112" s="539" t="s">
        <v>251</v>
      </c>
      <c r="D112" s="393">
        <f>H94</f>
        <v>3822.5981142950004</v>
      </c>
      <c r="E112" s="393">
        <v>377.10266805788297</v>
      </c>
      <c r="F112" s="169">
        <v>0</v>
      </c>
      <c r="G112" s="393">
        <f>E112+F112</f>
        <v>377.10266805788297</v>
      </c>
      <c r="H112" s="573">
        <f>D112+G112</f>
        <v>4199.7007823528838</v>
      </c>
      <c r="I112" s="551">
        <v>4033.4869618239418</v>
      </c>
      <c r="J112" s="375"/>
      <c r="K112" s="405"/>
      <c r="L112" s="405"/>
      <c r="M112" s="405"/>
      <c r="N112" s="405"/>
      <c r="O112" s="405"/>
      <c r="P112" s="405"/>
      <c r="Q112" s="405"/>
      <c r="R112" s="375"/>
      <c r="S112" s="375"/>
      <c r="T112" s="375"/>
      <c r="U112" s="375"/>
      <c r="V112" s="375"/>
      <c r="W112" s="375"/>
    </row>
    <row r="113" spans="1:23" ht="17.25" customHeight="1" x14ac:dyDescent="0.2">
      <c r="A113" s="375"/>
      <c r="B113" s="391">
        <f>B112+1</f>
        <v>47</v>
      </c>
      <c r="C113" s="552" t="s">
        <v>252</v>
      </c>
      <c r="D113" s="393">
        <f>H95</f>
        <v>9568.4842352458709</v>
      </c>
      <c r="E113" s="393">
        <v>38.60947698999901</v>
      </c>
      <c r="F113" s="169">
        <v>0</v>
      </c>
      <c r="G113" s="393">
        <f>E113+F113</f>
        <v>38.60947698999901</v>
      </c>
      <c r="H113" s="573">
        <f>D113+G113</f>
        <v>9607.09371223587</v>
      </c>
      <c r="I113" s="551">
        <f>(D113+H113)/2</f>
        <v>9587.7889737408696</v>
      </c>
      <c r="J113" s="375"/>
      <c r="K113" s="405"/>
      <c r="L113" s="405"/>
      <c r="M113" s="405"/>
      <c r="N113" s="405"/>
      <c r="O113" s="405"/>
      <c r="P113" s="405"/>
      <c r="Q113" s="405"/>
      <c r="R113" s="375"/>
      <c r="S113" s="375"/>
      <c r="T113" s="375"/>
      <c r="U113" s="375"/>
      <c r="V113" s="375"/>
      <c r="W113" s="375"/>
    </row>
    <row r="114" spans="1:23" ht="17.25" customHeight="1" thickBot="1" x14ac:dyDescent="0.25">
      <c r="A114" s="375"/>
      <c r="B114" s="391">
        <f t="shared" ref="B114" si="38">B113+1</f>
        <v>48</v>
      </c>
      <c r="C114" s="552" t="s">
        <v>253</v>
      </c>
      <c r="D114" s="396">
        <f>H96</f>
        <v>395.64994203619995</v>
      </c>
      <c r="E114" s="170">
        <v>0</v>
      </c>
      <c r="F114" s="170">
        <v>0</v>
      </c>
      <c r="G114" s="396">
        <f t="shared" ref="G114:G118" si="39">E114+F114</f>
        <v>0</v>
      </c>
      <c r="H114" s="574">
        <f>D114+G114</f>
        <v>395.64994203619995</v>
      </c>
      <c r="I114" s="554">
        <f>(D114+H114)/2</f>
        <v>395.64994203619995</v>
      </c>
      <c r="J114" s="375"/>
      <c r="K114" s="405"/>
      <c r="L114" s="405"/>
      <c r="M114" s="405"/>
      <c r="N114" s="405"/>
      <c r="O114" s="405"/>
      <c r="P114" s="405"/>
      <c r="Q114" s="405"/>
      <c r="R114" s="375"/>
      <c r="S114" s="375"/>
      <c r="T114" s="375"/>
      <c r="U114" s="375"/>
      <c r="V114" s="375"/>
      <c r="W114" s="375"/>
    </row>
    <row r="115" spans="1:23" ht="17.25" customHeight="1" x14ac:dyDescent="0.2">
      <c r="A115" s="375"/>
      <c r="B115" s="391">
        <v>49</v>
      </c>
      <c r="C115" s="541" t="s">
        <v>254</v>
      </c>
      <c r="D115" s="399">
        <f>SUM(D112:D114)</f>
        <v>13786.732291577071</v>
      </c>
      <c r="E115" s="399">
        <f t="shared" ref="E115:I115" si="40">SUM(E112:E114)</f>
        <v>415.71214504788196</v>
      </c>
      <c r="F115" s="399">
        <f t="shared" si="40"/>
        <v>0</v>
      </c>
      <c r="G115" s="399">
        <f t="shared" si="40"/>
        <v>415.71214504788196</v>
      </c>
      <c r="H115" s="575">
        <f t="shared" si="40"/>
        <v>14202.444436624954</v>
      </c>
      <c r="I115" s="555">
        <f t="shared" si="40"/>
        <v>14016.925877601012</v>
      </c>
      <c r="J115" s="375"/>
      <c r="K115" s="405"/>
      <c r="L115" s="405"/>
      <c r="M115" s="405"/>
      <c r="N115" s="405"/>
      <c r="O115" s="405"/>
      <c r="P115" s="405"/>
      <c r="Q115" s="405"/>
      <c r="R115" s="375"/>
      <c r="S115" s="375"/>
      <c r="T115" s="375"/>
      <c r="U115" s="375"/>
      <c r="V115" s="375"/>
      <c r="W115" s="375"/>
    </row>
    <row r="116" spans="1:23" ht="17.25" customHeight="1" x14ac:dyDescent="0.2">
      <c r="A116" s="375"/>
      <c r="B116" s="391"/>
      <c r="C116" s="541"/>
      <c r="D116" s="393"/>
      <c r="E116" s="169"/>
      <c r="F116" s="169"/>
      <c r="G116" s="393"/>
      <c r="H116" s="573"/>
      <c r="I116" s="551"/>
      <c r="J116" s="375"/>
      <c r="K116" s="405"/>
      <c r="L116" s="405"/>
      <c r="M116" s="405"/>
      <c r="N116" s="405"/>
      <c r="O116" s="405"/>
      <c r="P116" s="405"/>
      <c r="Q116" s="405"/>
      <c r="R116" s="375"/>
      <c r="S116" s="375"/>
      <c r="T116" s="375"/>
      <c r="U116" s="375"/>
      <c r="V116" s="375"/>
      <c r="W116" s="375"/>
    </row>
    <row r="117" spans="1:23" ht="17.25" customHeight="1" x14ac:dyDescent="0.2">
      <c r="A117" s="375"/>
      <c r="B117" s="391"/>
      <c r="C117" s="541" t="s">
        <v>255</v>
      </c>
      <c r="D117" s="393"/>
      <c r="E117" s="169"/>
      <c r="F117" s="169"/>
      <c r="G117" s="393"/>
      <c r="H117" s="573"/>
      <c r="I117" s="551"/>
      <c r="J117" s="375"/>
      <c r="K117" s="405"/>
      <c r="L117" s="405"/>
      <c r="M117" s="405"/>
      <c r="N117" s="405"/>
      <c r="O117" s="405"/>
      <c r="P117" s="405"/>
      <c r="Q117" s="405"/>
      <c r="R117" s="375"/>
      <c r="S117" s="375"/>
      <c r="T117" s="375"/>
      <c r="U117" s="375"/>
      <c r="V117" s="375"/>
      <c r="W117" s="375"/>
    </row>
    <row r="118" spans="1:23" ht="18.75" customHeight="1" x14ac:dyDescent="0.2">
      <c r="A118" s="375"/>
      <c r="B118" s="391">
        <v>50</v>
      </c>
      <c r="C118" s="576" t="s">
        <v>256</v>
      </c>
      <c r="D118" s="393">
        <f>H99</f>
        <v>2803.3668369380334</v>
      </c>
      <c r="E118" s="393">
        <v>40.049171943786938</v>
      </c>
      <c r="F118" s="169">
        <v>0</v>
      </c>
      <c r="G118" s="393">
        <f t="shared" si="39"/>
        <v>40.049171943786938</v>
      </c>
      <c r="H118" s="573">
        <f t="shared" ref="H118:H119" si="41">D118+G118</f>
        <v>2843.4160088818203</v>
      </c>
      <c r="I118" s="551">
        <f t="shared" ref="I118" si="42">(D118+H118)/2</f>
        <v>2823.3914229099269</v>
      </c>
      <c r="J118" s="375"/>
      <c r="K118" s="405"/>
      <c r="L118" s="405"/>
      <c r="M118" s="405"/>
      <c r="N118" s="405"/>
      <c r="O118" s="405"/>
      <c r="P118" s="405"/>
      <c r="Q118" s="405"/>
      <c r="R118" s="375"/>
      <c r="S118" s="375"/>
      <c r="T118" s="375"/>
      <c r="U118" s="375"/>
      <c r="V118" s="375"/>
      <c r="W118" s="375"/>
    </row>
    <row r="119" spans="1:23" ht="18.75" customHeight="1" thickBot="1" x14ac:dyDescent="0.25">
      <c r="A119" s="375"/>
      <c r="B119" s="391">
        <v>51</v>
      </c>
      <c r="C119" s="576" t="s">
        <v>307</v>
      </c>
      <c r="D119" s="396">
        <v>0</v>
      </c>
      <c r="E119" s="396">
        <v>0</v>
      </c>
      <c r="F119" s="170">
        <v>0</v>
      </c>
      <c r="G119" s="396">
        <f>E119+F119</f>
        <v>0</v>
      </c>
      <c r="H119" s="574">
        <f t="shared" si="41"/>
        <v>0</v>
      </c>
      <c r="I119" s="554">
        <f>(D119+H119)/2</f>
        <v>0</v>
      </c>
      <c r="J119" s="375"/>
      <c r="K119" s="405"/>
      <c r="L119" s="405"/>
      <c r="M119" s="405"/>
      <c r="N119" s="405"/>
      <c r="O119" s="405"/>
      <c r="P119" s="405"/>
      <c r="Q119" s="405"/>
      <c r="R119" s="375"/>
      <c r="S119" s="375"/>
      <c r="T119" s="375"/>
      <c r="U119" s="375"/>
      <c r="V119" s="375"/>
      <c r="W119" s="375"/>
    </row>
    <row r="120" spans="1:23" ht="18.75" customHeight="1" x14ac:dyDescent="0.2">
      <c r="A120" s="375"/>
      <c r="B120" s="391">
        <v>52</v>
      </c>
      <c r="C120" s="541" t="s">
        <v>258</v>
      </c>
      <c r="D120" s="399">
        <f>SUM(D118:D119)</f>
        <v>2803.3668369380334</v>
      </c>
      <c r="E120" s="399">
        <f t="shared" ref="E120:I120" si="43">SUM(E118:E119)</f>
        <v>40.049171943786938</v>
      </c>
      <c r="F120" s="399">
        <f t="shared" si="43"/>
        <v>0</v>
      </c>
      <c r="G120" s="399">
        <f t="shared" si="43"/>
        <v>40.049171943786938</v>
      </c>
      <c r="H120" s="575">
        <f t="shared" si="43"/>
        <v>2843.4160088818203</v>
      </c>
      <c r="I120" s="555">
        <f t="shared" si="43"/>
        <v>2823.3914229099269</v>
      </c>
      <c r="J120" s="375"/>
      <c r="K120" s="405"/>
      <c r="L120" s="405"/>
      <c r="M120" s="405"/>
      <c r="N120" s="405"/>
      <c r="O120" s="405"/>
      <c r="P120" s="405"/>
      <c r="Q120" s="405"/>
      <c r="R120" s="375"/>
      <c r="S120" s="375"/>
      <c r="T120" s="375"/>
      <c r="U120" s="375"/>
      <c r="V120" s="375"/>
      <c r="W120" s="375"/>
    </row>
    <row r="121" spans="1:23" ht="18.75" customHeight="1" x14ac:dyDescent="0.2">
      <c r="A121" s="375"/>
      <c r="B121" s="391"/>
      <c r="C121" s="541"/>
      <c r="D121" s="393"/>
      <c r="E121" s="393"/>
      <c r="F121" s="169"/>
      <c r="G121" s="393"/>
      <c r="H121" s="573"/>
      <c r="I121" s="551"/>
      <c r="J121" s="375"/>
      <c r="K121" s="405"/>
      <c r="L121" s="405"/>
      <c r="M121" s="405"/>
      <c r="N121" s="405"/>
      <c r="O121" s="405"/>
      <c r="P121" s="405"/>
      <c r="Q121" s="405"/>
      <c r="R121" s="375"/>
      <c r="S121" s="375"/>
      <c r="T121" s="375"/>
      <c r="U121" s="375"/>
      <c r="V121" s="375"/>
      <c r="W121" s="375"/>
    </row>
    <row r="122" spans="1:23" ht="18.75" customHeight="1" x14ac:dyDescent="0.2">
      <c r="A122" s="375"/>
      <c r="B122" s="391">
        <v>53</v>
      </c>
      <c r="C122" s="541" t="s">
        <v>299</v>
      </c>
      <c r="D122" s="393">
        <f>H100</f>
        <v>646.86718966000001</v>
      </c>
      <c r="E122" s="577">
        <v>37.531773999999992</v>
      </c>
      <c r="F122" s="176">
        <v>0</v>
      </c>
      <c r="G122" s="393">
        <f>E122+F122</f>
        <v>37.531773999999992</v>
      </c>
      <c r="H122" s="573">
        <f>D122+G122</f>
        <v>684.39896366000005</v>
      </c>
      <c r="I122" s="551">
        <f>(D122+H122)/2</f>
        <v>665.63307666000003</v>
      </c>
      <c r="J122" s="375"/>
      <c r="K122" s="405"/>
      <c r="L122" s="405"/>
      <c r="M122" s="405"/>
      <c r="N122" s="405"/>
      <c r="O122" s="405"/>
      <c r="P122" s="405"/>
      <c r="Q122" s="405"/>
      <c r="R122" s="375"/>
      <c r="S122" s="375"/>
      <c r="T122" s="375"/>
      <c r="U122" s="375"/>
      <c r="V122" s="375"/>
      <c r="W122" s="375"/>
    </row>
    <row r="123" spans="1:23" ht="18.75" customHeight="1" thickBot="1" x14ac:dyDescent="0.25">
      <c r="A123" s="375"/>
      <c r="B123" s="391"/>
      <c r="C123" s="541"/>
      <c r="D123" s="396"/>
      <c r="E123" s="396"/>
      <c r="F123" s="170"/>
      <c r="G123" s="396"/>
      <c r="H123" s="574"/>
      <c r="I123" s="554"/>
      <c r="J123" s="375"/>
      <c r="K123" s="405"/>
      <c r="L123" s="405"/>
      <c r="M123" s="405"/>
      <c r="N123" s="405"/>
      <c r="O123" s="405"/>
      <c r="P123" s="405"/>
      <c r="Q123" s="405"/>
      <c r="R123" s="375"/>
      <c r="S123" s="375"/>
      <c r="T123" s="375"/>
      <c r="U123" s="375"/>
      <c r="V123" s="375"/>
      <c r="W123" s="375"/>
    </row>
    <row r="124" spans="1:23" ht="17.25" customHeight="1" x14ac:dyDescent="0.2">
      <c r="A124" s="375"/>
      <c r="B124" s="391">
        <f>B122+1</f>
        <v>54</v>
      </c>
      <c r="C124" s="392" t="s">
        <v>260</v>
      </c>
      <c r="D124" s="399">
        <f>D115+D120+D122</f>
        <v>17236.966318175102</v>
      </c>
      <c r="E124" s="399">
        <f t="shared" ref="E124:I124" si="44">E115+E120+E122</f>
        <v>493.29309099166886</v>
      </c>
      <c r="F124" s="399">
        <f t="shared" si="44"/>
        <v>0</v>
      </c>
      <c r="G124" s="399">
        <f t="shared" si="44"/>
        <v>493.29309099166886</v>
      </c>
      <c r="H124" s="575">
        <f t="shared" si="44"/>
        <v>17730.259409166774</v>
      </c>
      <c r="I124" s="555">
        <f t="shared" si="44"/>
        <v>17505.950377170939</v>
      </c>
      <c r="J124" s="375"/>
      <c r="K124" s="405"/>
      <c r="L124" s="405"/>
      <c r="M124" s="405"/>
      <c r="N124" s="405"/>
      <c r="O124" s="405"/>
      <c r="P124" s="405"/>
      <c r="Q124" s="405"/>
      <c r="R124" s="375"/>
      <c r="S124" s="375"/>
      <c r="T124" s="375"/>
      <c r="U124" s="375"/>
      <c r="V124" s="375"/>
      <c r="W124" s="375"/>
    </row>
    <row r="125" spans="1:23" ht="17.25" customHeight="1" x14ac:dyDescent="0.2">
      <c r="A125" s="375"/>
      <c r="B125" s="391"/>
      <c r="C125" s="392"/>
      <c r="D125" s="393"/>
      <c r="E125" s="393"/>
      <c r="F125" s="393"/>
      <c r="G125" s="393"/>
      <c r="H125" s="573"/>
      <c r="I125" s="551"/>
      <c r="J125" s="375"/>
      <c r="K125" s="405"/>
      <c r="L125" s="405"/>
      <c r="M125" s="405"/>
      <c r="N125" s="405"/>
      <c r="O125" s="405"/>
      <c r="P125" s="405"/>
      <c r="Q125" s="405"/>
      <c r="R125" s="375"/>
      <c r="S125" s="375"/>
      <c r="T125" s="375"/>
      <c r="U125" s="375"/>
      <c r="V125" s="375"/>
      <c r="W125" s="375"/>
    </row>
    <row r="126" spans="1:23" ht="17.25" customHeight="1" thickBot="1" x14ac:dyDescent="0.25">
      <c r="A126" s="369"/>
      <c r="B126" s="391">
        <v>55</v>
      </c>
      <c r="C126" s="541" t="s">
        <v>261</v>
      </c>
      <c r="D126" s="396">
        <f>H104</f>
        <v>3104.7425534784225</v>
      </c>
      <c r="E126" s="396">
        <v>0</v>
      </c>
      <c r="F126" s="396">
        <v>0</v>
      </c>
      <c r="G126" s="396">
        <f>E126+F126</f>
        <v>0</v>
      </c>
      <c r="H126" s="574">
        <f>D126+G126</f>
        <v>3104.7425534784225</v>
      </c>
      <c r="I126" s="554">
        <f>(D126+H126)/2</f>
        <v>3104.7425534784225</v>
      </c>
      <c r="J126" s="369"/>
      <c r="K126" s="405"/>
      <c r="L126" s="405"/>
      <c r="M126" s="405"/>
      <c r="N126" s="405"/>
      <c r="O126" s="405"/>
      <c r="P126" s="405"/>
      <c r="Q126" s="405"/>
      <c r="R126" s="375"/>
      <c r="S126" s="375"/>
      <c r="T126" s="375"/>
      <c r="U126" s="375"/>
      <c r="V126" s="375"/>
      <c r="W126" s="375"/>
    </row>
    <row r="127" spans="1:23" ht="24" customHeight="1" thickBot="1" x14ac:dyDescent="0.25">
      <c r="A127" s="369"/>
      <c r="B127" s="454">
        <v>56</v>
      </c>
      <c r="C127" s="560" t="s">
        <v>27</v>
      </c>
      <c r="D127" s="457">
        <f t="shared" ref="D127:I127" si="45">D124+D126</f>
        <v>20341.708871653525</v>
      </c>
      <c r="E127" s="457">
        <f t="shared" si="45"/>
        <v>493.29309099166886</v>
      </c>
      <c r="F127" s="457">
        <f t="shared" si="45"/>
        <v>0</v>
      </c>
      <c r="G127" s="457">
        <f t="shared" si="45"/>
        <v>493.29309099166886</v>
      </c>
      <c r="H127" s="569">
        <f t="shared" si="45"/>
        <v>20835.001962645198</v>
      </c>
      <c r="I127" s="562">
        <f t="shared" si="45"/>
        <v>20610.692930649362</v>
      </c>
      <c r="J127" s="369"/>
      <c r="K127" s="405"/>
      <c r="L127" s="405"/>
      <c r="M127" s="405"/>
      <c r="N127" s="405"/>
      <c r="O127" s="405"/>
      <c r="P127" s="405"/>
      <c r="Q127" s="405"/>
      <c r="R127" s="375"/>
      <c r="S127" s="375"/>
      <c r="T127" s="375"/>
      <c r="U127" s="375"/>
      <c r="V127" s="375"/>
      <c r="W127" s="375"/>
    </row>
    <row r="128" spans="1:23" ht="15" customHeight="1" thickTop="1" x14ac:dyDescent="0.2">
      <c r="A128" s="369"/>
      <c r="B128" s="459"/>
      <c r="C128" s="578"/>
      <c r="D128" s="462"/>
      <c r="E128" s="579"/>
      <c r="F128" s="579"/>
      <c r="G128" s="462"/>
      <c r="H128" s="580"/>
      <c r="I128" s="581"/>
      <c r="J128" s="369"/>
      <c r="K128" s="405"/>
      <c r="L128" s="405"/>
      <c r="M128" s="405"/>
      <c r="N128" s="405"/>
      <c r="O128" s="405"/>
      <c r="P128" s="405"/>
      <c r="Q128" s="405"/>
      <c r="R128" s="375"/>
      <c r="S128" s="375"/>
      <c r="T128" s="375"/>
      <c r="U128" s="375"/>
      <c r="V128" s="375"/>
      <c r="W128" s="375"/>
    </row>
    <row r="129" spans="1:23" ht="15" customHeight="1" x14ac:dyDescent="0.2">
      <c r="A129" s="369"/>
      <c r="B129" s="454"/>
      <c r="C129" s="572" t="s">
        <v>262</v>
      </c>
      <c r="D129" s="393"/>
      <c r="E129" s="169"/>
      <c r="F129" s="169"/>
      <c r="G129" s="393"/>
      <c r="H129" s="573"/>
      <c r="I129" s="551"/>
      <c r="J129" s="369"/>
      <c r="K129" s="405"/>
      <c r="L129" s="405"/>
      <c r="M129" s="405"/>
      <c r="N129" s="405"/>
      <c r="O129" s="405"/>
      <c r="P129" s="405"/>
      <c r="Q129" s="405"/>
      <c r="R129" s="375"/>
      <c r="S129" s="375"/>
      <c r="T129" s="375"/>
      <c r="U129" s="375"/>
      <c r="V129" s="375"/>
      <c r="W129" s="375"/>
    </row>
    <row r="130" spans="1:23" ht="24" customHeight="1" thickBot="1" x14ac:dyDescent="0.25">
      <c r="A130" s="369"/>
      <c r="B130" s="454">
        <f>B127+1</f>
        <v>57</v>
      </c>
      <c r="C130" s="522" t="s">
        <v>263</v>
      </c>
      <c r="D130" s="577">
        <v>0</v>
      </c>
      <c r="E130" s="577">
        <v>0</v>
      </c>
      <c r="F130" s="176">
        <v>0</v>
      </c>
      <c r="G130" s="577">
        <f t="shared" ref="G130" si="46">E130+F130</f>
        <v>0</v>
      </c>
      <c r="H130" s="582">
        <f t="shared" ref="H130" si="47">D130+G130</f>
        <v>0</v>
      </c>
      <c r="I130" s="583">
        <f t="shared" ref="I130" si="48">(D130+H130)/2</f>
        <v>0</v>
      </c>
      <c r="J130" s="369"/>
      <c r="K130" s="405"/>
      <c r="L130" s="405"/>
      <c r="M130" s="405"/>
      <c r="N130" s="405"/>
      <c r="O130" s="405"/>
      <c r="P130" s="405"/>
      <c r="Q130" s="405"/>
      <c r="R130" s="375"/>
      <c r="S130" s="375"/>
      <c r="T130" s="375"/>
      <c r="U130" s="375"/>
      <c r="V130" s="375"/>
      <c r="W130" s="375"/>
    </row>
    <row r="131" spans="1:23" ht="24" customHeight="1" x14ac:dyDescent="0.2">
      <c r="A131" s="369"/>
      <c r="B131" s="470"/>
      <c r="C131" s="557"/>
      <c r="D131" s="584"/>
      <c r="E131" s="584"/>
      <c r="F131" s="585"/>
      <c r="G131" s="585"/>
      <c r="H131" s="586"/>
      <c r="I131" s="587"/>
      <c r="J131" s="369"/>
      <c r="K131" s="405"/>
      <c r="L131" s="405"/>
      <c r="M131" s="405"/>
      <c r="N131" s="405"/>
      <c r="O131" s="405"/>
      <c r="P131" s="405"/>
      <c r="Q131" s="405"/>
      <c r="R131" s="375"/>
      <c r="S131" s="375"/>
      <c r="T131" s="375"/>
      <c r="U131" s="375"/>
      <c r="V131" s="375"/>
      <c r="W131" s="375"/>
    </row>
    <row r="132" spans="1:23" ht="17.25" customHeight="1" x14ac:dyDescent="0.2">
      <c r="A132" s="375"/>
      <c r="B132" s="391"/>
      <c r="C132" s="541" t="s">
        <v>308</v>
      </c>
      <c r="D132" s="445"/>
      <c r="E132" s="445"/>
      <c r="F132" s="445"/>
      <c r="G132" s="445"/>
      <c r="H132" s="571"/>
      <c r="I132" s="549"/>
      <c r="J132" s="375"/>
      <c r="L132" s="375"/>
      <c r="M132" s="375"/>
      <c r="N132" s="375"/>
      <c r="O132" s="405"/>
      <c r="P132" s="405"/>
      <c r="Q132" s="375"/>
      <c r="R132" s="375"/>
      <c r="S132" s="375"/>
      <c r="T132" s="375"/>
      <c r="U132" s="375"/>
      <c r="V132" s="375"/>
      <c r="W132" s="375"/>
    </row>
    <row r="133" spans="1:23" ht="17.25" customHeight="1" x14ac:dyDescent="0.2">
      <c r="A133" s="375"/>
      <c r="B133" s="391"/>
      <c r="C133" s="541"/>
      <c r="D133" s="445"/>
      <c r="E133" s="445"/>
      <c r="F133" s="445"/>
      <c r="G133" s="445"/>
      <c r="H133" s="571"/>
      <c r="I133" s="549"/>
      <c r="J133" s="375"/>
      <c r="L133" s="375"/>
      <c r="M133" s="375"/>
      <c r="N133" s="375"/>
      <c r="O133" s="405"/>
      <c r="P133" s="405"/>
      <c r="Q133" s="375"/>
      <c r="R133" s="375"/>
      <c r="S133" s="375"/>
      <c r="T133" s="375"/>
      <c r="U133" s="375"/>
      <c r="V133" s="375"/>
      <c r="W133" s="375"/>
    </row>
    <row r="134" spans="1:23" ht="17.25" customHeight="1" x14ac:dyDescent="0.2">
      <c r="A134" s="375"/>
      <c r="B134" s="391"/>
      <c r="C134" s="572" t="s">
        <v>249</v>
      </c>
      <c r="D134" s="445"/>
      <c r="E134" s="445"/>
      <c r="F134" s="445"/>
      <c r="G134" s="445"/>
      <c r="H134" s="571"/>
      <c r="I134" s="549"/>
      <c r="J134" s="375"/>
      <c r="L134" s="375"/>
      <c r="M134" s="375"/>
      <c r="N134" s="375"/>
      <c r="O134" s="405"/>
      <c r="P134" s="405"/>
      <c r="Q134" s="375"/>
      <c r="R134" s="375"/>
      <c r="S134" s="375"/>
      <c r="T134" s="375"/>
      <c r="U134" s="375"/>
      <c r="V134" s="375"/>
      <c r="W134" s="375"/>
    </row>
    <row r="135" spans="1:23" ht="17.25" customHeight="1" x14ac:dyDescent="0.2">
      <c r="A135" s="375"/>
      <c r="B135" s="391"/>
      <c r="C135" s="572"/>
      <c r="D135" s="445"/>
      <c r="E135" s="445"/>
      <c r="F135" s="445"/>
      <c r="G135" s="445"/>
      <c r="H135" s="571"/>
      <c r="I135" s="549"/>
      <c r="J135" s="375"/>
      <c r="L135" s="375"/>
      <c r="M135" s="375"/>
      <c r="N135" s="375"/>
      <c r="O135" s="405"/>
      <c r="P135" s="405"/>
      <c r="Q135" s="375"/>
      <c r="R135" s="375"/>
      <c r="S135" s="375"/>
      <c r="T135" s="375"/>
      <c r="U135" s="375"/>
      <c r="V135" s="375"/>
      <c r="W135" s="375"/>
    </row>
    <row r="136" spans="1:23" ht="17.25" customHeight="1" x14ac:dyDescent="0.2">
      <c r="A136" s="375"/>
      <c r="B136" s="391"/>
      <c r="C136" s="541" t="s">
        <v>250</v>
      </c>
      <c r="D136" s="445"/>
      <c r="E136" s="445"/>
      <c r="F136" s="445"/>
      <c r="G136" s="445"/>
      <c r="H136" s="571"/>
      <c r="I136" s="549"/>
      <c r="J136" s="375"/>
      <c r="L136" s="375"/>
      <c r="M136" s="375"/>
      <c r="N136" s="375"/>
      <c r="O136" s="405"/>
      <c r="P136" s="405"/>
      <c r="Q136" s="375"/>
      <c r="R136" s="375"/>
      <c r="S136" s="375"/>
      <c r="T136" s="375"/>
      <c r="U136" s="375"/>
      <c r="V136" s="375"/>
      <c r="W136" s="375"/>
    </row>
    <row r="137" spans="1:23" ht="15.75" x14ac:dyDescent="0.2">
      <c r="B137" s="391">
        <v>58</v>
      </c>
      <c r="C137" s="539" t="s">
        <v>251</v>
      </c>
      <c r="D137" s="393">
        <f>H112</f>
        <v>4199.7007823528838</v>
      </c>
      <c r="E137" s="393">
        <v>449.93139458465714</v>
      </c>
      <c r="F137" s="169">
        <v>0</v>
      </c>
      <c r="G137" s="393">
        <f>E137+F137</f>
        <v>449.93139458465714</v>
      </c>
      <c r="H137" s="573">
        <f>D137+G137</f>
        <v>4649.6321769375409</v>
      </c>
      <c r="I137" s="588">
        <v>4420.7832296452125</v>
      </c>
      <c r="O137" s="405"/>
      <c r="P137" s="405"/>
    </row>
    <row r="138" spans="1:23" ht="15.75" x14ac:dyDescent="0.2">
      <c r="B138" s="391">
        <f>B137+1</f>
        <v>59</v>
      </c>
      <c r="C138" s="552" t="s">
        <v>252</v>
      </c>
      <c r="D138" s="393">
        <f>H113</f>
        <v>9607.09371223587</v>
      </c>
      <c r="E138" s="393">
        <v>2299.4220554783897</v>
      </c>
      <c r="F138" s="169">
        <v>0</v>
      </c>
      <c r="G138" s="393">
        <f>E138+F138</f>
        <v>2299.4220554783897</v>
      </c>
      <c r="H138" s="573">
        <f>D138+G138</f>
        <v>11906.51576771426</v>
      </c>
      <c r="I138" s="588">
        <v>11234.206746939306</v>
      </c>
      <c r="O138" s="405"/>
      <c r="P138" s="405"/>
    </row>
    <row r="139" spans="1:23" ht="16.5" thickBot="1" x14ac:dyDescent="0.25">
      <c r="B139" s="391">
        <f t="shared" ref="B139" si="49">B138+1</f>
        <v>60</v>
      </c>
      <c r="C139" s="552" t="s">
        <v>253</v>
      </c>
      <c r="D139" s="396">
        <f>H114</f>
        <v>395.64994203619995</v>
      </c>
      <c r="E139" s="170">
        <v>0</v>
      </c>
      <c r="F139" s="170">
        <v>0</v>
      </c>
      <c r="G139" s="396">
        <f t="shared" ref="G139:G143" si="50">E139+F139</f>
        <v>0</v>
      </c>
      <c r="H139" s="574">
        <f>D139+G139</f>
        <v>395.64994203619995</v>
      </c>
      <c r="I139" s="554">
        <f>(D139+H139)/2</f>
        <v>395.64994203619995</v>
      </c>
      <c r="O139" s="405"/>
      <c r="P139" s="405"/>
    </row>
    <row r="140" spans="1:23" ht="15.75" x14ac:dyDescent="0.2">
      <c r="B140" s="391">
        <v>61</v>
      </c>
      <c r="C140" s="541" t="s">
        <v>254</v>
      </c>
      <c r="D140" s="399">
        <f>SUM(D137:D139)</f>
        <v>14202.444436624954</v>
      </c>
      <c r="E140" s="399">
        <f t="shared" ref="E140:I140" si="51">SUM(E137:E139)</f>
        <v>2749.3534500630467</v>
      </c>
      <c r="F140" s="399">
        <f t="shared" si="51"/>
        <v>0</v>
      </c>
      <c r="G140" s="399">
        <f t="shared" si="51"/>
        <v>2749.3534500630467</v>
      </c>
      <c r="H140" s="575">
        <f t="shared" si="51"/>
        <v>16951.797886688</v>
      </c>
      <c r="I140" s="555">
        <f t="shared" si="51"/>
        <v>16050.639918620718</v>
      </c>
      <c r="O140" s="405"/>
      <c r="P140" s="405"/>
    </row>
    <row r="141" spans="1:23" ht="15.75" x14ac:dyDescent="0.2">
      <c r="B141" s="391"/>
      <c r="C141" s="541"/>
      <c r="D141" s="393"/>
      <c r="E141" s="169"/>
      <c r="F141" s="169"/>
      <c r="G141" s="393"/>
      <c r="H141" s="573"/>
      <c r="I141" s="551"/>
      <c r="O141" s="405"/>
      <c r="P141" s="405"/>
    </row>
    <row r="142" spans="1:23" ht="15.75" x14ac:dyDescent="0.2">
      <c r="B142" s="391"/>
      <c r="C142" s="541" t="s">
        <v>255</v>
      </c>
      <c r="D142" s="393"/>
      <c r="E142" s="169"/>
      <c r="F142" s="169"/>
      <c r="G142" s="393"/>
      <c r="H142" s="573"/>
      <c r="I142" s="551"/>
      <c r="O142" s="405"/>
      <c r="P142" s="405"/>
    </row>
    <row r="143" spans="1:23" ht="15.75" x14ac:dyDescent="0.2">
      <c r="B143" s="391">
        <v>62</v>
      </c>
      <c r="C143" s="576" t="s">
        <v>256</v>
      </c>
      <c r="D143" s="393">
        <f>H118</f>
        <v>2843.4160088818203</v>
      </c>
      <c r="E143" s="393">
        <v>39.046111189999799</v>
      </c>
      <c r="F143" s="169">
        <v>0</v>
      </c>
      <c r="G143" s="393">
        <f t="shared" si="50"/>
        <v>39.046111189999799</v>
      </c>
      <c r="H143" s="573">
        <f t="shared" ref="H143:H144" si="52">D143+G143</f>
        <v>2882.4621200718202</v>
      </c>
      <c r="I143" s="551">
        <f t="shared" ref="I143" si="53">(D143+H143)/2</f>
        <v>2862.93906447682</v>
      </c>
      <c r="O143" s="405"/>
      <c r="P143" s="405"/>
    </row>
    <row r="144" spans="1:23" ht="16.5" thickBot="1" x14ac:dyDescent="0.25">
      <c r="B144" s="391">
        <v>63</v>
      </c>
      <c r="C144" s="576" t="s">
        <v>307</v>
      </c>
      <c r="D144" s="396">
        <v>0</v>
      </c>
      <c r="E144" s="396">
        <v>159.28792153999999</v>
      </c>
      <c r="F144" s="170">
        <v>0</v>
      </c>
      <c r="G144" s="396">
        <f>E144+F144</f>
        <v>159.28792153999999</v>
      </c>
      <c r="H144" s="574">
        <f t="shared" si="52"/>
        <v>159.28792153999999</v>
      </c>
      <c r="I144" s="554">
        <v>67.68137529291667</v>
      </c>
      <c r="O144" s="405"/>
      <c r="P144" s="405"/>
    </row>
    <row r="145" spans="2:16" ht="15.75" x14ac:dyDescent="0.2">
      <c r="B145" s="391">
        <v>64</v>
      </c>
      <c r="C145" s="541" t="s">
        <v>258</v>
      </c>
      <c r="D145" s="399">
        <f t="shared" ref="D145:I145" si="54">SUM(D143:D144)</f>
        <v>2843.4160088818203</v>
      </c>
      <c r="E145" s="399">
        <f t="shared" si="54"/>
        <v>198.33403272999979</v>
      </c>
      <c r="F145" s="589">
        <f t="shared" si="54"/>
        <v>0</v>
      </c>
      <c r="G145" s="399">
        <f t="shared" si="54"/>
        <v>198.33403272999979</v>
      </c>
      <c r="H145" s="575">
        <f t="shared" si="54"/>
        <v>3041.7500416118201</v>
      </c>
      <c r="I145" s="555">
        <f t="shared" si="54"/>
        <v>2930.6204397697365</v>
      </c>
      <c r="O145" s="405"/>
      <c r="P145" s="405"/>
    </row>
    <row r="146" spans="2:16" ht="15.75" x14ac:dyDescent="0.2">
      <c r="B146" s="391"/>
      <c r="C146" s="541"/>
      <c r="D146" s="393"/>
      <c r="E146" s="393"/>
      <c r="F146" s="169"/>
      <c r="G146" s="393"/>
      <c r="H146" s="573"/>
      <c r="I146" s="551"/>
      <c r="O146" s="405"/>
      <c r="P146" s="405"/>
    </row>
    <row r="147" spans="2:16" ht="18" x14ac:dyDescent="0.2">
      <c r="B147" s="391">
        <v>65</v>
      </c>
      <c r="C147" s="541" t="s">
        <v>299</v>
      </c>
      <c r="D147" s="393">
        <f>H122</f>
        <v>684.39896366000005</v>
      </c>
      <c r="E147" s="393">
        <v>128.3786655459312</v>
      </c>
      <c r="F147" s="169">
        <v>0</v>
      </c>
      <c r="G147" s="393">
        <f>E147+F147</f>
        <v>128.3786655459312</v>
      </c>
      <c r="H147" s="573">
        <f>D147+G147</f>
        <v>812.77762920593125</v>
      </c>
      <c r="I147" s="551">
        <f>(D147+H147)/2</f>
        <v>748.58829643296565</v>
      </c>
      <c r="O147" s="405"/>
      <c r="P147" s="405"/>
    </row>
    <row r="148" spans="2:16" ht="16.5" thickBot="1" x14ac:dyDescent="0.25">
      <c r="B148" s="391"/>
      <c r="C148" s="541"/>
      <c r="D148" s="396"/>
      <c r="E148" s="396"/>
      <c r="F148" s="170"/>
      <c r="G148" s="396"/>
      <c r="H148" s="574"/>
      <c r="I148" s="554"/>
      <c r="O148" s="405"/>
      <c r="P148" s="405"/>
    </row>
    <row r="149" spans="2:16" ht="15.75" x14ac:dyDescent="0.2">
      <c r="B149" s="391">
        <f t="shared" ref="B149" si="55">B147+1</f>
        <v>66</v>
      </c>
      <c r="C149" s="392" t="s">
        <v>260</v>
      </c>
      <c r="D149" s="399">
        <f>D140+D145+D147</f>
        <v>17730.259409166774</v>
      </c>
      <c r="E149" s="399">
        <f t="shared" ref="E149:I149" si="56">E140+E145+E147</f>
        <v>3076.0661483389777</v>
      </c>
      <c r="F149" s="399">
        <f t="shared" si="56"/>
        <v>0</v>
      </c>
      <c r="G149" s="399">
        <f t="shared" si="56"/>
        <v>3076.0661483389777</v>
      </c>
      <c r="H149" s="575">
        <f t="shared" si="56"/>
        <v>20806.325557505752</v>
      </c>
      <c r="I149" s="555">
        <f t="shared" si="56"/>
        <v>19729.848654823421</v>
      </c>
      <c r="O149" s="405"/>
      <c r="P149" s="405"/>
    </row>
    <row r="150" spans="2:16" ht="15.75" x14ac:dyDescent="0.2">
      <c r="B150" s="391"/>
      <c r="C150" s="541"/>
      <c r="D150" s="393"/>
      <c r="E150" s="393"/>
      <c r="F150" s="393"/>
      <c r="G150" s="393"/>
      <c r="H150" s="573"/>
      <c r="I150" s="551"/>
      <c r="O150" s="405"/>
      <c r="P150" s="405"/>
    </row>
    <row r="151" spans="2:16" ht="16.5" thickBot="1" x14ac:dyDescent="0.25">
      <c r="B151" s="391">
        <f>B149+1</f>
        <v>67</v>
      </c>
      <c r="C151" s="541" t="s">
        <v>261</v>
      </c>
      <c r="D151" s="396">
        <f>H126</f>
        <v>3104.7425534784225</v>
      </c>
      <c r="E151" s="396">
        <v>0</v>
      </c>
      <c r="F151" s="396">
        <v>0</v>
      </c>
      <c r="G151" s="396">
        <f>E151+F151</f>
        <v>0</v>
      </c>
      <c r="H151" s="574">
        <f>D151+G151</f>
        <v>3104.7425534784225</v>
      </c>
      <c r="I151" s="554">
        <f>(D151+H151)/2</f>
        <v>3104.7425534784225</v>
      </c>
      <c r="O151" s="405"/>
      <c r="P151" s="405"/>
    </row>
    <row r="152" spans="2:16" ht="24" customHeight="1" thickBot="1" x14ac:dyDescent="0.25">
      <c r="B152" s="454">
        <f>B151+1</f>
        <v>68</v>
      </c>
      <c r="C152" s="560" t="s">
        <v>27</v>
      </c>
      <c r="D152" s="457">
        <f>D149+D151</f>
        <v>20835.001962645198</v>
      </c>
      <c r="E152" s="457">
        <f t="shared" ref="E152:I152" si="57">E149+E151</f>
        <v>3076.0661483389777</v>
      </c>
      <c r="F152" s="457">
        <f t="shared" si="57"/>
        <v>0</v>
      </c>
      <c r="G152" s="457">
        <f t="shared" si="57"/>
        <v>3076.0661483389777</v>
      </c>
      <c r="H152" s="569">
        <f t="shared" si="57"/>
        <v>23911.068110984175</v>
      </c>
      <c r="I152" s="562">
        <f t="shared" si="57"/>
        <v>22834.591208301845</v>
      </c>
      <c r="O152" s="405"/>
      <c r="P152" s="405"/>
    </row>
    <row r="153" spans="2:16" ht="16.5" thickTop="1" x14ac:dyDescent="0.2">
      <c r="B153" s="459"/>
      <c r="C153" s="578"/>
      <c r="D153" s="462"/>
      <c r="E153" s="579"/>
      <c r="F153" s="579"/>
      <c r="G153" s="462"/>
      <c r="H153" s="580"/>
      <c r="I153" s="581"/>
      <c r="O153" s="405"/>
      <c r="P153" s="405"/>
    </row>
    <row r="154" spans="2:16" ht="15.75" x14ac:dyDescent="0.2">
      <c r="B154" s="454"/>
      <c r="C154" s="572" t="s">
        <v>262</v>
      </c>
      <c r="D154" s="393"/>
      <c r="E154" s="169"/>
      <c r="F154" s="169"/>
      <c r="G154" s="393"/>
      <c r="H154" s="573"/>
      <c r="I154" s="551"/>
      <c r="O154" s="405"/>
      <c r="P154" s="405"/>
    </row>
    <row r="155" spans="2:16" ht="24" customHeight="1" thickBot="1" x14ac:dyDescent="0.25">
      <c r="B155" s="401">
        <f>B152+1</f>
        <v>69</v>
      </c>
      <c r="C155" s="590" t="s">
        <v>263</v>
      </c>
      <c r="D155" s="396">
        <f>H130</f>
        <v>0</v>
      </c>
      <c r="E155" s="396">
        <v>0</v>
      </c>
      <c r="F155" s="396">
        <v>0</v>
      </c>
      <c r="G155" s="396">
        <f>E155+F155</f>
        <v>0</v>
      </c>
      <c r="H155" s="407">
        <f>D155+G155</f>
        <v>0</v>
      </c>
      <c r="I155" s="554">
        <f t="shared" ref="I155" si="58">(D155+H155)/2</f>
        <v>0</v>
      </c>
      <c r="O155" s="405"/>
      <c r="P155" s="405"/>
    </row>
    <row r="156" spans="2:16" ht="15.75" x14ac:dyDescent="0.2">
      <c r="B156" s="380"/>
      <c r="C156" s="503"/>
      <c r="D156" s="569"/>
      <c r="E156" s="569"/>
      <c r="F156" s="569"/>
      <c r="G156" s="569"/>
      <c r="H156" s="569"/>
      <c r="I156" s="569"/>
      <c r="O156" s="405"/>
      <c r="P156" s="405"/>
    </row>
    <row r="157" spans="2:16" ht="15" x14ac:dyDescent="0.2">
      <c r="B157" s="472" t="s">
        <v>30</v>
      </c>
      <c r="C157" s="472" t="s">
        <v>309</v>
      </c>
      <c r="D157" s="375"/>
      <c r="E157" s="375"/>
      <c r="F157" s="375"/>
      <c r="G157" s="375"/>
      <c r="H157" s="375"/>
      <c r="I157" s="375"/>
      <c r="O157" s="405"/>
      <c r="P157" s="405"/>
    </row>
    <row r="158" spans="2:16" ht="15" x14ac:dyDescent="0.2">
      <c r="O158" s="405"/>
      <c r="P158" s="405"/>
    </row>
  </sheetData>
  <mergeCells count="3">
    <mergeCell ref="B7:I7"/>
    <mergeCell ref="B8:I8"/>
    <mergeCell ref="B9:I9"/>
  </mergeCells>
  <printOptions horizontalCentered="1"/>
  <pageMargins left="0.51" right="0.51180993000874897" top="0.74803040244969399" bottom="0.23622047244094499" header="0" footer="0"/>
  <pageSetup scale="52" fitToHeight="0" orientation="portrait" r:id="rId1"/>
  <headerFooter alignWithMargins="0">
    <oddFooter>&amp;L&amp;14Page &amp;P of &amp;N</oddFooter>
  </headerFooter>
  <rowBreaks count="2" manualBreakCount="2">
    <brk id="69" max="10" man="1"/>
    <brk id="105" max="10"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1E55F-0B4E-48A8-813B-D6E68A499713}">
  <sheetPr codeName="Sheet13">
    <tabColor rgb="FF0070C0"/>
    <pageSetUpPr fitToPage="1"/>
  </sheetPr>
  <dimension ref="A1:W76"/>
  <sheetViews>
    <sheetView view="pageBreakPreview" zoomScale="80" zoomScaleNormal="100" zoomScaleSheetLayoutView="80" workbookViewId="0">
      <selection activeCell="B7" sqref="B7:I7"/>
    </sheetView>
  </sheetViews>
  <sheetFormatPr defaultColWidth="8.85546875" defaultRowHeight="12.75" x14ac:dyDescent="0.2"/>
  <cols>
    <col min="1" max="1" width="2.5703125" style="372" customWidth="1"/>
    <col min="2" max="2" width="6" style="442" customWidth="1"/>
    <col min="3" max="3" width="6.85546875" style="475" customWidth="1"/>
    <col min="4" max="4" width="58.42578125" style="372" customWidth="1"/>
    <col min="5" max="5" width="16.42578125" style="372" customWidth="1"/>
    <col min="6" max="6" width="37.140625" style="372" customWidth="1"/>
    <col min="7" max="7" width="17.5703125" style="372" customWidth="1"/>
    <col min="8" max="8" width="14.85546875" style="372" customWidth="1"/>
    <col min="9" max="9" width="12.85546875" style="372" customWidth="1"/>
    <col min="10" max="10" width="11.85546875" style="372" customWidth="1"/>
    <col min="11" max="11" width="2.85546875" style="372" customWidth="1"/>
    <col min="12" max="12" width="2.7109375" style="372" customWidth="1"/>
    <col min="13" max="15" width="10.42578125" style="372" customWidth="1"/>
    <col min="16" max="16" width="14.85546875" style="372" bestFit="1" customWidth="1"/>
    <col min="17" max="17" width="10.42578125" style="372" customWidth="1"/>
    <col min="18" max="16384" width="8.85546875" style="372"/>
  </cols>
  <sheetData>
    <row r="1" spans="1:23" ht="17.25" customHeight="1" x14ac:dyDescent="0.2">
      <c r="A1" s="369"/>
      <c r="B1" s="591" t="s">
        <v>0</v>
      </c>
      <c r="C1" s="379"/>
      <c r="D1" s="369"/>
      <c r="E1" s="592"/>
      <c r="F1" s="369"/>
      <c r="G1" s="369"/>
      <c r="H1" s="373"/>
      <c r="J1" s="374" t="s">
        <v>238</v>
      </c>
      <c r="K1" s="369"/>
      <c r="L1" s="369"/>
      <c r="M1" s="369"/>
      <c r="N1" s="369"/>
      <c r="O1" s="369"/>
      <c r="P1" s="369"/>
      <c r="Q1" s="369"/>
      <c r="R1" s="375"/>
      <c r="S1" s="375"/>
      <c r="T1" s="375"/>
      <c r="U1" s="375"/>
      <c r="V1" s="375"/>
      <c r="W1" s="375"/>
    </row>
    <row r="2" spans="1:23" ht="17.25" customHeight="1" x14ac:dyDescent="0.2">
      <c r="A2" s="369"/>
      <c r="B2" s="472"/>
      <c r="C2" s="377"/>
      <c r="D2" s="373"/>
      <c r="E2" s="380"/>
      <c r="F2" s="373"/>
      <c r="G2" s="373"/>
      <c r="H2" s="373"/>
      <c r="J2" s="374" t="s">
        <v>2</v>
      </c>
      <c r="K2" s="373"/>
      <c r="L2" s="369"/>
      <c r="M2" s="369"/>
      <c r="N2" s="369"/>
      <c r="O2" s="369"/>
      <c r="P2" s="369"/>
      <c r="Q2" s="369"/>
      <c r="R2" s="375"/>
      <c r="S2" s="375"/>
      <c r="T2" s="375"/>
      <c r="U2" s="375"/>
      <c r="V2" s="375"/>
      <c r="W2" s="375"/>
    </row>
    <row r="3" spans="1:23" ht="17.25" customHeight="1" x14ac:dyDescent="0.2">
      <c r="A3" s="369"/>
      <c r="B3" s="378"/>
      <c r="C3" s="379"/>
      <c r="D3" s="369"/>
      <c r="E3" s="592"/>
      <c r="F3" s="369"/>
      <c r="G3" s="369"/>
      <c r="H3" s="373"/>
      <c r="J3" s="371" t="s">
        <v>246</v>
      </c>
      <c r="K3" s="369"/>
      <c r="L3" s="369"/>
      <c r="M3" s="369"/>
      <c r="N3" s="369"/>
      <c r="O3" s="369"/>
      <c r="P3" s="369"/>
      <c r="Q3" s="369"/>
      <c r="R3" s="375"/>
      <c r="S3" s="375"/>
      <c r="T3" s="375"/>
      <c r="U3" s="375"/>
      <c r="V3" s="375"/>
      <c r="W3" s="375"/>
    </row>
    <row r="4" spans="1:23" ht="17.25" customHeight="1" x14ac:dyDescent="0.2">
      <c r="A4" s="369"/>
      <c r="B4" s="380"/>
      <c r="C4" s="379"/>
      <c r="D4" s="369"/>
      <c r="E4" s="380"/>
      <c r="F4" s="369"/>
      <c r="G4" s="369"/>
      <c r="H4" s="373"/>
      <c r="J4" s="371" t="s">
        <v>89</v>
      </c>
      <c r="K4" s="369"/>
      <c r="L4" s="369"/>
      <c r="M4" s="369"/>
      <c r="N4" s="369"/>
      <c r="O4" s="369"/>
      <c r="P4" s="369"/>
      <c r="Q4" s="369"/>
      <c r="R4" s="375"/>
      <c r="S4" s="375"/>
      <c r="T4" s="375"/>
      <c r="U4" s="375"/>
      <c r="V4" s="375"/>
      <c r="W4" s="375"/>
    </row>
    <row r="5" spans="1:23" ht="17.25" customHeight="1" x14ac:dyDescent="0.2">
      <c r="A5" s="369"/>
      <c r="B5" s="380"/>
      <c r="C5" s="379"/>
      <c r="D5" s="369"/>
      <c r="E5" s="380"/>
      <c r="F5" s="369"/>
      <c r="G5" s="369"/>
      <c r="H5" s="373"/>
      <c r="J5" s="371" t="s">
        <v>5</v>
      </c>
      <c r="K5" s="369"/>
      <c r="L5" s="369"/>
      <c r="M5" s="369"/>
      <c r="N5" s="369"/>
      <c r="O5" s="369"/>
      <c r="P5" s="369"/>
      <c r="Q5" s="369"/>
      <c r="R5" s="375"/>
      <c r="S5" s="375"/>
      <c r="T5" s="375"/>
      <c r="U5" s="375"/>
      <c r="V5" s="375"/>
      <c r="W5" s="375"/>
    </row>
    <row r="6" spans="1:23" ht="17.25" customHeight="1" x14ac:dyDescent="0.2">
      <c r="A6" s="369"/>
      <c r="B6" s="380"/>
      <c r="C6" s="379"/>
      <c r="D6" s="369"/>
      <c r="E6" s="380"/>
      <c r="F6" s="369"/>
      <c r="G6" s="369"/>
      <c r="H6" s="373"/>
      <c r="J6" s="371" t="s">
        <v>310</v>
      </c>
      <c r="K6" s="369"/>
      <c r="L6" s="369"/>
      <c r="M6" s="369"/>
      <c r="N6" s="369"/>
      <c r="O6" s="369"/>
      <c r="P6" s="369"/>
      <c r="Q6" s="369"/>
      <c r="R6" s="375"/>
      <c r="S6" s="375"/>
      <c r="T6" s="375"/>
      <c r="U6" s="375"/>
      <c r="V6" s="375"/>
      <c r="W6" s="375"/>
    </row>
    <row r="7" spans="1:23" ht="17.25" customHeight="1" x14ac:dyDescent="0.2">
      <c r="A7" s="369"/>
      <c r="B7" s="942" t="s">
        <v>310</v>
      </c>
      <c r="C7" s="942"/>
      <c r="D7" s="942"/>
      <c r="E7" s="942"/>
      <c r="F7" s="942"/>
      <c r="G7" s="942"/>
      <c r="H7" s="942"/>
      <c r="I7" s="942"/>
      <c r="J7" s="369"/>
      <c r="K7" s="369"/>
      <c r="L7" s="369"/>
      <c r="M7" s="369"/>
      <c r="N7" s="369"/>
      <c r="O7" s="369"/>
      <c r="P7" s="369"/>
      <c r="Q7" s="369"/>
      <c r="R7" s="375"/>
      <c r="S7" s="375"/>
      <c r="T7" s="375"/>
      <c r="U7" s="375"/>
      <c r="V7" s="375"/>
      <c r="W7" s="375"/>
    </row>
    <row r="8" spans="1:23" ht="17.25" customHeight="1" x14ac:dyDescent="0.2">
      <c r="A8" s="369"/>
      <c r="B8" s="942" t="s">
        <v>311</v>
      </c>
      <c r="C8" s="942"/>
      <c r="D8" s="942"/>
      <c r="E8" s="942"/>
      <c r="F8" s="942"/>
      <c r="G8" s="942"/>
      <c r="H8" s="942"/>
      <c r="I8" s="942"/>
      <c r="J8" s="369"/>
      <c r="K8" s="369"/>
      <c r="L8" s="369"/>
      <c r="M8" s="369"/>
      <c r="N8" s="369"/>
      <c r="O8" s="369"/>
      <c r="P8" s="369"/>
      <c r="Q8" s="369"/>
      <c r="R8" s="375"/>
      <c r="S8" s="375"/>
      <c r="T8" s="375"/>
      <c r="U8" s="375"/>
      <c r="V8" s="375"/>
      <c r="W8" s="375"/>
    </row>
    <row r="9" spans="1:23" ht="17.25" customHeight="1" x14ac:dyDescent="0.2">
      <c r="A9" s="369"/>
      <c r="B9" s="943" t="s">
        <v>295</v>
      </c>
      <c r="C9" s="943"/>
      <c r="D9" s="943"/>
      <c r="E9" s="943"/>
      <c r="F9" s="943"/>
      <c r="G9" s="943"/>
      <c r="H9" s="943"/>
      <c r="I9" s="942"/>
      <c r="J9" s="369"/>
      <c r="K9" s="369"/>
      <c r="L9" s="369"/>
      <c r="M9" s="369"/>
      <c r="N9" s="369"/>
      <c r="O9" s="369"/>
      <c r="P9" s="369"/>
      <c r="Q9" s="369"/>
      <c r="R9" s="375"/>
      <c r="S9" s="375"/>
      <c r="T9" s="375"/>
      <c r="U9" s="375"/>
      <c r="V9" s="375"/>
      <c r="W9" s="375"/>
    </row>
    <row r="10" spans="1:23" ht="17.25" customHeight="1" x14ac:dyDescent="0.2">
      <c r="A10" s="369"/>
      <c r="B10" s="380"/>
      <c r="C10" s="379"/>
      <c r="D10" s="369"/>
      <c r="E10" s="380"/>
      <c r="F10" s="369"/>
      <c r="G10" s="369"/>
      <c r="H10" s="369"/>
      <c r="I10" s="369"/>
      <c r="J10" s="369"/>
      <c r="K10" s="369"/>
      <c r="L10" s="369"/>
      <c r="M10" s="369"/>
      <c r="N10" s="369"/>
      <c r="O10" s="369"/>
      <c r="P10" s="369"/>
      <c r="Q10" s="369"/>
      <c r="R10" s="375"/>
      <c r="S10" s="375"/>
      <c r="T10" s="375"/>
      <c r="U10" s="375"/>
      <c r="V10" s="375"/>
      <c r="W10" s="375"/>
    </row>
    <row r="11" spans="1:23" ht="17.25" customHeight="1" x14ac:dyDescent="0.2">
      <c r="A11" s="375"/>
      <c r="B11" s="380"/>
      <c r="C11" s="379"/>
      <c r="D11" s="369"/>
      <c r="E11" s="380"/>
      <c r="F11" s="369"/>
      <c r="G11" s="369"/>
      <c r="H11" s="369"/>
      <c r="I11" s="369"/>
      <c r="J11" s="369"/>
      <c r="L11" s="375"/>
      <c r="M11" s="375"/>
      <c r="N11" s="375"/>
      <c r="O11" s="375"/>
      <c r="P11" s="375"/>
      <c r="Q11" s="375"/>
      <c r="R11" s="375"/>
      <c r="S11" s="375"/>
      <c r="T11" s="375"/>
      <c r="U11" s="375"/>
      <c r="V11" s="375"/>
      <c r="W11" s="375"/>
    </row>
    <row r="12" spans="1:23" s="593" customFormat="1" ht="17.25" customHeight="1" x14ac:dyDescent="0.2">
      <c r="B12" s="594" t="s">
        <v>129</v>
      </c>
      <c r="C12" s="595"/>
      <c r="D12" s="596"/>
      <c r="E12" s="597"/>
      <c r="F12" s="598"/>
      <c r="G12" s="598"/>
      <c r="H12" s="598"/>
      <c r="I12" s="598"/>
      <c r="J12" s="598"/>
    </row>
    <row r="13" spans="1:23" s="593" customFormat="1" ht="20.25" customHeight="1" x14ac:dyDescent="0.2">
      <c r="A13" s="166"/>
      <c r="B13" s="332">
        <v>1</v>
      </c>
      <c r="C13" s="596" t="s">
        <v>312</v>
      </c>
      <c r="D13" s="599"/>
      <c r="E13" s="592"/>
      <c r="F13" s="598"/>
      <c r="G13" s="598"/>
      <c r="H13" s="373"/>
      <c r="I13" s="598"/>
      <c r="J13" s="600"/>
      <c r="K13" s="166"/>
      <c r="L13" s="166"/>
    </row>
    <row r="14" spans="1:23" s="473" customFormat="1" ht="45" customHeight="1" x14ac:dyDescent="0.2">
      <c r="A14" s="184"/>
      <c r="B14" s="185"/>
      <c r="C14" s="602" t="s">
        <v>131</v>
      </c>
      <c r="D14" s="604" t="s">
        <v>191</v>
      </c>
      <c r="E14" s="604" t="s">
        <v>192</v>
      </c>
      <c r="F14" s="602" t="s">
        <v>63</v>
      </c>
      <c r="G14" s="604" t="s">
        <v>157</v>
      </c>
      <c r="H14" s="604" t="s">
        <v>134</v>
      </c>
      <c r="I14" s="602" t="s">
        <v>135</v>
      </c>
      <c r="J14" s="602" t="s">
        <v>193</v>
      </c>
      <c r="K14" s="166"/>
      <c r="L14" s="166"/>
      <c r="M14" s="184"/>
    </row>
    <row r="15" spans="1:23" s="593" customFormat="1" ht="17.25" customHeight="1" x14ac:dyDescent="0.2">
      <c r="A15" s="166"/>
      <c r="B15" s="182"/>
      <c r="C15" s="602">
        <v>1</v>
      </c>
      <c r="D15" s="603" t="s">
        <v>313</v>
      </c>
      <c r="E15" s="604">
        <v>80126</v>
      </c>
      <c r="F15" s="604" t="s">
        <v>314</v>
      </c>
      <c r="G15" s="604" t="s">
        <v>315</v>
      </c>
      <c r="H15" s="605">
        <v>44166</v>
      </c>
      <c r="I15" s="606">
        <v>63.518000000000001</v>
      </c>
      <c r="J15" s="604">
        <f t="shared" ref="J15:J27" si="0">MROUND((DATE(YEAR(H15),12,31)-H15)/30,0.5)</f>
        <v>1</v>
      </c>
      <c r="K15" s="166"/>
      <c r="L15" s="166"/>
      <c r="M15" s="166"/>
    </row>
    <row r="16" spans="1:23" s="593" customFormat="1" ht="17.25" customHeight="1" x14ac:dyDescent="0.2">
      <c r="A16" s="166"/>
      <c r="B16" s="182"/>
      <c r="C16" s="602">
        <v>2</v>
      </c>
      <c r="D16" s="607" t="s">
        <v>316</v>
      </c>
      <c r="E16" s="601">
        <v>86693</v>
      </c>
      <c r="F16" s="601" t="s">
        <v>314</v>
      </c>
      <c r="G16" s="601" t="s">
        <v>317</v>
      </c>
      <c r="H16" s="605">
        <v>45037</v>
      </c>
      <c r="I16" s="606">
        <v>82.233246769999994</v>
      </c>
      <c r="J16" s="604">
        <f>MROUND((DATE(YEAR(H16),12,31)-H16)/30,1)</f>
        <v>8</v>
      </c>
      <c r="K16" s="166"/>
      <c r="L16" s="166"/>
      <c r="M16" s="166"/>
    </row>
    <row r="17" spans="1:13" s="593" customFormat="1" ht="17.25" customHeight="1" x14ac:dyDescent="0.2">
      <c r="A17" s="166"/>
      <c r="B17" s="182"/>
      <c r="C17" s="602">
        <v>3</v>
      </c>
      <c r="D17" s="607" t="s">
        <v>316</v>
      </c>
      <c r="E17" s="601">
        <v>86693</v>
      </c>
      <c r="F17" s="601" t="s">
        <v>314</v>
      </c>
      <c r="G17" s="601" t="s">
        <v>317</v>
      </c>
      <c r="H17" s="605">
        <v>45383</v>
      </c>
      <c r="I17" s="606">
        <v>87.902077769999991</v>
      </c>
      <c r="J17" s="604">
        <f t="shared" si="0"/>
        <v>9</v>
      </c>
      <c r="K17" s="166"/>
      <c r="L17" s="166"/>
      <c r="M17" s="166"/>
    </row>
    <row r="18" spans="1:13" s="593" customFormat="1" ht="17.25" customHeight="1" x14ac:dyDescent="0.2">
      <c r="A18" s="166"/>
      <c r="B18" s="182"/>
      <c r="C18" s="602">
        <v>4</v>
      </c>
      <c r="D18" s="607" t="s">
        <v>318</v>
      </c>
      <c r="E18" s="601">
        <v>84879</v>
      </c>
      <c r="F18" s="601" t="s">
        <v>314</v>
      </c>
      <c r="G18" s="601" t="s">
        <v>317</v>
      </c>
      <c r="H18" s="605">
        <v>45442</v>
      </c>
      <c r="I18" s="606">
        <v>68.102380999999994</v>
      </c>
      <c r="J18" s="604">
        <f t="shared" si="0"/>
        <v>7</v>
      </c>
      <c r="K18" s="904"/>
      <c r="L18" s="372"/>
      <c r="M18" s="166"/>
    </row>
    <row r="19" spans="1:13" s="593" customFormat="1" ht="17.25" customHeight="1" x14ac:dyDescent="0.2">
      <c r="A19" s="166"/>
      <c r="B19" s="182"/>
      <c r="C19" s="602">
        <v>5</v>
      </c>
      <c r="D19" s="607" t="s">
        <v>316</v>
      </c>
      <c r="E19" s="601">
        <v>86693</v>
      </c>
      <c r="F19" s="601" t="s">
        <v>314</v>
      </c>
      <c r="G19" s="601" t="s">
        <v>319</v>
      </c>
      <c r="H19" s="605">
        <v>45749</v>
      </c>
      <c r="I19" s="606">
        <v>89.350054</v>
      </c>
      <c r="J19" s="604">
        <f t="shared" si="0"/>
        <v>9</v>
      </c>
      <c r="K19" s="904"/>
      <c r="L19" s="372"/>
      <c r="M19" s="166"/>
    </row>
    <row r="20" spans="1:13" s="593" customFormat="1" ht="17.25" customHeight="1" x14ac:dyDescent="0.2">
      <c r="A20" s="166"/>
      <c r="B20" s="182"/>
      <c r="C20" s="602">
        <v>6</v>
      </c>
      <c r="D20" s="607" t="s">
        <v>320</v>
      </c>
      <c r="E20" s="601">
        <v>83039</v>
      </c>
      <c r="F20" s="601" t="s">
        <v>321</v>
      </c>
      <c r="G20" s="601" t="s">
        <v>315</v>
      </c>
      <c r="H20" s="605">
        <v>46113</v>
      </c>
      <c r="I20" s="606">
        <v>92.879000000000005</v>
      </c>
      <c r="J20" s="604">
        <f t="shared" si="0"/>
        <v>9</v>
      </c>
      <c r="K20" s="904"/>
      <c r="L20" s="372"/>
      <c r="M20" s="166"/>
    </row>
    <row r="21" spans="1:13" s="593" customFormat="1" ht="17.25" customHeight="1" x14ac:dyDescent="0.2">
      <c r="A21" s="166"/>
      <c r="B21" s="182"/>
      <c r="C21" s="602">
        <v>7</v>
      </c>
      <c r="D21" s="607" t="s">
        <v>322</v>
      </c>
      <c r="E21" s="601">
        <v>87151</v>
      </c>
      <c r="F21" s="601" t="s">
        <v>314</v>
      </c>
      <c r="G21" s="601" t="s">
        <v>319</v>
      </c>
      <c r="H21" s="605">
        <v>46327</v>
      </c>
      <c r="I21" s="606">
        <v>81.308999999999997</v>
      </c>
      <c r="J21" s="604">
        <f t="shared" si="0"/>
        <v>2</v>
      </c>
      <c r="K21" s="904"/>
      <c r="L21" s="372"/>
      <c r="M21" s="166"/>
    </row>
    <row r="22" spans="1:13" s="593" customFormat="1" ht="17.25" customHeight="1" x14ac:dyDescent="0.2">
      <c r="A22" s="166"/>
      <c r="B22" s="182"/>
      <c r="C22" s="602"/>
      <c r="D22" s="603"/>
      <c r="E22" s="604"/>
      <c r="F22" s="604"/>
      <c r="G22" s="604"/>
      <c r="H22" s="605"/>
      <c r="I22" s="606"/>
      <c r="J22" s="604"/>
      <c r="K22" s="904"/>
      <c r="L22" s="372"/>
      <c r="M22" s="166"/>
    </row>
    <row r="23" spans="1:13" s="593" customFormat="1" ht="17.25" customHeight="1" x14ac:dyDescent="0.2">
      <c r="A23" s="166"/>
      <c r="B23" s="182"/>
      <c r="C23" s="602">
        <v>8</v>
      </c>
      <c r="D23" s="607" t="s">
        <v>323</v>
      </c>
      <c r="E23" s="601">
        <v>31555</v>
      </c>
      <c r="F23" s="601" t="s">
        <v>324</v>
      </c>
      <c r="G23" s="601" t="s">
        <v>325</v>
      </c>
      <c r="H23" s="605">
        <v>43921</v>
      </c>
      <c r="I23" s="606">
        <v>381.01237704000005</v>
      </c>
      <c r="J23" s="604">
        <f>MROUND((DATE(YEAR(H23),12,31)-H23)/30,0.5)</f>
        <v>9</v>
      </c>
      <c r="K23" s="904"/>
      <c r="L23" s="372"/>
      <c r="M23" s="166"/>
    </row>
    <row r="24" spans="1:13" s="593" customFormat="1" ht="17.25" customHeight="1" x14ac:dyDescent="0.2">
      <c r="A24" s="166"/>
      <c r="B24" s="182"/>
      <c r="C24" s="602">
        <v>9</v>
      </c>
      <c r="D24" s="607" t="s">
        <v>326</v>
      </c>
      <c r="E24" s="601" t="s">
        <v>327</v>
      </c>
      <c r="F24" s="601" t="s">
        <v>324</v>
      </c>
      <c r="G24" s="601" t="s">
        <v>325</v>
      </c>
      <c r="H24" s="605">
        <v>43986</v>
      </c>
      <c r="I24" s="606">
        <v>4765.0175790000003</v>
      </c>
      <c r="J24" s="604">
        <f t="shared" si="0"/>
        <v>7</v>
      </c>
      <c r="K24" s="904"/>
      <c r="L24" s="372"/>
      <c r="M24" s="166"/>
    </row>
    <row r="25" spans="1:13" s="593" customFormat="1" ht="17.25" customHeight="1" x14ac:dyDescent="0.2">
      <c r="A25" s="166"/>
      <c r="B25" s="182"/>
      <c r="C25" s="602">
        <v>10</v>
      </c>
      <c r="D25" s="607" t="s">
        <v>328</v>
      </c>
      <c r="E25" s="601" t="s">
        <v>327</v>
      </c>
      <c r="F25" s="601" t="s">
        <v>329</v>
      </c>
      <c r="G25" s="601" t="s">
        <v>330</v>
      </c>
      <c r="H25" s="605">
        <v>45125</v>
      </c>
      <c r="I25" s="606">
        <v>2221.8238847499997</v>
      </c>
      <c r="J25" s="604">
        <f t="shared" si="0"/>
        <v>5.5</v>
      </c>
      <c r="K25" s="904"/>
      <c r="L25" s="372"/>
      <c r="M25" s="166"/>
    </row>
    <row r="26" spans="1:13" s="593" customFormat="1" ht="17.25" customHeight="1" x14ac:dyDescent="0.2">
      <c r="A26" s="166"/>
      <c r="B26" s="182"/>
      <c r="C26" s="602">
        <v>11</v>
      </c>
      <c r="D26" s="607" t="s">
        <v>331</v>
      </c>
      <c r="E26" s="601" t="s">
        <v>327</v>
      </c>
      <c r="F26" s="601" t="s">
        <v>329</v>
      </c>
      <c r="G26" s="601" t="s">
        <v>330</v>
      </c>
      <c r="H26" s="605">
        <v>45623</v>
      </c>
      <c r="I26" s="606">
        <v>1689.8637343199998</v>
      </c>
      <c r="J26" s="604">
        <f t="shared" si="0"/>
        <v>1</v>
      </c>
      <c r="K26" s="904"/>
      <c r="L26" s="372"/>
      <c r="M26" s="166"/>
    </row>
    <row r="27" spans="1:13" s="593" customFormat="1" ht="17.25" customHeight="1" x14ac:dyDescent="0.2">
      <c r="A27" s="166"/>
      <c r="B27" s="182"/>
      <c r="C27" s="602">
        <v>12</v>
      </c>
      <c r="D27" s="607" t="s">
        <v>332</v>
      </c>
      <c r="E27" s="601" t="s">
        <v>327</v>
      </c>
      <c r="F27" s="601" t="s">
        <v>324</v>
      </c>
      <c r="G27" s="601" t="s">
        <v>330</v>
      </c>
      <c r="H27" s="605">
        <v>46127</v>
      </c>
      <c r="I27" s="606">
        <v>2291.5296334283535</v>
      </c>
      <c r="J27" s="604">
        <f t="shared" si="0"/>
        <v>8.5</v>
      </c>
      <c r="K27" s="904"/>
      <c r="L27" s="372"/>
      <c r="M27" s="166"/>
    </row>
    <row r="28" spans="1:13" ht="17.25" customHeight="1" x14ac:dyDescent="0.2">
      <c r="A28" s="166"/>
      <c r="B28" s="182"/>
      <c r="C28" s="602"/>
      <c r="D28" s="607"/>
      <c r="E28" s="601"/>
      <c r="F28" s="601"/>
      <c r="G28" s="601"/>
      <c r="H28" s="605"/>
      <c r="I28" s="608"/>
      <c r="J28" s="604"/>
      <c r="K28" s="166"/>
      <c r="L28" s="166"/>
    </row>
    <row r="29" spans="1:13" ht="17.25" customHeight="1" x14ac:dyDescent="0.2">
      <c r="A29" s="166"/>
      <c r="B29" s="185"/>
      <c r="C29" s="602">
        <v>13</v>
      </c>
      <c r="D29" s="607" t="s">
        <v>333</v>
      </c>
      <c r="E29" s="601">
        <v>88537</v>
      </c>
      <c r="F29" s="601" t="s">
        <v>257</v>
      </c>
      <c r="G29" s="601" t="s">
        <v>334</v>
      </c>
      <c r="H29" s="609">
        <v>46280</v>
      </c>
      <c r="I29" s="606">
        <v>57.420410289999978</v>
      </c>
      <c r="J29" s="604">
        <f>MROUND((DATE(YEAR(H29),12,31)-H29)/30,0.5)</f>
        <v>3.5</v>
      </c>
      <c r="K29" s="904"/>
    </row>
    <row r="30" spans="1:13" ht="12.6" customHeight="1" x14ac:dyDescent="0.2">
      <c r="A30" s="166"/>
      <c r="B30" s="185"/>
      <c r="C30" s="373"/>
      <c r="D30" s="369"/>
      <c r="E30" s="592"/>
      <c r="F30" s="610"/>
      <c r="G30" s="610"/>
      <c r="H30" s="405"/>
      <c r="I30" s="380"/>
      <c r="J30" s="600"/>
    </row>
    <row r="31" spans="1:13" ht="30" customHeight="1" x14ac:dyDescent="0.2">
      <c r="A31" s="166"/>
      <c r="B31" s="611" t="s">
        <v>335</v>
      </c>
      <c r="C31" s="949" t="s">
        <v>336</v>
      </c>
      <c r="D31" s="949"/>
      <c r="E31" s="949"/>
      <c r="F31" s="949"/>
      <c r="G31" s="949"/>
      <c r="H31" s="949"/>
      <c r="I31" s="949"/>
      <c r="J31" s="613"/>
    </row>
    <row r="32" spans="1:13" ht="30" customHeight="1" x14ac:dyDescent="0.2">
      <c r="A32" s="166"/>
      <c r="B32" s="611" t="s">
        <v>337</v>
      </c>
      <c r="C32" s="950" t="s">
        <v>338</v>
      </c>
      <c r="D32" s="950"/>
      <c r="E32" s="950"/>
      <c r="F32" s="950"/>
      <c r="G32" s="950"/>
      <c r="H32" s="950"/>
      <c r="I32" s="950"/>
      <c r="J32" s="613"/>
    </row>
    <row r="33" spans="2:11" ht="20.45" customHeight="1" x14ac:dyDescent="0.2">
      <c r="B33" s="332"/>
      <c r="C33" s="332"/>
      <c r="D33" s="332"/>
      <c r="E33" s="332"/>
      <c r="F33" s="332"/>
      <c r="G33" s="332"/>
      <c r="H33" s="332"/>
      <c r="I33" s="332"/>
      <c r="J33" s="332"/>
    </row>
    <row r="34" spans="2:11" ht="19.5" customHeight="1" x14ac:dyDescent="0.2">
      <c r="B34" s="332">
        <v>2</v>
      </c>
      <c r="C34" s="948" t="s">
        <v>339</v>
      </c>
      <c r="D34" s="948"/>
      <c r="E34" s="948"/>
      <c r="F34" s="948"/>
      <c r="G34" s="948"/>
      <c r="H34" s="948"/>
      <c r="I34" s="948"/>
      <c r="J34" s="614"/>
    </row>
    <row r="35" spans="2:11" ht="43.5" customHeight="1" x14ac:dyDescent="0.2">
      <c r="B35" s="332">
        <v>3</v>
      </c>
      <c r="C35" s="949" t="s">
        <v>340</v>
      </c>
      <c r="D35" s="949"/>
      <c r="E35" s="949"/>
      <c r="F35" s="949"/>
      <c r="G35" s="949"/>
      <c r="H35" s="949"/>
      <c r="I35" s="949"/>
      <c r="J35" s="599"/>
    </row>
    <row r="36" spans="2:11" ht="18" customHeight="1" x14ac:dyDescent="0.2">
      <c r="B36" s="332">
        <v>4</v>
      </c>
      <c r="C36" s="949" t="s">
        <v>341</v>
      </c>
      <c r="D36" s="949"/>
      <c r="E36" s="949"/>
      <c r="F36" s="949"/>
      <c r="G36" s="949"/>
      <c r="H36" s="949"/>
      <c r="I36" s="949"/>
      <c r="J36" s="599"/>
      <c r="K36" s="904"/>
    </row>
    <row r="37" spans="2:11" ht="16.350000000000001" customHeight="1" x14ac:dyDescent="0.2">
      <c r="B37" s="615">
        <v>5</v>
      </c>
      <c r="C37" s="949" t="s">
        <v>342</v>
      </c>
      <c r="D37" s="949"/>
      <c r="E37" s="949"/>
      <c r="F37" s="949"/>
      <c r="G37" s="949"/>
      <c r="H37" s="949"/>
      <c r="I37" s="949"/>
      <c r="J37" s="616"/>
    </row>
    <row r="38" spans="2:11" ht="16.350000000000001" customHeight="1" x14ac:dyDescent="0.2">
      <c r="B38" s="615">
        <v>6</v>
      </c>
      <c r="C38" s="617" t="s">
        <v>343</v>
      </c>
      <c r="D38" s="612"/>
      <c r="E38" s="612"/>
      <c r="F38" s="612"/>
      <c r="G38" s="612"/>
      <c r="H38" s="612"/>
      <c r="I38" s="612"/>
      <c r="J38" s="599"/>
    </row>
    <row r="39" spans="2:11" ht="31.5" customHeight="1" x14ac:dyDescent="0.2">
      <c r="B39" s="615">
        <v>7</v>
      </c>
      <c r="C39" s="951" t="s">
        <v>344</v>
      </c>
      <c r="D39" s="951"/>
      <c r="E39" s="951"/>
      <c r="F39" s="951"/>
      <c r="G39" s="951"/>
      <c r="H39" s="951"/>
      <c r="I39" s="951"/>
      <c r="J39" s="951"/>
    </row>
    <row r="40" spans="2:11" ht="14.25" x14ac:dyDescent="0.2">
      <c r="B40" s="618"/>
      <c r="C40" s="619"/>
      <c r="D40" s="619"/>
      <c r="E40" s="620"/>
      <c r="F40" s="619"/>
      <c r="G40" s="619"/>
      <c r="H40" s="619"/>
      <c r="I40" s="619"/>
      <c r="J40" s="599"/>
    </row>
    <row r="41" spans="2:11" ht="51.75" customHeight="1" x14ac:dyDescent="0.2">
      <c r="B41" s="618"/>
      <c r="C41" s="953" t="s">
        <v>345</v>
      </c>
      <c r="D41" s="954"/>
      <c r="E41" s="955"/>
      <c r="F41" s="621"/>
      <c r="G41" s="621"/>
      <c r="H41" s="621"/>
      <c r="I41" s="621"/>
      <c r="J41" s="621"/>
    </row>
    <row r="42" spans="2:11" ht="33" customHeight="1" x14ac:dyDescent="0.2">
      <c r="B42" s="618"/>
      <c r="C42" s="622" t="s">
        <v>131</v>
      </c>
      <c r="D42" s="623" t="s">
        <v>141</v>
      </c>
      <c r="E42" s="624">
        <v>2024</v>
      </c>
      <c r="F42" s="621"/>
      <c r="G42" s="621"/>
      <c r="H42" s="621"/>
      <c r="I42" s="621"/>
      <c r="J42" s="621"/>
      <c r="K42" s="625"/>
    </row>
    <row r="43" spans="2:11" ht="17.25" customHeight="1" x14ac:dyDescent="0.25">
      <c r="B43" s="618"/>
      <c r="C43" s="626"/>
      <c r="D43" s="627"/>
      <c r="E43" s="628"/>
      <c r="F43" s="621"/>
      <c r="G43" s="621"/>
      <c r="H43" s="621"/>
      <c r="I43" s="621"/>
      <c r="J43" s="621"/>
      <c r="K43" s="625"/>
    </row>
    <row r="44" spans="2:11" ht="33" customHeight="1" x14ac:dyDescent="0.2">
      <c r="B44" s="618"/>
      <c r="C44" s="629" t="s">
        <v>346</v>
      </c>
      <c r="D44" s="630" t="s">
        <v>347</v>
      </c>
      <c r="E44" s="631">
        <v>20341.708871653525</v>
      </c>
      <c r="F44" s="621"/>
      <c r="G44" s="621"/>
      <c r="H44" s="621"/>
      <c r="I44" s="621"/>
      <c r="J44" s="621"/>
      <c r="K44" s="904"/>
    </row>
    <row r="45" spans="2:11" ht="33" customHeight="1" x14ac:dyDescent="0.2">
      <c r="B45" s="618"/>
      <c r="C45" s="632" t="s">
        <v>348</v>
      </c>
      <c r="D45" s="633" t="s">
        <v>349</v>
      </c>
      <c r="E45" s="634">
        <v>7908.787705390092</v>
      </c>
      <c r="F45" s="621"/>
      <c r="G45" s="621"/>
      <c r="H45" s="621"/>
      <c r="I45" s="621"/>
      <c r="J45" s="621"/>
      <c r="K45" s="904"/>
    </row>
    <row r="46" spans="2:11" ht="17.25" customHeight="1" x14ac:dyDescent="0.2">
      <c r="B46" s="618"/>
      <c r="C46" s="632" t="s">
        <v>350</v>
      </c>
      <c r="D46" s="635" t="s">
        <v>351</v>
      </c>
      <c r="E46" s="636">
        <f>E44-E45</f>
        <v>12432.921166263433</v>
      </c>
      <c r="F46" s="621"/>
      <c r="G46" s="621"/>
      <c r="H46" s="621"/>
      <c r="I46" s="621"/>
      <c r="J46" s="621"/>
    </row>
    <row r="47" spans="2:11" ht="17.25" customHeight="1" x14ac:dyDescent="0.2">
      <c r="B47" s="618"/>
      <c r="C47" s="637"/>
      <c r="D47" s="638"/>
      <c r="E47" s="639"/>
      <c r="F47" s="621"/>
      <c r="G47" s="621"/>
      <c r="H47" s="621"/>
      <c r="I47" s="621"/>
      <c r="J47" s="621"/>
      <c r="K47" s="625"/>
    </row>
    <row r="48" spans="2:11" ht="17.25" customHeight="1" x14ac:dyDescent="0.2">
      <c r="B48" s="618"/>
      <c r="C48" s="632"/>
      <c r="D48" s="640" t="s">
        <v>352</v>
      </c>
      <c r="E48" s="637"/>
      <c r="F48" s="621"/>
      <c r="G48" s="621"/>
      <c r="H48" s="621"/>
      <c r="I48" s="621"/>
      <c r="J48" s="621"/>
    </row>
    <row r="49" spans="2:11" ht="33" customHeight="1" x14ac:dyDescent="0.2">
      <c r="B49" s="618"/>
      <c r="C49" s="632" t="s">
        <v>353</v>
      </c>
      <c r="D49" s="633" t="s">
        <v>354</v>
      </c>
      <c r="E49" s="641">
        <v>1632.6254282400002</v>
      </c>
      <c r="F49" s="621"/>
      <c r="G49" s="621"/>
      <c r="H49" s="621"/>
      <c r="I49" s="621"/>
      <c r="J49" s="621"/>
    </row>
    <row r="50" spans="2:11" ht="17.25" customHeight="1" x14ac:dyDescent="0.2">
      <c r="B50" s="618"/>
      <c r="C50" s="632" t="s">
        <v>355</v>
      </c>
      <c r="D50" s="633" t="s">
        <v>356</v>
      </c>
      <c r="E50" s="641">
        <v>29.982994756113911</v>
      </c>
      <c r="F50" s="642"/>
      <c r="G50" s="621"/>
      <c r="H50" s="621"/>
      <c r="I50" s="621"/>
      <c r="J50" s="621"/>
    </row>
    <row r="51" spans="2:11" ht="17.25" customHeight="1" x14ac:dyDescent="0.2">
      <c r="B51" s="618"/>
      <c r="C51" s="632" t="s">
        <v>357</v>
      </c>
      <c r="D51" s="633" t="s">
        <v>149</v>
      </c>
      <c r="E51" s="643">
        <v>-2.02995248400171</v>
      </c>
      <c r="F51" s="644"/>
      <c r="G51" s="621"/>
      <c r="H51" s="621"/>
      <c r="I51" s="621"/>
      <c r="J51" s="621"/>
    </row>
    <row r="52" spans="2:11" ht="17.25" customHeight="1" x14ac:dyDescent="0.2">
      <c r="B52" s="618"/>
      <c r="C52" s="632" t="s">
        <v>358</v>
      </c>
      <c r="D52" s="645" t="s">
        <v>359</v>
      </c>
      <c r="E52" s="646">
        <f>SUM(E49:E51)</f>
        <v>1660.5784705121123</v>
      </c>
      <c r="F52" s="621"/>
      <c r="G52" s="621"/>
      <c r="H52" s="621"/>
      <c r="I52" s="621"/>
      <c r="J52" s="621"/>
    </row>
    <row r="53" spans="2:11" ht="17.25" customHeight="1" x14ac:dyDescent="0.2">
      <c r="B53" s="618"/>
      <c r="C53" s="629"/>
      <c r="D53" s="647"/>
      <c r="E53" s="648"/>
      <c r="F53" s="621"/>
      <c r="G53" s="621"/>
      <c r="H53" s="621"/>
      <c r="I53" s="621"/>
      <c r="J53" s="621"/>
    </row>
    <row r="54" spans="2:11" ht="51.75" customHeight="1" x14ac:dyDescent="0.2">
      <c r="B54" s="618"/>
      <c r="C54" s="649" t="s">
        <v>360</v>
      </c>
      <c r="D54" s="650" t="s">
        <v>361</v>
      </c>
      <c r="E54" s="651">
        <f>E46+E52</f>
        <v>14093.499636775545</v>
      </c>
      <c r="F54" s="621"/>
      <c r="G54" s="621"/>
      <c r="H54" s="621"/>
      <c r="I54" s="621"/>
      <c r="J54" s="621"/>
    </row>
    <row r="55" spans="2:11" ht="15.95" customHeight="1" x14ac:dyDescent="0.2">
      <c r="B55" s="618"/>
      <c r="C55" s="375"/>
      <c r="D55" s="599"/>
      <c r="E55" s="618"/>
      <c r="F55" s="599"/>
      <c r="G55" s="599"/>
      <c r="H55" s="599"/>
      <c r="I55" s="599"/>
      <c r="J55" s="599"/>
    </row>
    <row r="56" spans="2:11" ht="15.6" customHeight="1" x14ac:dyDescent="0.2">
      <c r="B56" s="414" t="s">
        <v>152</v>
      </c>
      <c r="C56" s="951" t="s">
        <v>362</v>
      </c>
      <c r="D56" s="951"/>
      <c r="E56" s="951"/>
      <c r="F56" s="951"/>
      <c r="G56" s="951"/>
      <c r="H56" s="951"/>
      <c r="I56" s="951"/>
      <c r="J56" s="951"/>
      <c r="K56" s="642"/>
    </row>
    <row r="57" spans="2:11" ht="33" customHeight="1" x14ac:dyDescent="0.2">
      <c r="B57" s="414" t="s">
        <v>363</v>
      </c>
      <c r="C57" s="951" t="s">
        <v>364</v>
      </c>
      <c r="D57" s="951"/>
      <c r="E57" s="951"/>
      <c r="F57" s="951"/>
      <c r="G57" s="951"/>
      <c r="H57" s="951"/>
      <c r="I57" s="951"/>
      <c r="J57" s="951"/>
    </row>
    <row r="58" spans="2:11" ht="31.5" customHeight="1" x14ac:dyDescent="0.2">
      <c r="B58" s="652" t="s">
        <v>365</v>
      </c>
      <c r="C58" s="952" t="s">
        <v>366</v>
      </c>
      <c r="D58" s="950"/>
      <c r="E58" s="950"/>
      <c r="F58" s="950"/>
      <c r="G58" s="950"/>
      <c r="H58" s="950"/>
      <c r="I58" s="950"/>
      <c r="J58" s="950"/>
      <c r="K58" s="642"/>
    </row>
    <row r="59" spans="2:11" ht="15" x14ac:dyDescent="0.25">
      <c r="B59" s="618"/>
      <c r="C59" s="653"/>
      <c r="D59" s="599"/>
      <c r="E59" s="618"/>
      <c r="F59" s="599"/>
      <c r="G59" s="599"/>
      <c r="H59" s="599"/>
      <c r="I59" s="599"/>
      <c r="J59" s="599"/>
    </row>
    <row r="60" spans="2:11" ht="15" x14ac:dyDescent="0.25">
      <c r="B60" s="618"/>
      <c r="C60" s="653"/>
      <c r="D60" s="599"/>
      <c r="E60" s="654"/>
      <c r="F60" s="621"/>
      <c r="G60" s="621"/>
      <c r="H60" s="621"/>
      <c r="I60" s="621"/>
      <c r="J60" s="621"/>
    </row>
    <row r="61" spans="2:11" ht="15" x14ac:dyDescent="0.25">
      <c r="B61" s="618"/>
      <c r="C61" s="653"/>
      <c r="D61" s="599"/>
      <c r="E61" s="618"/>
      <c r="F61" s="599"/>
      <c r="G61" s="599"/>
      <c r="H61" s="599"/>
      <c r="I61" s="599"/>
      <c r="J61" s="599"/>
    </row>
    <row r="62" spans="2:11" ht="15" x14ac:dyDescent="0.25">
      <c r="B62" s="618"/>
      <c r="C62" s="653"/>
      <c r="D62" s="599"/>
      <c r="E62" s="654"/>
      <c r="F62" s="621"/>
      <c r="G62" s="621"/>
      <c r="H62" s="621"/>
      <c r="I62" s="621"/>
      <c r="J62" s="621"/>
    </row>
    <row r="63" spans="2:11" ht="15" x14ac:dyDescent="0.25">
      <c r="B63" s="618"/>
      <c r="C63" s="653"/>
      <c r="D63" s="599"/>
      <c r="E63" s="618"/>
      <c r="F63" s="599"/>
      <c r="G63" s="599"/>
      <c r="H63" s="599"/>
      <c r="I63" s="599"/>
      <c r="J63" s="599"/>
    </row>
    <row r="64" spans="2:11" ht="15" x14ac:dyDescent="0.25">
      <c r="B64" s="618"/>
      <c r="C64" s="653"/>
      <c r="D64" s="599"/>
      <c r="E64" s="618"/>
      <c r="F64" s="599"/>
      <c r="G64" s="599"/>
      <c r="H64" s="599"/>
      <c r="I64" s="599"/>
      <c r="J64" s="599"/>
    </row>
    <row r="65" spans="2:10" ht="15.75" x14ac:dyDescent="0.25">
      <c r="B65" s="592"/>
      <c r="C65" s="655"/>
      <c r="D65" s="373"/>
      <c r="E65" s="592"/>
      <c r="F65" s="373"/>
      <c r="G65" s="373"/>
      <c r="H65" s="373"/>
      <c r="I65" s="373"/>
      <c r="J65" s="373"/>
    </row>
    <row r="66" spans="2:10" ht="15.75" x14ac:dyDescent="0.25">
      <c r="B66" s="592"/>
      <c r="C66" s="655"/>
      <c r="D66" s="373"/>
      <c r="E66" s="592"/>
      <c r="F66" s="373"/>
      <c r="G66" s="373"/>
      <c r="H66" s="373"/>
      <c r="I66" s="373"/>
      <c r="J66" s="373"/>
    </row>
    <row r="67" spans="2:10" ht="15.75" x14ac:dyDescent="0.25">
      <c r="B67" s="592"/>
      <c r="C67" s="655"/>
      <c r="D67" s="373"/>
      <c r="E67" s="592"/>
      <c r="F67" s="373"/>
      <c r="G67" s="373"/>
      <c r="H67" s="373"/>
      <c r="I67" s="373"/>
      <c r="J67" s="373"/>
    </row>
    <row r="68" spans="2:10" ht="15.75" x14ac:dyDescent="0.25">
      <c r="B68" s="592"/>
      <c r="C68" s="655"/>
      <c r="D68" s="373"/>
      <c r="E68" s="592"/>
      <c r="F68" s="373"/>
      <c r="G68" s="373"/>
      <c r="H68" s="373"/>
      <c r="I68" s="373"/>
      <c r="J68" s="373"/>
    </row>
    <row r="69" spans="2:10" ht="15.75" x14ac:dyDescent="0.25">
      <c r="B69" s="592"/>
      <c r="C69" s="655"/>
      <c r="D69" s="373"/>
      <c r="E69" s="592"/>
      <c r="F69" s="373"/>
      <c r="G69" s="373"/>
      <c r="H69" s="373"/>
      <c r="I69" s="373"/>
      <c r="J69" s="373"/>
    </row>
    <row r="70" spans="2:10" ht="15.75" x14ac:dyDescent="0.25">
      <c r="B70" s="592"/>
      <c r="C70" s="655"/>
      <c r="D70" s="373"/>
      <c r="E70" s="592"/>
      <c r="F70" s="373"/>
      <c r="G70" s="373"/>
      <c r="H70" s="373"/>
      <c r="I70" s="373"/>
      <c r="J70" s="373"/>
    </row>
    <row r="71" spans="2:10" ht="15.75" x14ac:dyDescent="0.25">
      <c r="B71" s="592"/>
      <c r="C71" s="655"/>
      <c r="D71" s="373"/>
      <c r="E71" s="592"/>
      <c r="F71" s="373"/>
      <c r="G71" s="373"/>
      <c r="H71" s="373"/>
      <c r="I71" s="373"/>
      <c r="J71" s="373"/>
    </row>
    <row r="72" spans="2:10" ht="15.75" x14ac:dyDescent="0.25">
      <c r="B72" s="592"/>
      <c r="C72" s="655"/>
      <c r="D72" s="373"/>
      <c r="E72" s="592"/>
      <c r="F72" s="373"/>
      <c r="G72" s="373"/>
      <c r="H72" s="373"/>
      <c r="I72" s="373"/>
      <c r="J72" s="373"/>
    </row>
    <row r="73" spans="2:10" ht="15.75" x14ac:dyDescent="0.25">
      <c r="B73" s="592"/>
      <c r="C73" s="655"/>
      <c r="D73" s="373"/>
      <c r="E73" s="592"/>
      <c r="F73" s="373"/>
      <c r="G73" s="373"/>
      <c r="H73" s="373"/>
      <c r="I73" s="373"/>
      <c r="J73" s="373"/>
    </row>
    <row r="74" spans="2:10" ht="15.75" x14ac:dyDescent="0.25">
      <c r="B74" s="592"/>
      <c r="C74" s="655"/>
      <c r="D74" s="373"/>
      <c r="E74" s="592"/>
      <c r="F74" s="373"/>
      <c r="G74" s="373"/>
      <c r="H74" s="373"/>
      <c r="I74" s="373"/>
      <c r="J74" s="373"/>
    </row>
    <row r="75" spans="2:10" ht="15" customHeight="1" x14ac:dyDescent="0.25">
      <c r="B75" s="592"/>
      <c r="C75" s="655"/>
      <c r="D75" s="373"/>
      <c r="E75" s="592"/>
      <c r="F75" s="373"/>
      <c r="G75" s="373"/>
      <c r="H75" s="373"/>
      <c r="I75" s="373"/>
      <c r="J75" s="373"/>
    </row>
    <row r="76" spans="2:10" ht="15" x14ac:dyDescent="0.2">
      <c r="B76" s="592"/>
      <c r="C76" s="592"/>
      <c r="D76" s="592"/>
      <c r="E76" s="592"/>
      <c r="F76" s="592"/>
      <c r="G76" s="592"/>
      <c r="H76" s="592"/>
      <c r="I76" s="592"/>
      <c r="J76" s="592"/>
    </row>
  </sheetData>
  <mergeCells count="14">
    <mergeCell ref="C57:J57"/>
    <mergeCell ref="C58:J58"/>
    <mergeCell ref="C35:I35"/>
    <mergeCell ref="C36:I36"/>
    <mergeCell ref="C37:I37"/>
    <mergeCell ref="C39:J39"/>
    <mergeCell ref="C41:E41"/>
    <mergeCell ref="C56:J56"/>
    <mergeCell ref="C34:I34"/>
    <mergeCell ref="B7:I7"/>
    <mergeCell ref="B8:I8"/>
    <mergeCell ref="B9:I9"/>
    <mergeCell ref="C31:I31"/>
    <mergeCell ref="C32:I32"/>
  </mergeCells>
  <printOptions horizontalCentered="1"/>
  <pageMargins left="0.51181102362204722" right="0.51181102362204722" top="0.98425196850393704" bottom="0.23622047244094491" header="0" footer="0"/>
  <pageSetup scale="51" orientation="portrait" r:id="rId1"/>
  <headerFooter alignWithMargins="0"/>
  <ignoredErrors>
    <ignoredError sqref="J16" formula="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F19F3-35A4-4AB5-BD68-0119740149CB}">
  <sheetPr codeName="Sheet18">
    <pageSetUpPr fitToPage="1"/>
  </sheetPr>
  <dimension ref="A1:Q156"/>
  <sheetViews>
    <sheetView view="pageBreakPreview" zoomScale="80" zoomScaleNormal="85" zoomScaleSheetLayoutView="80" workbookViewId="0">
      <selection activeCell="B7" sqref="B7:I7"/>
    </sheetView>
  </sheetViews>
  <sheetFormatPr defaultColWidth="9.140625" defaultRowHeight="12.75" x14ac:dyDescent="0.2"/>
  <cols>
    <col min="1" max="1" width="2.5703125" style="372" customWidth="1"/>
    <col min="2" max="2" width="7.85546875" style="442" customWidth="1"/>
    <col min="3" max="3" width="70.140625" style="475" bestFit="1" customWidth="1"/>
    <col min="4" max="4" width="15.5703125" style="372" customWidth="1"/>
    <col min="5" max="5" width="14.140625" style="372" customWidth="1"/>
    <col min="6" max="6" width="17.85546875" style="372" customWidth="1"/>
    <col min="7" max="7" width="13" style="372" customWidth="1"/>
    <col min="8" max="8" width="13.85546875" style="372" customWidth="1"/>
    <col min="9" max="9" width="16.140625" style="372" customWidth="1"/>
    <col min="10" max="10" width="2.85546875" style="372" customWidth="1"/>
    <col min="11" max="11" width="10.42578125" style="372" customWidth="1"/>
    <col min="12" max="12" width="13.85546875" style="372" customWidth="1"/>
    <col min="13" max="16384" width="9.140625" style="372"/>
  </cols>
  <sheetData>
    <row r="1" spans="1:17" ht="17.25" customHeight="1" x14ac:dyDescent="0.2">
      <c r="A1" s="369"/>
      <c r="B1" s="370" t="s">
        <v>0</v>
      </c>
      <c r="C1" s="379"/>
      <c r="D1" s="369"/>
      <c r="E1" s="371"/>
      <c r="F1" s="373"/>
      <c r="G1" s="369"/>
      <c r="H1" s="373"/>
      <c r="I1" s="374" t="s">
        <v>243</v>
      </c>
      <c r="J1" s="369"/>
      <c r="K1" s="369"/>
      <c r="L1" s="375"/>
      <c r="M1" s="375"/>
      <c r="N1" s="375"/>
      <c r="O1" s="375"/>
      <c r="P1" s="375"/>
      <c r="Q1" s="375"/>
    </row>
    <row r="2" spans="1:17" ht="17.25" customHeight="1" x14ac:dyDescent="0.2">
      <c r="A2" s="369"/>
      <c r="B2" s="376"/>
      <c r="C2" s="377"/>
      <c r="D2" s="373"/>
      <c r="E2" s="373"/>
      <c r="F2" s="369"/>
      <c r="G2" s="373"/>
      <c r="H2" s="373"/>
      <c r="I2" s="374" t="s">
        <v>2</v>
      </c>
      <c r="J2" s="373"/>
      <c r="K2" s="369"/>
      <c r="L2" s="375"/>
      <c r="M2" s="375"/>
      <c r="N2" s="375"/>
      <c r="O2" s="375"/>
      <c r="P2" s="375"/>
      <c r="Q2" s="375"/>
    </row>
    <row r="3" spans="1:17" ht="17.25" customHeight="1" x14ac:dyDescent="0.2">
      <c r="A3" s="369"/>
      <c r="B3" s="378"/>
      <c r="C3" s="379"/>
      <c r="D3" s="369"/>
      <c r="E3" s="371"/>
      <c r="F3" s="373"/>
      <c r="G3" s="369"/>
      <c r="H3" s="373"/>
      <c r="I3" s="371" t="s">
        <v>246</v>
      </c>
      <c r="J3" s="369"/>
      <c r="K3" s="369"/>
      <c r="L3" s="375"/>
      <c r="M3" s="375"/>
      <c r="N3" s="375"/>
      <c r="O3" s="375"/>
      <c r="P3" s="375"/>
      <c r="Q3" s="375"/>
    </row>
    <row r="4" spans="1:17" ht="17.25" customHeight="1" x14ac:dyDescent="0.2">
      <c r="A4" s="369"/>
      <c r="B4" s="380"/>
      <c r="C4" s="379"/>
      <c r="D4" s="369"/>
      <c r="E4" s="371"/>
      <c r="F4" s="369"/>
      <c r="G4" s="369"/>
      <c r="H4" s="373"/>
      <c r="I4" s="371" t="s">
        <v>89</v>
      </c>
      <c r="J4" s="369"/>
      <c r="K4" s="369"/>
      <c r="L4" s="375"/>
      <c r="M4" s="375"/>
      <c r="N4" s="375"/>
      <c r="O4" s="375"/>
      <c r="P4" s="375"/>
      <c r="Q4" s="375"/>
    </row>
    <row r="5" spans="1:17" ht="17.25" customHeight="1" x14ac:dyDescent="0.2">
      <c r="A5" s="369"/>
      <c r="B5" s="380"/>
      <c r="C5" s="379"/>
      <c r="D5" s="369"/>
      <c r="E5" s="371"/>
      <c r="F5" s="369"/>
      <c r="G5" s="369"/>
      <c r="H5" s="373"/>
      <c r="I5" s="371" t="s">
        <v>5</v>
      </c>
      <c r="J5" s="369"/>
      <c r="K5" s="369"/>
      <c r="L5" s="375"/>
      <c r="M5" s="375"/>
      <c r="N5" s="375"/>
      <c r="O5" s="375"/>
      <c r="P5" s="375"/>
      <c r="Q5" s="375"/>
    </row>
    <row r="6" spans="1:17" ht="17.25" customHeight="1" x14ac:dyDescent="0.2">
      <c r="A6" s="369"/>
      <c r="B6" s="380"/>
      <c r="C6" s="379"/>
      <c r="D6" s="369"/>
      <c r="E6" s="369"/>
      <c r="F6" s="369"/>
      <c r="G6" s="369"/>
      <c r="H6" s="373"/>
      <c r="I6" s="371" t="s">
        <v>68</v>
      </c>
      <c r="J6" s="369"/>
      <c r="K6" s="369"/>
      <c r="L6" s="375"/>
      <c r="M6" s="375"/>
      <c r="N6" s="375"/>
      <c r="O6" s="375"/>
      <c r="P6" s="375"/>
      <c r="Q6" s="375"/>
    </row>
    <row r="7" spans="1:17" ht="17.25" customHeight="1" x14ac:dyDescent="0.2">
      <c r="A7" s="369"/>
      <c r="B7" s="942" t="s">
        <v>367</v>
      </c>
      <c r="C7" s="942"/>
      <c r="D7" s="942"/>
      <c r="E7" s="942"/>
      <c r="F7" s="942"/>
      <c r="G7" s="942"/>
      <c r="H7" s="942"/>
      <c r="I7" s="942"/>
      <c r="J7" s="369"/>
      <c r="K7" s="369"/>
      <c r="L7" s="375"/>
      <c r="M7" s="375"/>
      <c r="N7" s="375"/>
      <c r="O7" s="375"/>
      <c r="P7" s="375"/>
      <c r="Q7" s="375"/>
    </row>
    <row r="8" spans="1:17" ht="17.25" customHeight="1" x14ac:dyDescent="0.2">
      <c r="A8" s="369"/>
      <c r="B8" s="942" t="s">
        <v>294</v>
      </c>
      <c r="C8" s="942"/>
      <c r="D8" s="942"/>
      <c r="E8" s="942"/>
      <c r="F8" s="942"/>
      <c r="G8" s="942"/>
      <c r="H8" s="942"/>
      <c r="I8" s="942"/>
      <c r="J8" s="369"/>
      <c r="K8" s="369"/>
      <c r="L8" s="375"/>
      <c r="M8" s="375"/>
      <c r="N8" s="375"/>
      <c r="O8" s="375"/>
      <c r="P8" s="375"/>
      <c r="Q8" s="375"/>
    </row>
    <row r="9" spans="1:17" ht="17.25" customHeight="1" x14ac:dyDescent="0.2">
      <c r="A9" s="369"/>
      <c r="B9" s="943" t="s">
        <v>368</v>
      </c>
      <c r="C9" s="943"/>
      <c r="D9" s="943"/>
      <c r="E9" s="943"/>
      <c r="F9" s="943"/>
      <c r="G9" s="943"/>
      <c r="H9" s="943"/>
      <c r="I9" s="942"/>
      <c r="J9" s="369"/>
      <c r="K9" s="369"/>
      <c r="L9" s="375"/>
      <c r="M9" s="375"/>
      <c r="N9" s="375"/>
      <c r="O9" s="375"/>
      <c r="P9" s="375"/>
      <c r="Q9" s="375"/>
    </row>
    <row r="10" spans="1:17" ht="17.25" customHeight="1" thickBot="1" x14ac:dyDescent="0.25">
      <c r="A10" s="369"/>
      <c r="B10" s="380"/>
      <c r="C10" s="379"/>
      <c r="D10" s="369"/>
      <c r="E10" s="369"/>
      <c r="F10" s="369"/>
      <c r="G10" s="369"/>
      <c r="H10" s="369"/>
      <c r="I10" s="369"/>
      <c r="J10" s="369"/>
      <c r="K10" s="369"/>
      <c r="L10" s="375"/>
      <c r="M10" s="375"/>
      <c r="N10" s="375"/>
      <c r="O10" s="375"/>
      <c r="P10" s="375"/>
      <c r="Q10" s="375"/>
    </row>
    <row r="11" spans="1:17" ht="17.25" customHeight="1" x14ac:dyDescent="0.2">
      <c r="A11" s="369"/>
      <c r="B11" s="526"/>
      <c r="C11" s="527"/>
      <c r="D11" s="385" t="s">
        <v>41</v>
      </c>
      <c r="E11" s="385"/>
      <c r="F11" s="385"/>
      <c r="G11" s="385"/>
      <c r="H11" s="386"/>
      <c r="I11" s="528" t="s">
        <v>92</v>
      </c>
      <c r="J11" s="369"/>
      <c r="K11" s="369"/>
      <c r="L11" s="375"/>
      <c r="M11" s="375"/>
      <c r="N11" s="375"/>
      <c r="O11" s="375"/>
      <c r="P11" s="375"/>
      <c r="Q11" s="375"/>
    </row>
    <row r="12" spans="1:17" s="419" customFormat="1" ht="17.25" customHeight="1" x14ac:dyDescent="0.2">
      <c r="A12" s="416"/>
      <c r="B12" s="420"/>
      <c r="C12" s="430"/>
      <c r="D12" s="430" t="s">
        <v>43</v>
      </c>
      <c r="E12" s="430"/>
      <c r="F12" s="430" t="s">
        <v>93</v>
      </c>
      <c r="G12" s="529" t="s">
        <v>94</v>
      </c>
      <c r="H12" s="530" t="s">
        <v>95</v>
      </c>
      <c r="I12" s="531" t="s">
        <v>96</v>
      </c>
      <c r="J12" s="416"/>
      <c r="K12" s="416"/>
      <c r="L12" s="418"/>
      <c r="M12" s="418"/>
      <c r="N12" s="418"/>
      <c r="O12" s="418"/>
      <c r="P12" s="418"/>
      <c r="Q12" s="418"/>
    </row>
    <row r="13" spans="1:17" s="419" customFormat="1" ht="17.25" customHeight="1" x14ac:dyDescent="0.2">
      <c r="A13" s="416"/>
      <c r="B13" s="420" t="s">
        <v>9</v>
      </c>
      <c r="C13" s="430"/>
      <c r="D13" s="430" t="s">
        <v>97</v>
      </c>
      <c r="E13" s="430" t="s">
        <v>98</v>
      </c>
      <c r="F13" s="430" t="s">
        <v>99</v>
      </c>
      <c r="G13" s="430" t="s">
        <v>100</v>
      </c>
      <c r="H13" s="421" t="s">
        <v>101</v>
      </c>
      <c r="I13" s="531" t="s">
        <v>102</v>
      </c>
      <c r="J13" s="416"/>
      <c r="K13" s="416"/>
      <c r="L13" s="418"/>
      <c r="M13" s="418"/>
      <c r="N13" s="418"/>
      <c r="O13" s="418"/>
      <c r="P13" s="418"/>
      <c r="Q13" s="418"/>
    </row>
    <row r="14" spans="1:17" s="419" customFormat="1" ht="17.25" customHeight="1" thickBot="1" x14ac:dyDescent="0.25">
      <c r="A14" s="416"/>
      <c r="B14" s="433" t="s">
        <v>10</v>
      </c>
      <c r="C14" s="388" t="s">
        <v>63</v>
      </c>
      <c r="D14" s="388" t="s">
        <v>104</v>
      </c>
      <c r="E14" s="388" t="s">
        <v>105</v>
      </c>
      <c r="F14" s="388" t="s">
        <v>106</v>
      </c>
      <c r="G14" s="388" t="s">
        <v>85</v>
      </c>
      <c r="H14" s="389" t="s">
        <v>104</v>
      </c>
      <c r="I14" s="656" t="s">
        <v>107</v>
      </c>
      <c r="J14" s="416"/>
      <c r="K14" s="416"/>
      <c r="L14" s="418"/>
      <c r="M14" s="418"/>
      <c r="N14" s="418"/>
      <c r="O14" s="418"/>
      <c r="P14" s="418"/>
      <c r="Q14" s="418"/>
    </row>
    <row r="15" spans="1:17" s="442" customFormat="1" ht="17.25" customHeight="1" x14ac:dyDescent="0.2">
      <c r="A15" s="380"/>
      <c r="B15" s="657"/>
      <c r="C15" s="390"/>
      <c r="D15" s="390" t="s">
        <v>13</v>
      </c>
      <c r="E15" s="658" t="s">
        <v>14</v>
      </c>
      <c r="F15" s="390" t="s">
        <v>15</v>
      </c>
      <c r="G15" s="390" t="s">
        <v>16</v>
      </c>
      <c r="H15" s="659" t="s">
        <v>17</v>
      </c>
      <c r="I15" s="533" t="s">
        <v>18</v>
      </c>
      <c r="J15" s="380"/>
      <c r="K15" s="380"/>
      <c r="L15" s="660"/>
      <c r="M15" s="414"/>
      <c r="N15" s="414"/>
      <c r="O15" s="414"/>
      <c r="P15" s="414"/>
      <c r="Q15" s="414"/>
    </row>
    <row r="16" spans="1:17" s="442" customFormat="1" ht="17.25" customHeight="1" x14ac:dyDescent="0.2">
      <c r="A16" s="380"/>
      <c r="B16" s="454"/>
      <c r="C16" s="445"/>
      <c r="D16" s="445"/>
      <c r="E16" s="445"/>
      <c r="F16" s="445"/>
      <c r="G16" s="445"/>
      <c r="H16" s="534"/>
      <c r="I16" s="534"/>
      <c r="J16" s="380"/>
      <c r="K16" s="380"/>
      <c r="L16" s="661"/>
      <c r="M16" s="414"/>
      <c r="N16" s="414"/>
      <c r="O16" s="414"/>
      <c r="P16" s="414"/>
      <c r="Q16" s="414"/>
    </row>
    <row r="17" spans="1:17" s="442" customFormat="1" ht="17.25" customHeight="1" x14ac:dyDescent="0.2">
      <c r="A17" s="380"/>
      <c r="B17" s="391"/>
      <c r="C17" s="535" t="s">
        <v>183</v>
      </c>
      <c r="D17" s="536"/>
      <c r="E17" s="536"/>
      <c r="F17" s="536"/>
      <c r="G17" s="536"/>
      <c r="H17" s="537"/>
      <c r="I17" s="537"/>
      <c r="J17" s="380"/>
      <c r="K17" s="380"/>
      <c r="L17" s="414"/>
      <c r="M17" s="414"/>
      <c r="N17" s="414"/>
      <c r="O17" s="414"/>
      <c r="P17" s="414"/>
      <c r="Q17" s="414"/>
    </row>
    <row r="18" spans="1:17" s="442" customFormat="1" ht="17.25" customHeight="1" x14ac:dyDescent="0.2">
      <c r="A18" s="380"/>
      <c r="B18" s="391"/>
      <c r="C18" s="535"/>
      <c r="D18" s="536"/>
      <c r="E18" s="536"/>
      <c r="F18" s="536"/>
      <c r="G18" s="536"/>
      <c r="H18" s="537"/>
      <c r="I18" s="537"/>
      <c r="J18" s="380"/>
      <c r="K18" s="380"/>
      <c r="L18" s="414"/>
      <c r="M18" s="414"/>
      <c r="N18" s="414"/>
      <c r="O18" s="414"/>
      <c r="P18" s="414"/>
      <c r="Q18" s="414"/>
    </row>
    <row r="19" spans="1:17" s="442" customFormat="1" ht="17.25" customHeight="1" x14ac:dyDescent="0.2">
      <c r="A19" s="380"/>
      <c r="B19" s="391"/>
      <c r="C19" s="538" t="s">
        <v>249</v>
      </c>
      <c r="D19" s="536"/>
      <c r="E19" s="536"/>
      <c r="F19" s="536"/>
      <c r="G19" s="536"/>
      <c r="H19" s="537"/>
      <c r="I19" s="537"/>
      <c r="J19" s="380"/>
      <c r="K19" s="380"/>
      <c r="L19" s="414"/>
      <c r="M19" s="414"/>
      <c r="N19" s="414"/>
      <c r="O19" s="414"/>
      <c r="P19" s="414"/>
      <c r="Q19" s="414"/>
    </row>
    <row r="20" spans="1:17" s="442" customFormat="1" ht="17.25" customHeight="1" x14ac:dyDescent="0.2">
      <c r="A20" s="380"/>
      <c r="B20" s="391"/>
      <c r="C20" s="535"/>
      <c r="D20" s="536"/>
      <c r="E20" s="536"/>
      <c r="F20" s="536"/>
      <c r="G20" s="536"/>
      <c r="H20" s="537"/>
      <c r="I20" s="537"/>
      <c r="J20" s="380"/>
      <c r="K20" s="380"/>
      <c r="L20" s="414"/>
      <c r="M20" s="414"/>
      <c r="N20" s="414"/>
      <c r="O20" s="414"/>
      <c r="P20" s="414"/>
      <c r="Q20" s="414"/>
    </row>
    <row r="21" spans="1:17" s="442" customFormat="1" ht="17.25" customHeight="1" x14ac:dyDescent="0.2">
      <c r="A21" s="380"/>
      <c r="B21" s="391"/>
      <c r="C21" s="535" t="s">
        <v>250</v>
      </c>
      <c r="D21" s="536"/>
      <c r="E21" s="536"/>
      <c r="F21" s="536"/>
      <c r="G21" s="536"/>
      <c r="H21" s="537"/>
      <c r="I21" s="537"/>
      <c r="J21" s="380"/>
      <c r="K21" s="472"/>
      <c r="L21" s="414"/>
      <c r="M21" s="414"/>
      <c r="N21" s="414"/>
      <c r="O21" s="414"/>
      <c r="P21" s="414"/>
      <c r="Q21" s="414"/>
    </row>
    <row r="22" spans="1:17" s="442" customFormat="1" ht="17.25" customHeight="1" x14ac:dyDescent="0.2">
      <c r="A22" s="380"/>
      <c r="B22" s="391">
        <v>1</v>
      </c>
      <c r="C22" s="539" t="s">
        <v>251</v>
      </c>
      <c r="D22" s="393">
        <v>4649.6321769375409</v>
      </c>
      <c r="E22" s="169">
        <v>826.85582116486705</v>
      </c>
      <c r="F22" s="169">
        <v>0</v>
      </c>
      <c r="G22" s="393">
        <f t="shared" ref="G22:G36" si="0">E22+F22</f>
        <v>826.85582116486705</v>
      </c>
      <c r="H22" s="406">
        <f t="shared" ref="H22:H32" si="1">D22+G22</f>
        <v>5476.4879981024078</v>
      </c>
      <c r="I22" s="551">
        <v>4969.1541558533081</v>
      </c>
      <c r="J22" s="380"/>
      <c r="K22" s="569"/>
      <c r="L22" s="414"/>
      <c r="M22" s="414"/>
      <c r="N22" s="414"/>
      <c r="O22" s="414"/>
      <c r="P22" s="414"/>
      <c r="Q22" s="414"/>
    </row>
    <row r="23" spans="1:17" s="442" customFormat="1" ht="17.25" customHeight="1" x14ac:dyDescent="0.2">
      <c r="A23" s="380"/>
      <c r="B23" s="391">
        <f>B22+1</f>
        <v>2</v>
      </c>
      <c r="C23" s="552" t="s">
        <v>252</v>
      </c>
      <c r="D23" s="393">
        <v>11906.51576771426</v>
      </c>
      <c r="E23" s="169">
        <v>0</v>
      </c>
      <c r="F23" s="169">
        <v>0</v>
      </c>
      <c r="G23" s="393">
        <f t="shared" si="0"/>
        <v>0</v>
      </c>
      <c r="H23" s="406">
        <f t="shared" si="1"/>
        <v>11906.51576771426</v>
      </c>
      <c r="I23" s="553">
        <f>(D23+H23)/2</f>
        <v>11906.51576771426</v>
      </c>
      <c r="J23" s="380"/>
      <c r="K23" s="380"/>
      <c r="L23" s="414"/>
      <c r="M23" s="414"/>
      <c r="N23" s="414"/>
      <c r="O23" s="414"/>
      <c r="P23" s="414"/>
      <c r="Q23" s="414"/>
    </row>
    <row r="24" spans="1:17" s="442" customFormat="1" ht="17.25" customHeight="1" thickBot="1" x14ac:dyDescent="0.25">
      <c r="A24" s="380"/>
      <c r="B24" s="391">
        <f t="shared" ref="B24" si="2">B23+1</f>
        <v>3</v>
      </c>
      <c r="C24" s="552" t="s">
        <v>253</v>
      </c>
      <c r="D24" s="662">
        <v>395.64994203619995</v>
      </c>
      <c r="E24" s="170">
        <v>0</v>
      </c>
      <c r="F24" s="170">
        <v>0</v>
      </c>
      <c r="G24" s="396">
        <f t="shared" si="0"/>
        <v>0</v>
      </c>
      <c r="H24" s="663">
        <f t="shared" si="1"/>
        <v>395.64994203619995</v>
      </c>
      <c r="I24" s="554">
        <f>(D24+H24)/2</f>
        <v>395.64994203619995</v>
      </c>
      <c r="J24" s="380"/>
      <c r="K24" s="380"/>
      <c r="L24" s="414"/>
      <c r="M24" s="414"/>
      <c r="N24" s="414"/>
      <c r="O24" s="414"/>
      <c r="P24" s="414"/>
      <c r="Q24" s="414"/>
    </row>
    <row r="25" spans="1:17" s="442" customFormat="1" ht="17.25" customHeight="1" x14ac:dyDescent="0.2">
      <c r="A25" s="380"/>
      <c r="B25" s="391">
        <v>4</v>
      </c>
      <c r="C25" s="541" t="s">
        <v>254</v>
      </c>
      <c r="D25" s="664">
        <f>SUM(D22:D24)</f>
        <v>16951.797886688</v>
      </c>
      <c r="E25" s="664">
        <f t="shared" ref="E25:I25" si="3">SUM(E22:E24)</f>
        <v>826.85582116486705</v>
      </c>
      <c r="F25" s="399">
        <f t="shared" si="3"/>
        <v>0</v>
      </c>
      <c r="G25" s="664">
        <f t="shared" si="3"/>
        <v>826.85582116486705</v>
      </c>
      <c r="H25" s="665">
        <f t="shared" si="3"/>
        <v>17778.653707852871</v>
      </c>
      <c r="I25" s="555">
        <f t="shared" si="3"/>
        <v>17271.319865603771</v>
      </c>
      <c r="J25" s="380"/>
      <c r="K25" s="380"/>
      <c r="L25" s="414"/>
      <c r="M25" s="414"/>
      <c r="N25" s="414"/>
      <c r="O25" s="414"/>
      <c r="P25" s="414"/>
      <c r="Q25" s="414"/>
    </row>
    <row r="26" spans="1:17" s="442" customFormat="1" ht="17.25" customHeight="1" x14ac:dyDescent="0.2">
      <c r="A26" s="380"/>
      <c r="B26" s="391"/>
      <c r="C26" s="541"/>
      <c r="D26" s="326"/>
      <c r="E26" s="169"/>
      <c r="F26" s="169"/>
      <c r="G26" s="393"/>
      <c r="H26" s="666"/>
      <c r="I26" s="406"/>
      <c r="J26" s="380"/>
      <c r="K26" s="380"/>
      <c r="L26" s="414"/>
      <c r="M26" s="414"/>
      <c r="N26" s="414"/>
      <c r="O26" s="414"/>
      <c r="P26" s="414"/>
      <c r="Q26" s="414"/>
    </row>
    <row r="27" spans="1:17" s="442" customFormat="1" ht="17.25" customHeight="1" x14ac:dyDescent="0.2">
      <c r="A27" s="380"/>
      <c r="B27" s="391"/>
      <c r="C27" s="541" t="s">
        <v>255</v>
      </c>
      <c r="D27" s="326"/>
      <c r="E27" s="169"/>
      <c r="F27" s="169"/>
      <c r="G27" s="393"/>
      <c r="H27" s="666"/>
      <c r="I27" s="406"/>
      <c r="J27" s="380"/>
      <c r="K27" s="380"/>
      <c r="L27" s="414"/>
      <c r="M27" s="414"/>
      <c r="N27" s="414"/>
      <c r="O27" s="414"/>
      <c r="P27" s="414"/>
      <c r="Q27" s="414"/>
    </row>
    <row r="28" spans="1:17" s="442" customFormat="1" ht="17.25" customHeight="1" x14ac:dyDescent="0.2">
      <c r="A28" s="380"/>
      <c r="B28" s="391">
        <v>5</v>
      </c>
      <c r="C28" s="539" t="s">
        <v>256</v>
      </c>
      <c r="D28" s="393">
        <v>2882.4621200718202</v>
      </c>
      <c r="E28" s="169">
        <v>119.108458937807</v>
      </c>
      <c r="F28" s="169">
        <v>0</v>
      </c>
      <c r="G28" s="393">
        <f t="shared" si="0"/>
        <v>119.108458937807</v>
      </c>
      <c r="H28" s="406">
        <f t="shared" si="1"/>
        <v>3001.5705790096272</v>
      </c>
      <c r="I28" s="406">
        <f>(D28+H28)/2</f>
        <v>2942.0163495407237</v>
      </c>
      <c r="J28" s="380"/>
      <c r="K28" s="380"/>
      <c r="L28" s="414"/>
      <c r="M28" s="414"/>
      <c r="N28" s="414"/>
      <c r="O28" s="414"/>
      <c r="P28" s="414"/>
      <c r="Q28" s="414"/>
    </row>
    <row r="29" spans="1:17" s="442" customFormat="1" ht="17.25" customHeight="1" thickBot="1" x14ac:dyDescent="0.25">
      <c r="A29" s="380"/>
      <c r="B29" s="391">
        <v>6</v>
      </c>
      <c r="C29" s="539" t="s">
        <v>257</v>
      </c>
      <c r="D29" s="396">
        <v>159.28792153999999</v>
      </c>
      <c r="E29" s="170">
        <v>20.569067290000003</v>
      </c>
      <c r="F29" s="170">
        <v>0</v>
      </c>
      <c r="G29" s="396">
        <f t="shared" si="0"/>
        <v>20.569067290000003</v>
      </c>
      <c r="H29" s="407">
        <f t="shared" si="1"/>
        <v>179.85698882999998</v>
      </c>
      <c r="I29" s="407">
        <f>(D29+H29)/2</f>
        <v>169.57245518499997</v>
      </c>
      <c r="J29" s="380"/>
      <c r="K29" s="380"/>
      <c r="L29" s="414"/>
      <c r="M29" s="414"/>
      <c r="N29" s="414"/>
      <c r="O29" s="414"/>
      <c r="P29" s="414"/>
      <c r="Q29" s="414"/>
    </row>
    <row r="30" spans="1:17" s="442" customFormat="1" ht="17.25" customHeight="1" x14ac:dyDescent="0.2">
      <c r="A30" s="380"/>
      <c r="B30" s="391">
        <v>7</v>
      </c>
      <c r="C30" s="181" t="s">
        <v>258</v>
      </c>
      <c r="D30" s="399">
        <f>SUM(D28:D29)</f>
        <v>3041.7500416118201</v>
      </c>
      <c r="E30" s="399">
        <f t="shared" ref="E30:H30" si="4">SUM(E28:E29)</f>
        <v>139.67752622780699</v>
      </c>
      <c r="F30" s="399">
        <f t="shared" si="4"/>
        <v>0</v>
      </c>
      <c r="G30" s="399">
        <f t="shared" si="4"/>
        <v>139.67752622780699</v>
      </c>
      <c r="H30" s="408">
        <f t="shared" si="4"/>
        <v>3181.427567839627</v>
      </c>
      <c r="I30" s="408">
        <f>SUM(I28:I29)</f>
        <v>3111.5888047257235</v>
      </c>
      <c r="J30" s="380"/>
      <c r="K30" s="380"/>
      <c r="L30" s="414"/>
      <c r="M30" s="414"/>
      <c r="N30" s="414"/>
      <c r="O30" s="414"/>
      <c r="P30" s="414"/>
      <c r="Q30" s="414"/>
    </row>
    <row r="31" spans="1:17" s="442" customFormat="1" ht="17.25" customHeight="1" x14ac:dyDescent="0.2">
      <c r="A31" s="380"/>
      <c r="B31" s="391"/>
      <c r="C31" s="181"/>
      <c r="D31" s="393"/>
      <c r="E31" s="169"/>
      <c r="F31" s="169"/>
      <c r="G31" s="393"/>
      <c r="H31" s="406"/>
      <c r="I31" s="406"/>
      <c r="J31" s="380"/>
      <c r="K31" s="380"/>
      <c r="L31" s="414"/>
      <c r="M31" s="414"/>
      <c r="N31" s="414"/>
      <c r="O31" s="414"/>
      <c r="P31" s="414"/>
      <c r="Q31" s="414"/>
    </row>
    <row r="32" spans="1:17" s="442" customFormat="1" ht="17.25" customHeight="1" x14ac:dyDescent="0.2">
      <c r="A32" s="380"/>
      <c r="B32" s="391">
        <v>8</v>
      </c>
      <c r="C32" s="541" t="s">
        <v>299</v>
      </c>
      <c r="D32" s="393">
        <v>812.77762920593125</v>
      </c>
      <c r="E32" s="169">
        <v>35.959078686553603</v>
      </c>
      <c r="F32" s="169">
        <v>0</v>
      </c>
      <c r="G32" s="393">
        <f t="shared" si="0"/>
        <v>35.959078686553603</v>
      </c>
      <c r="H32" s="406">
        <f t="shared" si="1"/>
        <v>848.7367078924849</v>
      </c>
      <c r="I32" s="406">
        <f>(D32+H32)/2</f>
        <v>830.75716854920802</v>
      </c>
      <c r="J32" s="380"/>
      <c r="K32" s="380"/>
      <c r="L32" s="414"/>
      <c r="M32" s="414"/>
      <c r="N32" s="414"/>
      <c r="O32" s="414"/>
      <c r="P32" s="414"/>
      <c r="Q32" s="414"/>
    </row>
    <row r="33" spans="1:17" s="442" customFormat="1" ht="17.25" customHeight="1" thickBot="1" x14ac:dyDescent="0.25">
      <c r="A33" s="380"/>
      <c r="B33" s="391"/>
      <c r="C33" s="541"/>
      <c r="D33" s="396"/>
      <c r="E33" s="170"/>
      <c r="F33" s="170"/>
      <c r="G33" s="396"/>
      <c r="H33" s="407"/>
      <c r="I33" s="407"/>
      <c r="J33" s="380"/>
      <c r="K33" s="380"/>
      <c r="L33" s="414"/>
      <c r="M33" s="414"/>
      <c r="N33" s="414"/>
      <c r="O33" s="414"/>
      <c r="P33" s="414"/>
      <c r="Q33" s="414"/>
    </row>
    <row r="34" spans="1:17" s="442" customFormat="1" ht="17.25" customHeight="1" x14ac:dyDescent="0.2">
      <c r="A34" s="380"/>
      <c r="B34" s="391">
        <f>B32+1</f>
        <v>9</v>
      </c>
      <c r="C34" s="542" t="s">
        <v>260</v>
      </c>
      <c r="D34" s="399">
        <f>D25+D30+D32</f>
        <v>20806.325557505752</v>
      </c>
      <c r="E34" s="399">
        <f t="shared" ref="E34:I34" si="5">E25+E30+E32</f>
        <v>1002.4924260792277</v>
      </c>
      <c r="F34" s="399">
        <f t="shared" si="5"/>
        <v>0</v>
      </c>
      <c r="G34" s="399">
        <f t="shared" si="5"/>
        <v>1002.4924260792277</v>
      </c>
      <c r="H34" s="408">
        <f t="shared" si="5"/>
        <v>21808.817983584981</v>
      </c>
      <c r="I34" s="408">
        <f t="shared" si="5"/>
        <v>21213.665838878704</v>
      </c>
      <c r="J34" s="380"/>
      <c r="K34" s="380"/>
      <c r="L34" s="414"/>
      <c r="M34" s="414"/>
      <c r="N34" s="414"/>
      <c r="O34" s="414"/>
      <c r="P34" s="414"/>
      <c r="Q34" s="414"/>
    </row>
    <row r="35" spans="1:17" s="442" customFormat="1" ht="17.25" customHeight="1" x14ac:dyDescent="0.2">
      <c r="A35" s="380"/>
      <c r="B35" s="391"/>
      <c r="C35" s="181"/>
      <c r="D35" s="393"/>
      <c r="E35" s="393"/>
      <c r="F35" s="393"/>
      <c r="G35" s="393"/>
      <c r="H35" s="406"/>
      <c r="I35" s="406"/>
      <c r="J35" s="380"/>
      <c r="K35" s="380"/>
      <c r="L35" s="414"/>
      <c r="M35" s="414"/>
      <c r="N35" s="414"/>
      <c r="O35" s="414"/>
      <c r="P35" s="414"/>
      <c r="Q35" s="414"/>
    </row>
    <row r="36" spans="1:17" s="442" customFormat="1" ht="17.25" customHeight="1" thickBot="1" x14ac:dyDescent="0.25">
      <c r="A36" s="380"/>
      <c r="B36" s="391">
        <f>B34+1</f>
        <v>10</v>
      </c>
      <c r="C36" s="181" t="s">
        <v>261</v>
      </c>
      <c r="D36" s="396">
        <v>3104.7425534784225</v>
      </c>
      <c r="E36" s="170">
        <v>0</v>
      </c>
      <c r="F36" s="170">
        <v>0</v>
      </c>
      <c r="G36" s="396">
        <f t="shared" si="0"/>
        <v>0</v>
      </c>
      <c r="H36" s="407">
        <f>D36+G36</f>
        <v>3104.7425534784225</v>
      </c>
      <c r="I36" s="407">
        <f>(D36+H36)/2</f>
        <v>3104.7425534784225</v>
      </c>
      <c r="J36" s="380"/>
      <c r="K36" s="380"/>
      <c r="L36" s="414"/>
      <c r="M36" s="414"/>
      <c r="N36" s="414"/>
      <c r="O36" s="414"/>
      <c r="P36" s="414"/>
      <c r="Q36" s="414"/>
    </row>
    <row r="37" spans="1:17" s="442" customFormat="1" ht="24" customHeight="1" thickBot="1" x14ac:dyDescent="0.25">
      <c r="A37" s="380"/>
      <c r="B37" s="454">
        <f>B36+1</f>
        <v>11</v>
      </c>
      <c r="C37" s="186" t="s">
        <v>27</v>
      </c>
      <c r="D37" s="457">
        <f>D34+D36</f>
        <v>23911.068110984175</v>
      </c>
      <c r="E37" s="457">
        <f t="shared" ref="E37:I37" si="6">E34+E36</f>
        <v>1002.4924260792277</v>
      </c>
      <c r="F37" s="457">
        <f t="shared" si="6"/>
        <v>0</v>
      </c>
      <c r="G37" s="457">
        <f t="shared" si="6"/>
        <v>1002.4924260792277</v>
      </c>
      <c r="H37" s="458">
        <f t="shared" si="6"/>
        <v>24913.560537063404</v>
      </c>
      <c r="I37" s="458">
        <f t="shared" si="6"/>
        <v>24318.408392357127</v>
      </c>
      <c r="J37" s="380"/>
      <c r="K37" s="380"/>
      <c r="L37" s="414"/>
      <c r="M37" s="414"/>
      <c r="N37" s="414"/>
      <c r="O37" s="414"/>
      <c r="P37" s="414"/>
      <c r="Q37" s="414"/>
    </row>
    <row r="38" spans="1:17" s="442" customFormat="1" ht="17.25" customHeight="1" thickTop="1" x14ac:dyDescent="0.2">
      <c r="A38" s="380"/>
      <c r="B38" s="459"/>
      <c r="C38" s="667"/>
      <c r="D38" s="462"/>
      <c r="E38" s="579"/>
      <c r="F38" s="579"/>
      <c r="G38" s="462"/>
      <c r="H38" s="463"/>
      <c r="I38" s="463"/>
      <c r="J38" s="380"/>
      <c r="K38" s="380"/>
      <c r="L38" s="414"/>
      <c r="M38" s="414"/>
      <c r="N38" s="414"/>
      <c r="O38" s="414"/>
      <c r="P38" s="414"/>
      <c r="Q38" s="414"/>
    </row>
    <row r="39" spans="1:17" s="442" customFormat="1" ht="17.25" customHeight="1" x14ac:dyDescent="0.2">
      <c r="A39" s="380"/>
      <c r="B39" s="391"/>
      <c r="C39" s="668" t="s">
        <v>262</v>
      </c>
      <c r="D39" s="393"/>
      <c r="E39" s="169"/>
      <c r="F39" s="169"/>
      <c r="G39" s="393"/>
      <c r="H39" s="406"/>
      <c r="I39" s="406"/>
      <c r="J39" s="380"/>
      <c r="K39" s="380"/>
      <c r="L39" s="414"/>
      <c r="M39" s="414"/>
      <c r="N39" s="414"/>
      <c r="O39" s="414"/>
      <c r="P39" s="414"/>
      <c r="Q39" s="414"/>
    </row>
    <row r="40" spans="1:17" s="442" customFormat="1" ht="24" customHeight="1" thickBot="1" x14ac:dyDescent="0.25">
      <c r="A40" s="380"/>
      <c r="B40" s="401">
        <f>B37+1</f>
        <v>12</v>
      </c>
      <c r="C40" s="590" t="s">
        <v>263</v>
      </c>
      <c r="D40" s="396">
        <v>0</v>
      </c>
      <c r="E40" s="396">
        <v>0</v>
      </c>
      <c r="F40" s="170">
        <v>0</v>
      </c>
      <c r="G40" s="396">
        <f t="shared" ref="G40" si="7">E40+F40</f>
        <v>0</v>
      </c>
      <c r="H40" s="407">
        <f t="shared" ref="H40" si="8">D40+G40</f>
        <v>0</v>
      </c>
      <c r="I40" s="407">
        <f>(D40+H40)/2</f>
        <v>0</v>
      </c>
      <c r="J40" s="380"/>
      <c r="K40" s="380"/>
      <c r="L40" s="414"/>
      <c r="M40" s="414"/>
      <c r="N40" s="414"/>
      <c r="O40" s="414"/>
      <c r="P40" s="414"/>
      <c r="Q40" s="414"/>
    </row>
    <row r="41" spans="1:17" s="442" customFormat="1" ht="17.25" customHeight="1" x14ac:dyDescent="0.2">
      <c r="A41" s="380"/>
      <c r="B41" s="543"/>
      <c r="C41" s="483"/>
      <c r="D41" s="544"/>
      <c r="E41" s="544"/>
      <c r="F41" s="544"/>
      <c r="G41" s="544"/>
      <c r="H41" s="669"/>
      <c r="I41" s="546"/>
      <c r="J41" s="380"/>
      <c r="K41" s="380"/>
      <c r="L41" s="414"/>
      <c r="M41" s="414"/>
      <c r="N41" s="414"/>
      <c r="O41" s="414"/>
      <c r="P41" s="414"/>
      <c r="Q41" s="414"/>
    </row>
    <row r="42" spans="1:17" ht="17.25" customHeight="1" x14ac:dyDescent="0.2">
      <c r="A42" s="369"/>
      <c r="B42" s="391"/>
      <c r="C42" s="535" t="s">
        <v>184</v>
      </c>
      <c r="D42" s="445"/>
      <c r="E42" s="445"/>
      <c r="F42" s="445"/>
      <c r="G42" s="445"/>
      <c r="H42" s="534"/>
      <c r="I42" s="549"/>
      <c r="J42" s="369"/>
      <c r="K42" s="369"/>
      <c r="L42" s="375"/>
      <c r="M42" s="375"/>
      <c r="N42" s="375"/>
      <c r="O42" s="375"/>
      <c r="P42" s="375"/>
      <c r="Q42" s="375"/>
    </row>
    <row r="43" spans="1:17" ht="17.25" customHeight="1" x14ac:dyDescent="0.2">
      <c r="A43" s="369"/>
      <c r="B43" s="391"/>
      <c r="C43" s="535"/>
      <c r="D43" s="445"/>
      <c r="E43" s="445"/>
      <c r="F43" s="445"/>
      <c r="G43" s="445"/>
      <c r="H43" s="534"/>
      <c r="I43" s="549"/>
      <c r="J43" s="369"/>
      <c r="K43" s="369"/>
      <c r="L43" s="375"/>
      <c r="M43" s="375"/>
      <c r="N43" s="375"/>
      <c r="O43" s="375"/>
      <c r="P43" s="375"/>
      <c r="Q43" s="375"/>
    </row>
    <row r="44" spans="1:17" ht="17.25" customHeight="1" x14ac:dyDescent="0.2">
      <c r="A44" s="369"/>
      <c r="B44" s="391"/>
      <c r="C44" s="538" t="s">
        <v>249</v>
      </c>
      <c r="D44" s="445"/>
      <c r="E44" s="445"/>
      <c r="F44" s="445"/>
      <c r="G44" s="445"/>
      <c r="H44" s="534"/>
      <c r="I44" s="549"/>
      <c r="J44" s="369"/>
      <c r="K44" s="369"/>
      <c r="L44" s="375"/>
      <c r="M44" s="375"/>
      <c r="N44" s="375"/>
      <c r="O44" s="375"/>
      <c r="P44" s="375"/>
      <c r="Q44" s="375"/>
    </row>
    <row r="45" spans="1:17" ht="17.25" customHeight="1" x14ac:dyDescent="0.2">
      <c r="A45" s="369"/>
      <c r="B45" s="391"/>
      <c r="C45" s="535"/>
      <c r="D45" s="445"/>
      <c r="E45" s="445"/>
      <c r="F45" s="445"/>
      <c r="G45" s="445"/>
      <c r="H45" s="534"/>
      <c r="I45" s="549"/>
      <c r="J45" s="369"/>
      <c r="K45" s="369"/>
      <c r="L45" s="375"/>
      <c r="M45" s="375"/>
      <c r="N45" s="375"/>
      <c r="O45" s="375"/>
      <c r="P45" s="375"/>
      <c r="Q45" s="375"/>
    </row>
    <row r="46" spans="1:17" ht="17.25" customHeight="1" x14ac:dyDescent="0.2">
      <c r="A46" s="369"/>
      <c r="B46" s="391"/>
      <c r="C46" s="535" t="s">
        <v>250</v>
      </c>
      <c r="D46" s="445"/>
      <c r="E46" s="445"/>
      <c r="F46" s="445"/>
      <c r="G46" s="445"/>
      <c r="H46" s="534"/>
      <c r="I46" s="549"/>
      <c r="J46" s="369"/>
      <c r="K46" s="369"/>
      <c r="L46" s="375"/>
      <c r="M46" s="375"/>
      <c r="N46" s="375"/>
      <c r="O46" s="375"/>
      <c r="P46" s="375"/>
      <c r="Q46" s="375"/>
    </row>
    <row r="47" spans="1:17" ht="17.25" customHeight="1" x14ac:dyDescent="0.2">
      <c r="A47" s="369"/>
      <c r="B47" s="391">
        <v>13</v>
      </c>
      <c r="C47" s="539" t="s">
        <v>251</v>
      </c>
      <c r="D47" s="393">
        <f>H22</f>
        <v>5476.4879981024078</v>
      </c>
      <c r="E47" s="169">
        <v>741.53919199493282</v>
      </c>
      <c r="F47" s="169">
        <v>0</v>
      </c>
      <c r="G47" s="393">
        <f t="shared" ref="G47:G57" si="9">E47+F47</f>
        <v>741.53919199493282</v>
      </c>
      <c r="H47" s="406">
        <f t="shared" ref="H47:H57" si="10">D47+G47</f>
        <v>6218.0271900973403</v>
      </c>
      <c r="I47" s="551">
        <v>5962.3840940998743</v>
      </c>
      <c r="J47" s="369"/>
      <c r="K47" s="405"/>
      <c r="L47" s="670"/>
      <c r="M47" s="375"/>
      <c r="N47" s="375"/>
      <c r="O47" s="375"/>
      <c r="P47" s="375"/>
      <c r="Q47" s="375"/>
    </row>
    <row r="48" spans="1:17" ht="18.75" customHeight="1" x14ac:dyDescent="0.2">
      <c r="A48" s="369"/>
      <c r="B48" s="391">
        <f>B47+1</f>
        <v>14</v>
      </c>
      <c r="C48" s="552" t="s">
        <v>252</v>
      </c>
      <c r="D48" s="393">
        <f>H23</f>
        <v>11906.51576771426</v>
      </c>
      <c r="E48" s="169">
        <v>0</v>
      </c>
      <c r="F48" s="169">
        <v>0</v>
      </c>
      <c r="G48" s="393">
        <f t="shared" si="9"/>
        <v>0</v>
      </c>
      <c r="H48" s="406">
        <f t="shared" si="10"/>
        <v>11906.51576771426</v>
      </c>
      <c r="I48" s="553">
        <f>(D48+H48)/2</f>
        <v>11906.51576771426</v>
      </c>
      <c r="J48" s="369"/>
      <c r="K48" s="405"/>
      <c r="L48" s="670"/>
      <c r="M48" s="375"/>
      <c r="N48" s="375"/>
      <c r="O48" s="375"/>
      <c r="P48" s="375"/>
      <c r="Q48" s="375"/>
    </row>
    <row r="49" spans="1:17" ht="18.75" customHeight="1" thickBot="1" x14ac:dyDescent="0.25">
      <c r="A49" s="369"/>
      <c r="B49" s="391">
        <f t="shared" ref="B49:B54" si="11">B48+1</f>
        <v>15</v>
      </c>
      <c r="C49" s="552" t="s">
        <v>253</v>
      </c>
      <c r="D49" s="662">
        <f>H24</f>
        <v>395.64994203619995</v>
      </c>
      <c r="E49" s="170">
        <v>0</v>
      </c>
      <c r="F49" s="170">
        <v>0</v>
      </c>
      <c r="G49" s="396">
        <f t="shared" si="9"/>
        <v>0</v>
      </c>
      <c r="H49" s="663">
        <f t="shared" si="10"/>
        <v>395.64994203619995</v>
      </c>
      <c r="I49" s="554">
        <f>(D49+H49)/2</f>
        <v>395.64994203619995</v>
      </c>
      <c r="J49" s="369"/>
      <c r="K49" s="405"/>
      <c r="L49" s="670"/>
      <c r="M49" s="375"/>
      <c r="N49" s="375"/>
      <c r="O49" s="375"/>
      <c r="P49" s="375"/>
      <c r="Q49" s="375"/>
    </row>
    <row r="50" spans="1:17" ht="18.75" customHeight="1" x14ac:dyDescent="0.2">
      <c r="A50" s="369"/>
      <c r="B50" s="391">
        <v>16</v>
      </c>
      <c r="C50" s="541" t="s">
        <v>254</v>
      </c>
      <c r="D50" s="664">
        <f>SUM(D47:D49)</f>
        <v>17778.653707852871</v>
      </c>
      <c r="E50" s="664">
        <f t="shared" ref="E50:I50" si="12">SUM(E47:E49)</f>
        <v>741.53919199493282</v>
      </c>
      <c r="F50" s="399">
        <f t="shared" si="12"/>
        <v>0</v>
      </c>
      <c r="G50" s="664">
        <f t="shared" si="12"/>
        <v>741.53919199493282</v>
      </c>
      <c r="H50" s="665">
        <f t="shared" si="12"/>
        <v>18520.192899847803</v>
      </c>
      <c r="I50" s="555">
        <f t="shared" si="12"/>
        <v>18264.549803850336</v>
      </c>
      <c r="J50" s="369"/>
      <c r="K50" s="405"/>
      <c r="L50" s="670"/>
      <c r="M50" s="375"/>
      <c r="N50" s="375"/>
      <c r="O50" s="375"/>
      <c r="P50" s="375"/>
      <c r="Q50" s="375"/>
    </row>
    <row r="51" spans="1:17" ht="18.75" customHeight="1" x14ac:dyDescent="0.2">
      <c r="A51" s="369"/>
      <c r="B51" s="391"/>
      <c r="C51" s="541"/>
      <c r="D51" s="326"/>
      <c r="E51" s="169"/>
      <c r="F51" s="169"/>
      <c r="G51" s="393"/>
      <c r="H51" s="666"/>
      <c r="I51" s="406"/>
      <c r="J51" s="369"/>
      <c r="K51" s="405"/>
      <c r="L51" s="670"/>
      <c r="M51" s="375"/>
      <c r="N51" s="375"/>
      <c r="O51" s="375"/>
      <c r="P51" s="375"/>
      <c r="Q51" s="375"/>
    </row>
    <row r="52" spans="1:17" ht="18.75" customHeight="1" x14ac:dyDescent="0.2">
      <c r="A52" s="369"/>
      <c r="B52" s="391"/>
      <c r="C52" s="541" t="s">
        <v>255</v>
      </c>
      <c r="D52" s="326"/>
      <c r="E52" s="169"/>
      <c r="F52" s="169"/>
      <c r="G52" s="393"/>
      <c r="H52" s="666"/>
      <c r="I52" s="406"/>
      <c r="J52" s="369"/>
      <c r="K52" s="405"/>
      <c r="L52" s="670"/>
      <c r="M52" s="375"/>
      <c r="N52" s="375"/>
      <c r="O52" s="375"/>
      <c r="P52" s="375"/>
      <c r="Q52" s="375"/>
    </row>
    <row r="53" spans="1:17" ht="17.25" customHeight="1" x14ac:dyDescent="0.2">
      <c r="A53" s="369"/>
      <c r="B53" s="391">
        <v>17</v>
      </c>
      <c r="C53" s="576" t="s">
        <v>256</v>
      </c>
      <c r="D53" s="393">
        <f>H28</f>
        <v>3001.5705790096272</v>
      </c>
      <c r="E53" s="169">
        <v>90.637251687617095</v>
      </c>
      <c r="F53" s="169">
        <v>0</v>
      </c>
      <c r="G53" s="393">
        <f t="shared" si="9"/>
        <v>90.637251687617095</v>
      </c>
      <c r="H53" s="406">
        <f t="shared" si="10"/>
        <v>3092.2078306972444</v>
      </c>
      <c r="I53" s="406">
        <f>(D53+H53)/2</f>
        <v>3046.8892048534358</v>
      </c>
      <c r="J53" s="369"/>
      <c r="K53" s="405"/>
      <c r="L53" s="670"/>
      <c r="M53" s="375"/>
      <c r="N53" s="375"/>
      <c r="O53" s="375"/>
      <c r="P53" s="375"/>
      <c r="Q53" s="375"/>
    </row>
    <row r="54" spans="1:17" ht="17.25" customHeight="1" thickBot="1" x14ac:dyDescent="0.25">
      <c r="A54" s="369"/>
      <c r="B54" s="391">
        <f t="shared" si="11"/>
        <v>18</v>
      </c>
      <c r="C54" s="539" t="s">
        <v>257</v>
      </c>
      <c r="D54" s="396">
        <f>H29</f>
        <v>179.85698882999998</v>
      </c>
      <c r="E54" s="170">
        <v>0</v>
      </c>
      <c r="F54" s="170">
        <v>0</v>
      </c>
      <c r="G54" s="396">
        <f t="shared" si="9"/>
        <v>0</v>
      </c>
      <c r="H54" s="407">
        <f t="shared" si="10"/>
        <v>179.85698882999998</v>
      </c>
      <c r="I54" s="407">
        <f>(D54+H54)/2</f>
        <v>179.85698882999998</v>
      </c>
      <c r="J54" s="369"/>
      <c r="K54" s="405"/>
      <c r="L54" s="670"/>
      <c r="M54" s="375"/>
      <c r="N54" s="375"/>
      <c r="O54" s="375"/>
      <c r="P54" s="375"/>
      <c r="Q54" s="375"/>
    </row>
    <row r="55" spans="1:17" ht="17.25" customHeight="1" x14ac:dyDescent="0.2">
      <c r="A55" s="369"/>
      <c r="B55" s="391">
        <v>19</v>
      </c>
      <c r="C55" s="542" t="s">
        <v>258</v>
      </c>
      <c r="D55" s="399">
        <f>SUM(D53:D54)</f>
        <v>3181.427567839627</v>
      </c>
      <c r="E55" s="399">
        <f t="shared" ref="E55:H55" si="13">SUM(E53:E54)</f>
        <v>90.637251687617095</v>
      </c>
      <c r="F55" s="399">
        <f t="shared" si="13"/>
        <v>0</v>
      </c>
      <c r="G55" s="399">
        <f t="shared" si="13"/>
        <v>90.637251687617095</v>
      </c>
      <c r="H55" s="408">
        <f t="shared" si="13"/>
        <v>3272.0648195272443</v>
      </c>
      <c r="I55" s="408">
        <f>SUM(I53:I54)</f>
        <v>3226.7461936834356</v>
      </c>
      <c r="J55" s="369"/>
      <c r="K55" s="405"/>
      <c r="L55" s="670"/>
      <c r="M55" s="375"/>
      <c r="N55" s="375"/>
      <c r="O55" s="375"/>
      <c r="P55" s="375"/>
      <c r="Q55" s="375"/>
    </row>
    <row r="56" spans="1:17" ht="17.25" customHeight="1" x14ac:dyDescent="0.2">
      <c r="A56" s="369"/>
      <c r="B56" s="391"/>
      <c r="C56" s="539"/>
      <c r="D56" s="393"/>
      <c r="E56" s="169"/>
      <c r="F56" s="169"/>
      <c r="G56" s="393"/>
      <c r="H56" s="406"/>
      <c r="I56" s="406"/>
      <c r="J56" s="369"/>
      <c r="K56" s="405"/>
      <c r="L56" s="670"/>
      <c r="M56" s="375"/>
      <c r="N56" s="375"/>
      <c r="O56" s="375"/>
      <c r="P56" s="375"/>
      <c r="Q56" s="375"/>
    </row>
    <row r="57" spans="1:17" ht="18.75" customHeight="1" x14ac:dyDescent="0.2">
      <c r="A57" s="369"/>
      <c r="B57" s="391">
        <v>20</v>
      </c>
      <c r="C57" s="541" t="s">
        <v>299</v>
      </c>
      <c r="D57" s="393">
        <f>H32</f>
        <v>848.7367078924849</v>
      </c>
      <c r="E57" s="393">
        <v>29.7474286419896</v>
      </c>
      <c r="F57" s="169">
        <v>0</v>
      </c>
      <c r="G57" s="393">
        <f t="shared" si="9"/>
        <v>29.7474286419896</v>
      </c>
      <c r="H57" s="406">
        <f t="shared" si="10"/>
        <v>878.48413653447449</v>
      </c>
      <c r="I57" s="406">
        <f>(D57+H57)/2</f>
        <v>863.61042221347975</v>
      </c>
      <c r="J57" s="369"/>
      <c r="K57" s="405"/>
      <c r="L57" s="670"/>
      <c r="M57" s="375"/>
      <c r="N57" s="375"/>
      <c r="O57" s="375"/>
      <c r="P57" s="375"/>
      <c r="Q57" s="375"/>
    </row>
    <row r="58" spans="1:17" ht="18.75" customHeight="1" thickBot="1" x14ac:dyDescent="0.25">
      <c r="A58" s="369"/>
      <c r="B58" s="391"/>
      <c r="C58" s="541"/>
      <c r="D58" s="396"/>
      <c r="E58" s="396"/>
      <c r="F58" s="170"/>
      <c r="G58" s="396"/>
      <c r="H58" s="407"/>
      <c r="I58" s="407"/>
      <c r="J58" s="369"/>
      <c r="K58" s="405"/>
      <c r="L58" s="670"/>
      <c r="M58" s="375"/>
      <c r="N58" s="375"/>
      <c r="O58" s="375"/>
      <c r="P58" s="375"/>
      <c r="Q58" s="375"/>
    </row>
    <row r="59" spans="1:17" ht="17.25" customHeight="1" x14ac:dyDescent="0.2">
      <c r="A59" s="369"/>
      <c r="B59" s="391">
        <f>B57+1</f>
        <v>21</v>
      </c>
      <c r="C59" s="488" t="s">
        <v>260</v>
      </c>
      <c r="D59" s="399">
        <f>D50+D55+D57</f>
        <v>21808.817983584981</v>
      </c>
      <c r="E59" s="399">
        <f t="shared" ref="E59:I59" si="14">E50+E55+E57</f>
        <v>861.9238723245395</v>
      </c>
      <c r="F59" s="399">
        <f t="shared" si="14"/>
        <v>0</v>
      </c>
      <c r="G59" s="399">
        <f t="shared" si="14"/>
        <v>861.9238723245395</v>
      </c>
      <c r="H59" s="408">
        <f t="shared" si="14"/>
        <v>22670.74185590952</v>
      </c>
      <c r="I59" s="408">
        <f t="shared" si="14"/>
        <v>22354.906419747251</v>
      </c>
      <c r="J59" s="369"/>
      <c r="K59" s="405"/>
      <c r="L59" s="375"/>
      <c r="M59" s="375"/>
      <c r="N59" s="375"/>
      <c r="O59" s="375"/>
      <c r="P59" s="375"/>
      <c r="Q59" s="375"/>
    </row>
    <row r="60" spans="1:17" ht="17.25" customHeight="1" x14ac:dyDescent="0.2">
      <c r="A60" s="369"/>
      <c r="B60" s="391"/>
      <c r="C60" s="541"/>
      <c r="D60" s="393"/>
      <c r="E60" s="393"/>
      <c r="F60" s="393"/>
      <c r="G60" s="393"/>
      <c r="H60" s="406"/>
      <c r="I60" s="406"/>
      <c r="J60" s="369"/>
      <c r="K60" s="405"/>
      <c r="L60" s="375"/>
      <c r="M60" s="375"/>
      <c r="N60" s="375"/>
      <c r="O60" s="375"/>
      <c r="P60" s="375"/>
      <c r="Q60" s="375"/>
    </row>
    <row r="61" spans="1:17" ht="17.25" customHeight="1" thickBot="1" x14ac:dyDescent="0.25">
      <c r="A61" s="369"/>
      <c r="B61" s="391">
        <f>B59+1</f>
        <v>22</v>
      </c>
      <c r="C61" s="541" t="s">
        <v>261</v>
      </c>
      <c r="D61" s="396">
        <f>H36</f>
        <v>3104.7425534784225</v>
      </c>
      <c r="E61" s="396">
        <v>0</v>
      </c>
      <c r="F61" s="396">
        <v>0</v>
      </c>
      <c r="G61" s="396">
        <f>E61+F61</f>
        <v>0</v>
      </c>
      <c r="H61" s="407">
        <f>D61+G61</f>
        <v>3104.7425534784225</v>
      </c>
      <c r="I61" s="407">
        <f>(D61+H61)/2</f>
        <v>3104.7425534784225</v>
      </c>
      <c r="J61" s="369"/>
      <c r="K61" s="405"/>
      <c r="L61" s="375"/>
      <c r="M61" s="375"/>
      <c r="N61" s="375"/>
      <c r="O61" s="375"/>
      <c r="P61" s="375"/>
      <c r="Q61" s="375"/>
    </row>
    <row r="62" spans="1:17" ht="24" customHeight="1" thickBot="1" x14ac:dyDescent="0.25">
      <c r="A62" s="369"/>
      <c r="B62" s="454">
        <f>B61+1</f>
        <v>23</v>
      </c>
      <c r="C62" s="560" t="s">
        <v>27</v>
      </c>
      <c r="D62" s="457">
        <f>D59+D61</f>
        <v>24913.560537063404</v>
      </c>
      <c r="E62" s="457">
        <f t="shared" ref="E62:I62" si="15">E59+E61</f>
        <v>861.9238723245395</v>
      </c>
      <c r="F62" s="457">
        <f t="shared" si="15"/>
        <v>0</v>
      </c>
      <c r="G62" s="457">
        <f t="shared" si="15"/>
        <v>861.9238723245395</v>
      </c>
      <c r="H62" s="458">
        <f t="shared" si="15"/>
        <v>25775.484409387944</v>
      </c>
      <c r="I62" s="458">
        <f t="shared" si="15"/>
        <v>25459.648973225674</v>
      </c>
      <c r="J62" s="369"/>
      <c r="K62" s="405"/>
      <c r="L62" s="375"/>
      <c r="M62" s="375"/>
      <c r="N62" s="375"/>
      <c r="O62" s="375"/>
      <c r="P62" s="375"/>
      <c r="Q62" s="375"/>
    </row>
    <row r="63" spans="1:17" ht="17.45" customHeight="1" thickTop="1" x14ac:dyDescent="0.2">
      <c r="A63" s="369"/>
      <c r="B63" s="459"/>
      <c r="C63" s="667"/>
      <c r="D63" s="462"/>
      <c r="E63" s="579"/>
      <c r="F63" s="579"/>
      <c r="G63" s="462"/>
      <c r="H63" s="463"/>
      <c r="I63" s="463"/>
      <c r="J63" s="369"/>
      <c r="K63" s="405"/>
      <c r="L63" s="375"/>
      <c r="M63" s="375"/>
      <c r="N63" s="375"/>
      <c r="O63" s="375"/>
      <c r="P63" s="375"/>
      <c r="Q63" s="375"/>
    </row>
    <row r="64" spans="1:17" ht="17.45" customHeight="1" x14ac:dyDescent="0.2">
      <c r="A64" s="369"/>
      <c r="B64" s="438"/>
      <c r="C64" s="668" t="s">
        <v>262</v>
      </c>
      <c r="D64" s="393"/>
      <c r="E64" s="169"/>
      <c r="F64" s="169"/>
      <c r="G64" s="393"/>
      <c r="H64" s="406"/>
      <c r="I64" s="406"/>
      <c r="J64" s="369"/>
      <c r="K64" s="405"/>
      <c r="L64" s="375"/>
      <c r="M64" s="375"/>
      <c r="N64" s="375"/>
      <c r="O64" s="375"/>
      <c r="P64" s="375"/>
      <c r="Q64" s="375"/>
    </row>
    <row r="65" spans="1:17" ht="24" customHeight="1" thickBot="1" x14ac:dyDescent="0.25">
      <c r="A65" s="369"/>
      <c r="B65" s="454">
        <f>B62+1</f>
        <v>24</v>
      </c>
      <c r="C65" s="522" t="s">
        <v>263</v>
      </c>
      <c r="D65" s="577">
        <f>H40</f>
        <v>0</v>
      </c>
      <c r="E65" s="577">
        <v>0</v>
      </c>
      <c r="F65" s="176">
        <v>0</v>
      </c>
      <c r="G65" s="577">
        <f t="shared" ref="G65" si="16">E65+F65</f>
        <v>0</v>
      </c>
      <c r="H65" s="671">
        <f t="shared" ref="H65" si="17">D65+G65</f>
        <v>0</v>
      </c>
      <c r="I65" s="671">
        <f>(D65+H65)/2</f>
        <v>0</v>
      </c>
      <c r="J65" s="369"/>
      <c r="K65" s="405"/>
      <c r="L65" s="375"/>
      <c r="M65" s="375"/>
      <c r="N65" s="375"/>
      <c r="O65" s="375"/>
      <c r="P65" s="375"/>
      <c r="Q65" s="375"/>
    </row>
    <row r="66" spans="1:17" ht="17.25" customHeight="1" x14ac:dyDescent="0.2">
      <c r="A66" s="369"/>
      <c r="B66" s="672"/>
      <c r="C66" s="673"/>
      <c r="D66" s="584"/>
      <c r="E66" s="584"/>
      <c r="F66" s="584"/>
      <c r="G66" s="584"/>
      <c r="H66" s="674"/>
      <c r="I66" s="587"/>
      <c r="J66" s="369"/>
      <c r="K66" s="405"/>
      <c r="L66" s="375"/>
      <c r="M66" s="375"/>
      <c r="N66" s="375"/>
      <c r="O66" s="375"/>
      <c r="P66" s="375"/>
      <c r="Q66" s="375"/>
    </row>
    <row r="67" spans="1:17" ht="17.25" customHeight="1" x14ac:dyDescent="0.2">
      <c r="A67" s="369"/>
      <c r="B67" s="391"/>
      <c r="C67" s="535" t="s">
        <v>185</v>
      </c>
      <c r="D67" s="445"/>
      <c r="E67" s="445"/>
      <c r="F67" s="445"/>
      <c r="G67" s="445"/>
      <c r="H67" s="534"/>
      <c r="I67" s="549"/>
      <c r="J67" s="369"/>
      <c r="K67" s="405"/>
      <c r="L67" s="375"/>
      <c r="M67" s="375"/>
      <c r="N67" s="375"/>
      <c r="O67" s="375"/>
      <c r="P67" s="375"/>
      <c r="Q67" s="375"/>
    </row>
    <row r="68" spans="1:17" ht="17.25" customHeight="1" x14ac:dyDescent="0.2">
      <c r="A68" s="369"/>
      <c r="B68" s="391"/>
      <c r="C68" s="535"/>
      <c r="D68" s="445"/>
      <c r="E68" s="445"/>
      <c r="F68" s="445"/>
      <c r="G68" s="445"/>
      <c r="H68" s="534"/>
      <c r="I68" s="549"/>
      <c r="J68" s="369"/>
      <c r="K68" s="405"/>
      <c r="L68" s="375"/>
      <c r="M68" s="375"/>
      <c r="N68" s="375"/>
      <c r="O68" s="375"/>
      <c r="P68" s="375"/>
      <c r="Q68" s="375"/>
    </row>
    <row r="69" spans="1:17" ht="17.25" customHeight="1" x14ac:dyDescent="0.2">
      <c r="A69" s="369"/>
      <c r="B69" s="391"/>
      <c r="C69" s="538" t="s">
        <v>249</v>
      </c>
      <c r="D69" s="445"/>
      <c r="E69" s="445"/>
      <c r="F69" s="445"/>
      <c r="G69" s="445"/>
      <c r="H69" s="534"/>
      <c r="I69" s="549"/>
      <c r="J69" s="369"/>
      <c r="K69" s="405"/>
      <c r="L69" s="375"/>
      <c r="M69" s="375"/>
      <c r="N69" s="375"/>
      <c r="O69" s="375"/>
      <c r="P69" s="375"/>
      <c r="Q69" s="375"/>
    </row>
    <row r="70" spans="1:17" ht="17.25" customHeight="1" x14ac:dyDescent="0.2">
      <c r="A70" s="369"/>
      <c r="B70" s="391"/>
      <c r="C70" s="535"/>
      <c r="D70" s="445"/>
      <c r="E70" s="445"/>
      <c r="F70" s="445"/>
      <c r="G70" s="445"/>
      <c r="H70" s="534"/>
      <c r="I70" s="549"/>
      <c r="J70" s="369"/>
      <c r="K70" s="405"/>
      <c r="L70" s="375"/>
      <c r="M70" s="375"/>
      <c r="N70" s="375"/>
      <c r="O70" s="375"/>
      <c r="P70" s="375"/>
      <c r="Q70" s="375"/>
    </row>
    <row r="71" spans="1:17" ht="17.25" customHeight="1" x14ac:dyDescent="0.2">
      <c r="A71" s="369"/>
      <c r="B71" s="391"/>
      <c r="C71" s="535" t="s">
        <v>250</v>
      </c>
      <c r="D71" s="445"/>
      <c r="E71" s="445"/>
      <c r="F71" s="445"/>
      <c r="G71" s="445"/>
      <c r="H71" s="534"/>
      <c r="I71" s="549"/>
      <c r="J71" s="369"/>
      <c r="K71" s="405"/>
      <c r="L71" s="375"/>
      <c r="M71" s="375"/>
      <c r="N71" s="375"/>
      <c r="O71" s="375"/>
      <c r="P71" s="375"/>
      <c r="Q71" s="375"/>
    </row>
    <row r="72" spans="1:17" ht="17.25" customHeight="1" x14ac:dyDescent="0.2">
      <c r="A72" s="369"/>
      <c r="B72" s="391">
        <v>25</v>
      </c>
      <c r="C72" s="539" t="s">
        <v>251</v>
      </c>
      <c r="D72" s="393">
        <f>H47</f>
        <v>6218.0271900973403</v>
      </c>
      <c r="E72" s="393">
        <v>936.64529603196058</v>
      </c>
      <c r="F72" s="169">
        <v>0</v>
      </c>
      <c r="G72" s="393">
        <f t="shared" ref="G72:G82" si="18">E72+F72</f>
        <v>936.64529603196058</v>
      </c>
      <c r="H72" s="406">
        <f t="shared" ref="H72:H82" si="19">D72+G72</f>
        <v>7154.6724861293005</v>
      </c>
      <c r="I72" s="551">
        <v>6425.9142872799875</v>
      </c>
      <c r="J72" s="369"/>
      <c r="K72" s="405"/>
      <c r="L72" s="670"/>
      <c r="M72" s="375"/>
      <c r="N72" s="375"/>
      <c r="O72" s="375"/>
      <c r="P72" s="375"/>
      <c r="Q72" s="375"/>
    </row>
    <row r="73" spans="1:17" ht="17.25" customHeight="1" x14ac:dyDescent="0.2">
      <c r="A73" s="369"/>
      <c r="B73" s="391">
        <f>B72+1</f>
        <v>26</v>
      </c>
      <c r="C73" s="552" t="s">
        <v>252</v>
      </c>
      <c r="D73" s="393">
        <f>H48</f>
        <v>11906.51576771426</v>
      </c>
      <c r="E73" s="169">
        <v>0</v>
      </c>
      <c r="F73" s="169">
        <v>0</v>
      </c>
      <c r="G73" s="393">
        <f t="shared" si="18"/>
        <v>0</v>
      </c>
      <c r="H73" s="406">
        <f t="shared" si="19"/>
        <v>11906.51576771426</v>
      </c>
      <c r="I73" s="553">
        <f>(D73+H73)/2</f>
        <v>11906.51576771426</v>
      </c>
      <c r="J73" s="369"/>
      <c r="K73" s="405"/>
      <c r="L73" s="670"/>
      <c r="M73" s="375"/>
      <c r="N73" s="375"/>
      <c r="O73" s="375"/>
      <c r="P73" s="375"/>
      <c r="Q73" s="375"/>
    </row>
    <row r="74" spans="1:17" ht="17.25" customHeight="1" thickBot="1" x14ac:dyDescent="0.25">
      <c r="A74" s="369"/>
      <c r="B74" s="391">
        <f t="shared" ref="B74:B79" si="20">B73+1</f>
        <v>27</v>
      </c>
      <c r="C74" s="552" t="s">
        <v>253</v>
      </c>
      <c r="D74" s="662">
        <f>H49</f>
        <v>395.64994203619995</v>
      </c>
      <c r="E74" s="170">
        <v>0</v>
      </c>
      <c r="F74" s="170">
        <v>0</v>
      </c>
      <c r="G74" s="396">
        <f t="shared" si="18"/>
        <v>0</v>
      </c>
      <c r="H74" s="663">
        <f t="shared" si="19"/>
        <v>395.64994203619995</v>
      </c>
      <c r="I74" s="554">
        <f>(D74+H74)/2</f>
        <v>395.64994203619995</v>
      </c>
      <c r="J74" s="369"/>
      <c r="K74" s="405"/>
      <c r="L74" s="670"/>
      <c r="M74" s="375"/>
      <c r="N74" s="375"/>
      <c r="O74" s="375"/>
      <c r="P74" s="375"/>
      <c r="Q74" s="375"/>
    </row>
    <row r="75" spans="1:17" ht="17.25" customHeight="1" x14ac:dyDescent="0.2">
      <c r="A75" s="369"/>
      <c r="B75" s="391">
        <v>28</v>
      </c>
      <c r="C75" s="488" t="s">
        <v>254</v>
      </c>
      <c r="D75" s="664">
        <f>SUM(D72:D74)</f>
        <v>18520.192899847803</v>
      </c>
      <c r="E75" s="664">
        <f t="shared" ref="E75:I75" si="21">SUM(E72:E74)</f>
        <v>936.64529603196058</v>
      </c>
      <c r="F75" s="399">
        <f t="shared" si="21"/>
        <v>0</v>
      </c>
      <c r="G75" s="664">
        <f t="shared" si="21"/>
        <v>936.64529603196058</v>
      </c>
      <c r="H75" s="665">
        <f t="shared" si="21"/>
        <v>19456.838195879762</v>
      </c>
      <c r="I75" s="555">
        <f t="shared" si="21"/>
        <v>18728.079997030451</v>
      </c>
      <c r="J75" s="369"/>
      <c r="K75" s="405"/>
      <c r="L75" s="670"/>
      <c r="M75" s="375"/>
      <c r="N75" s="375"/>
      <c r="O75" s="375"/>
      <c r="P75" s="375"/>
      <c r="Q75" s="375"/>
    </row>
    <row r="76" spans="1:17" ht="17.25" customHeight="1" x14ac:dyDescent="0.2">
      <c r="A76" s="369"/>
      <c r="B76" s="391"/>
      <c r="C76" s="576"/>
      <c r="D76" s="326"/>
      <c r="E76" s="169"/>
      <c r="F76" s="169"/>
      <c r="G76" s="393"/>
      <c r="H76" s="666"/>
      <c r="I76" s="406"/>
      <c r="J76" s="369"/>
      <c r="K76" s="405"/>
      <c r="L76" s="670"/>
      <c r="M76" s="375"/>
      <c r="N76" s="375"/>
      <c r="O76" s="375"/>
      <c r="P76" s="375"/>
      <c r="Q76" s="375"/>
    </row>
    <row r="77" spans="1:17" ht="17.25" customHeight="1" x14ac:dyDescent="0.2">
      <c r="A77" s="369"/>
      <c r="B77" s="391"/>
      <c r="C77" s="488" t="s">
        <v>255</v>
      </c>
      <c r="D77" s="326"/>
      <c r="E77" s="169"/>
      <c r="F77" s="169"/>
      <c r="G77" s="393"/>
      <c r="H77" s="666"/>
      <c r="I77" s="406"/>
      <c r="J77" s="369"/>
      <c r="K77" s="405"/>
      <c r="L77" s="670"/>
      <c r="M77" s="375"/>
      <c r="N77" s="375"/>
      <c r="O77" s="375"/>
      <c r="P77" s="375"/>
      <c r="Q77" s="375"/>
    </row>
    <row r="78" spans="1:17" ht="18.75" customHeight="1" x14ac:dyDescent="0.2">
      <c r="A78" s="369"/>
      <c r="B78" s="391">
        <v>29</v>
      </c>
      <c r="C78" s="576" t="s">
        <v>256</v>
      </c>
      <c r="D78" s="393">
        <f>H53</f>
        <v>3092.2078306972444</v>
      </c>
      <c r="E78" s="393">
        <v>102.18956043700699</v>
      </c>
      <c r="F78" s="169">
        <v>0</v>
      </c>
      <c r="G78" s="393">
        <f t="shared" si="18"/>
        <v>102.18956043700699</v>
      </c>
      <c r="H78" s="406">
        <f t="shared" si="19"/>
        <v>3194.3973911342514</v>
      </c>
      <c r="I78" s="406">
        <f>(D78+H78)/2</f>
        <v>3143.3026109157481</v>
      </c>
      <c r="J78" s="369"/>
      <c r="K78" s="405"/>
      <c r="L78" s="670"/>
      <c r="M78" s="375"/>
      <c r="N78" s="375"/>
      <c r="O78" s="375"/>
      <c r="P78" s="375"/>
      <c r="Q78" s="375"/>
    </row>
    <row r="79" spans="1:17" ht="18.75" customHeight="1" thickBot="1" x14ac:dyDescent="0.25">
      <c r="A79" s="369"/>
      <c r="B79" s="391">
        <f t="shared" si="20"/>
        <v>30</v>
      </c>
      <c r="C79" s="539" t="s">
        <v>257</v>
      </c>
      <c r="D79" s="396">
        <f>H54</f>
        <v>179.85698882999998</v>
      </c>
      <c r="E79" s="396">
        <v>0</v>
      </c>
      <c r="F79" s="170">
        <v>0</v>
      </c>
      <c r="G79" s="396">
        <f t="shared" si="18"/>
        <v>0</v>
      </c>
      <c r="H79" s="407">
        <f t="shared" si="19"/>
        <v>179.85698882999998</v>
      </c>
      <c r="I79" s="407">
        <f>(D79+H79)/2</f>
        <v>179.85698882999998</v>
      </c>
      <c r="J79" s="369"/>
      <c r="K79" s="405"/>
      <c r="L79" s="670"/>
      <c r="M79" s="375"/>
      <c r="N79" s="375"/>
      <c r="O79" s="375"/>
      <c r="P79" s="375"/>
      <c r="Q79" s="375"/>
    </row>
    <row r="80" spans="1:17" ht="18.75" customHeight="1" x14ac:dyDescent="0.2">
      <c r="A80" s="369"/>
      <c r="B80" s="391">
        <v>31</v>
      </c>
      <c r="C80" s="181" t="s">
        <v>258</v>
      </c>
      <c r="D80" s="399">
        <f>SUM(D78:D79)</f>
        <v>3272.0648195272443</v>
      </c>
      <c r="E80" s="399">
        <f t="shared" ref="E80:I80" si="22">SUM(E78:E79)</f>
        <v>102.18956043700699</v>
      </c>
      <c r="F80" s="399">
        <f t="shared" si="22"/>
        <v>0</v>
      </c>
      <c r="G80" s="399">
        <f t="shared" si="22"/>
        <v>102.18956043700699</v>
      </c>
      <c r="H80" s="408">
        <f t="shared" si="22"/>
        <v>3374.2543799642513</v>
      </c>
      <c r="I80" s="408">
        <f t="shared" si="22"/>
        <v>3323.159599745748</v>
      </c>
      <c r="J80" s="369"/>
      <c r="K80" s="405"/>
      <c r="L80" s="670"/>
      <c r="M80" s="375"/>
      <c r="N80" s="375"/>
      <c r="O80" s="375"/>
      <c r="P80" s="375"/>
      <c r="Q80" s="375"/>
    </row>
    <row r="81" spans="1:17" ht="18.75" customHeight="1" x14ac:dyDescent="0.2">
      <c r="A81" s="369"/>
      <c r="B81" s="391"/>
      <c r="C81" s="181"/>
      <c r="D81" s="393"/>
      <c r="E81" s="393"/>
      <c r="F81" s="169"/>
      <c r="G81" s="393"/>
      <c r="H81" s="406"/>
      <c r="I81" s="406"/>
      <c r="J81" s="369"/>
      <c r="K81" s="405"/>
      <c r="L81" s="670"/>
      <c r="M81" s="375"/>
      <c r="N81" s="375"/>
      <c r="O81" s="375"/>
      <c r="P81" s="375"/>
      <c r="Q81" s="375"/>
    </row>
    <row r="82" spans="1:17" ht="18.75" customHeight="1" x14ac:dyDescent="0.2">
      <c r="A82" s="369"/>
      <c r="B82" s="391">
        <v>32</v>
      </c>
      <c r="C82" s="541" t="s">
        <v>299</v>
      </c>
      <c r="D82" s="393">
        <f>H57</f>
        <v>878.48413653447449</v>
      </c>
      <c r="E82" s="393">
        <v>32.899123656277602</v>
      </c>
      <c r="F82" s="169">
        <v>0</v>
      </c>
      <c r="G82" s="393">
        <f t="shared" si="18"/>
        <v>32.899123656277602</v>
      </c>
      <c r="H82" s="406">
        <f t="shared" si="19"/>
        <v>911.38326019075214</v>
      </c>
      <c r="I82" s="406">
        <f>(D82+H82)/2</f>
        <v>894.93369836261331</v>
      </c>
      <c r="J82" s="369"/>
      <c r="K82" s="405"/>
      <c r="L82" s="670"/>
      <c r="M82" s="375"/>
      <c r="N82" s="375"/>
      <c r="O82" s="375"/>
      <c r="P82" s="375"/>
      <c r="Q82" s="375"/>
    </row>
    <row r="83" spans="1:17" ht="18.75" customHeight="1" thickBot="1" x14ac:dyDescent="0.25">
      <c r="A83" s="369"/>
      <c r="B83" s="391"/>
      <c r="C83" s="541"/>
      <c r="D83" s="396"/>
      <c r="E83" s="396"/>
      <c r="F83" s="170"/>
      <c r="G83" s="396"/>
      <c r="H83" s="407"/>
      <c r="I83" s="407"/>
      <c r="J83" s="369"/>
      <c r="K83" s="405"/>
      <c r="L83" s="670"/>
      <c r="M83" s="375"/>
      <c r="N83" s="375"/>
      <c r="O83" s="375"/>
      <c r="P83" s="375"/>
      <c r="Q83" s="375"/>
    </row>
    <row r="84" spans="1:17" ht="17.25" customHeight="1" x14ac:dyDescent="0.2">
      <c r="A84" s="369"/>
      <c r="B84" s="391">
        <f>B82+1</f>
        <v>33</v>
      </c>
      <c r="C84" s="488" t="s">
        <v>260</v>
      </c>
      <c r="D84" s="399">
        <f>D75+D80+D82</f>
        <v>22670.74185590952</v>
      </c>
      <c r="E84" s="399">
        <f t="shared" ref="E84:I84" si="23">E75+E80+E82</f>
        <v>1071.7339801252451</v>
      </c>
      <c r="F84" s="399">
        <f t="shared" si="23"/>
        <v>0</v>
      </c>
      <c r="G84" s="399">
        <f t="shared" si="23"/>
        <v>1071.7339801252451</v>
      </c>
      <c r="H84" s="408">
        <f t="shared" si="23"/>
        <v>23742.475836034766</v>
      </c>
      <c r="I84" s="408">
        <f t="shared" si="23"/>
        <v>22946.173295138811</v>
      </c>
      <c r="J84" s="369"/>
      <c r="K84" s="405"/>
      <c r="L84" s="375"/>
      <c r="M84" s="375"/>
      <c r="N84" s="375"/>
      <c r="O84" s="375"/>
      <c r="P84" s="375"/>
      <c r="Q84" s="375"/>
    </row>
    <row r="85" spans="1:17" ht="17.25" customHeight="1" x14ac:dyDescent="0.2">
      <c r="A85" s="369"/>
      <c r="B85" s="391"/>
      <c r="C85" s="541"/>
      <c r="D85" s="393"/>
      <c r="E85" s="393"/>
      <c r="F85" s="393"/>
      <c r="G85" s="393"/>
      <c r="H85" s="406"/>
      <c r="I85" s="406"/>
      <c r="J85" s="369"/>
      <c r="K85" s="405"/>
      <c r="L85" s="375"/>
      <c r="M85" s="375"/>
      <c r="N85" s="375"/>
      <c r="O85" s="375"/>
      <c r="P85" s="375"/>
      <c r="Q85" s="375"/>
    </row>
    <row r="86" spans="1:17" ht="17.25" customHeight="1" thickBot="1" x14ac:dyDescent="0.25">
      <c r="A86" s="369"/>
      <c r="B86" s="391">
        <f>B84+1</f>
        <v>34</v>
      </c>
      <c r="C86" s="541" t="s">
        <v>261</v>
      </c>
      <c r="D86" s="396">
        <f>H61</f>
        <v>3104.7425534784225</v>
      </c>
      <c r="E86" s="396">
        <v>0</v>
      </c>
      <c r="F86" s="396">
        <v>0</v>
      </c>
      <c r="G86" s="396">
        <f>E86+F86</f>
        <v>0</v>
      </c>
      <c r="H86" s="407">
        <f>D86+G86</f>
        <v>3104.7425534784225</v>
      </c>
      <c r="I86" s="407">
        <f>(D86+H86)/2</f>
        <v>3104.7425534784225</v>
      </c>
      <c r="J86" s="369"/>
      <c r="K86" s="405"/>
      <c r="L86" s="375"/>
      <c r="M86" s="375"/>
      <c r="N86" s="375"/>
      <c r="O86" s="375"/>
      <c r="P86" s="375"/>
      <c r="Q86" s="375"/>
    </row>
    <row r="87" spans="1:17" ht="24" customHeight="1" thickBot="1" x14ac:dyDescent="0.25">
      <c r="A87" s="369"/>
      <c r="B87" s="454">
        <f>B86+1</f>
        <v>35</v>
      </c>
      <c r="C87" s="560" t="s">
        <v>27</v>
      </c>
      <c r="D87" s="457">
        <f>D84+D86</f>
        <v>25775.484409387944</v>
      </c>
      <c r="E87" s="457">
        <f t="shared" ref="E87:I87" si="24">E84+E86</f>
        <v>1071.7339801252451</v>
      </c>
      <c r="F87" s="457">
        <f t="shared" si="24"/>
        <v>0</v>
      </c>
      <c r="G87" s="457">
        <f t="shared" si="24"/>
        <v>1071.7339801252451</v>
      </c>
      <c r="H87" s="458">
        <f t="shared" si="24"/>
        <v>26847.218389513189</v>
      </c>
      <c r="I87" s="458">
        <f t="shared" si="24"/>
        <v>26050.915848617235</v>
      </c>
      <c r="J87" s="369"/>
      <c r="K87" s="405"/>
      <c r="L87" s="375"/>
      <c r="M87" s="375"/>
      <c r="N87" s="375"/>
      <c r="O87" s="375"/>
      <c r="P87" s="375"/>
      <c r="Q87" s="375"/>
    </row>
    <row r="88" spans="1:17" ht="17.45" customHeight="1" thickTop="1" x14ac:dyDescent="0.2">
      <c r="A88" s="369"/>
      <c r="B88" s="459"/>
      <c r="C88" s="667"/>
      <c r="D88" s="462"/>
      <c r="E88" s="579"/>
      <c r="F88" s="579"/>
      <c r="G88" s="462"/>
      <c r="H88" s="463"/>
      <c r="I88" s="463"/>
      <c r="J88" s="369"/>
      <c r="K88" s="405"/>
      <c r="L88" s="375"/>
      <c r="M88" s="375"/>
      <c r="N88" s="375"/>
      <c r="O88" s="375"/>
      <c r="P88" s="375"/>
      <c r="Q88" s="375"/>
    </row>
    <row r="89" spans="1:17" ht="17.45" customHeight="1" x14ac:dyDescent="0.2">
      <c r="A89" s="369"/>
      <c r="B89" s="482"/>
      <c r="C89" s="668" t="s">
        <v>262</v>
      </c>
      <c r="D89" s="393"/>
      <c r="E89" s="169"/>
      <c r="F89" s="169"/>
      <c r="G89" s="393"/>
      <c r="H89" s="406"/>
      <c r="I89" s="406"/>
      <c r="J89" s="369"/>
      <c r="K89" s="405"/>
      <c r="L89" s="375"/>
      <c r="M89" s="375"/>
      <c r="N89" s="375"/>
      <c r="O89" s="375"/>
      <c r="P89" s="375"/>
      <c r="Q89" s="375"/>
    </row>
    <row r="90" spans="1:17" ht="24" customHeight="1" thickBot="1" x14ac:dyDescent="0.25">
      <c r="A90" s="369"/>
      <c r="B90" s="401">
        <f>B87+1</f>
        <v>36</v>
      </c>
      <c r="C90" s="590" t="s">
        <v>263</v>
      </c>
      <c r="D90" s="396">
        <f>H65</f>
        <v>0</v>
      </c>
      <c r="E90" s="396">
        <v>0</v>
      </c>
      <c r="F90" s="170">
        <v>0</v>
      </c>
      <c r="G90" s="396">
        <f t="shared" ref="G90" si="25">E90+F90</f>
        <v>0</v>
      </c>
      <c r="H90" s="407">
        <f>D90+G90</f>
        <v>0</v>
      </c>
      <c r="I90" s="407">
        <v>0</v>
      </c>
      <c r="J90" s="369"/>
      <c r="K90" s="405"/>
      <c r="L90" s="375"/>
      <c r="M90" s="375"/>
      <c r="N90" s="375"/>
      <c r="O90" s="375"/>
      <c r="P90" s="375"/>
      <c r="Q90" s="375"/>
    </row>
    <row r="91" spans="1:17" ht="17.25" customHeight="1" x14ac:dyDescent="0.2">
      <c r="A91" s="369"/>
      <c r="B91" s="543"/>
      <c r="C91" s="566"/>
      <c r="D91" s="559"/>
      <c r="E91" s="559"/>
      <c r="F91" s="559"/>
      <c r="G91" s="558"/>
      <c r="H91" s="569"/>
      <c r="I91" s="570"/>
      <c r="J91" s="369"/>
      <c r="K91" s="405"/>
      <c r="L91" s="375"/>
      <c r="M91" s="375"/>
      <c r="N91" s="375"/>
      <c r="O91" s="375"/>
      <c r="P91" s="375"/>
      <c r="Q91" s="375"/>
    </row>
    <row r="92" spans="1:17" ht="17.25" customHeight="1" x14ac:dyDescent="0.2">
      <c r="A92" s="369"/>
      <c r="B92" s="391"/>
      <c r="C92" s="535" t="s">
        <v>186</v>
      </c>
      <c r="D92" s="445"/>
      <c r="E92" s="445"/>
      <c r="F92" s="445"/>
      <c r="G92" s="445"/>
      <c r="H92" s="571"/>
      <c r="I92" s="549"/>
      <c r="J92" s="369"/>
      <c r="K92" s="405"/>
      <c r="L92" s="375"/>
      <c r="M92" s="375"/>
      <c r="N92" s="375"/>
      <c r="O92" s="375"/>
      <c r="P92" s="375"/>
      <c r="Q92" s="375"/>
    </row>
    <row r="93" spans="1:17" ht="17.25" customHeight="1" x14ac:dyDescent="0.2">
      <c r="A93" s="369"/>
      <c r="B93" s="391"/>
      <c r="C93" s="535"/>
      <c r="D93" s="445"/>
      <c r="E93" s="445"/>
      <c r="F93" s="445"/>
      <c r="G93" s="445"/>
      <c r="H93" s="571"/>
      <c r="I93" s="549"/>
      <c r="J93" s="369"/>
      <c r="K93" s="405"/>
      <c r="L93" s="375"/>
      <c r="M93" s="375"/>
      <c r="N93" s="375"/>
      <c r="O93" s="375"/>
      <c r="P93" s="375"/>
      <c r="Q93" s="375"/>
    </row>
    <row r="94" spans="1:17" ht="17.25" customHeight="1" x14ac:dyDescent="0.2">
      <c r="A94" s="369"/>
      <c r="B94" s="391"/>
      <c r="C94" s="538" t="s">
        <v>249</v>
      </c>
      <c r="D94" s="445"/>
      <c r="E94" s="445"/>
      <c r="F94" s="445"/>
      <c r="G94" s="445"/>
      <c r="H94" s="571"/>
      <c r="I94" s="549"/>
      <c r="J94" s="369"/>
      <c r="K94" s="405"/>
      <c r="L94" s="375"/>
      <c r="M94" s="375"/>
      <c r="N94" s="375"/>
      <c r="O94" s="375"/>
      <c r="P94" s="375"/>
      <c r="Q94" s="375"/>
    </row>
    <row r="95" spans="1:17" ht="17.25" customHeight="1" x14ac:dyDescent="0.2">
      <c r="A95" s="369"/>
      <c r="B95" s="391"/>
      <c r="C95" s="535"/>
      <c r="D95" s="445"/>
      <c r="E95" s="445"/>
      <c r="F95" s="445"/>
      <c r="G95" s="445"/>
      <c r="H95" s="571"/>
      <c r="I95" s="549"/>
      <c r="J95" s="369"/>
      <c r="K95" s="405"/>
      <c r="L95" s="375"/>
      <c r="M95" s="375"/>
      <c r="N95" s="375"/>
      <c r="O95" s="375"/>
      <c r="P95" s="375"/>
      <c r="Q95" s="375"/>
    </row>
    <row r="96" spans="1:17" ht="17.25" customHeight="1" x14ac:dyDescent="0.2">
      <c r="A96" s="369"/>
      <c r="B96" s="391"/>
      <c r="C96" s="535" t="s">
        <v>250</v>
      </c>
      <c r="D96" s="445"/>
      <c r="E96" s="445"/>
      <c r="F96" s="445"/>
      <c r="G96" s="445"/>
      <c r="H96" s="571"/>
      <c r="I96" s="549"/>
      <c r="J96" s="369"/>
      <c r="K96" s="405"/>
      <c r="L96" s="375"/>
      <c r="M96" s="375"/>
      <c r="N96" s="375"/>
      <c r="O96" s="375"/>
      <c r="P96" s="375"/>
      <c r="Q96" s="375"/>
    </row>
    <row r="97" spans="1:17" ht="17.25" customHeight="1" x14ac:dyDescent="0.2">
      <c r="A97" s="369"/>
      <c r="B97" s="391">
        <v>37</v>
      </c>
      <c r="C97" s="539" t="s">
        <v>251</v>
      </c>
      <c r="D97" s="393">
        <f>H72</f>
        <v>7154.6724861293005</v>
      </c>
      <c r="E97" s="169">
        <v>1059.1979954742549</v>
      </c>
      <c r="F97" s="169">
        <v>0</v>
      </c>
      <c r="G97" s="393">
        <f>E97+F97</f>
        <v>1059.1979954742549</v>
      </c>
      <c r="H97" s="406">
        <f t="shared" ref="H97:H107" si="26">D97+G97</f>
        <v>8213.8704816035552</v>
      </c>
      <c r="I97" s="551">
        <v>7400.672464283095</v>
      </c>
      <c r="J97" s="369"/>
      <c r="K97" s="405"/>
      <c r="L97" s="675"/>
      <c r="M97" s="375"/>
      <c r="N97" s="375"/>
      <c r="O97" s="375"/>
      <c r="P97" s="474"/>
      <c r="Q97" s="375"/>
    </row>
    <row r="98" spans="1:17" ht="17.25" customHeight="1" x14ac:dyDescent="0.2">
      <c r="A98" s="369"/>
      <c r="B98" s="391">
        <f>B97+1</f>
        <v>38</v>
      </c>
      <c r="C98" s="552" t="s">
        <v>252</v>
      </c>
      <c r="D98" s="393">
        <f>H73</f>
        <v>11906.51576771426</v>
      </c>
      <c r="E98" s="169">
        <v>0</v>
      </c>
      <c r="F98" s="169">
        <v>0</v>
      </c>
      <c r="G98" s="393">
        <f>E98+F98</f>
        <v>0</v>
      </c>
      <c r="H98" s="406">
        <f t="shared" si="26"/>
        <v>11906.51576771426</v>
      </c>
      <c r="I98" s="553">
        <f>(D98+H98)/2</f>
        <v>11906.51576771426</v>
      </c>
      <c r="J98" s="369"/>
      <c r="K98" s="405"/>
      <c r="L98" s="670"/>
      <c r="M98" s="375"/>
      <c r="N98" s="375"/>
      <c r="O98" s="375"/>
      <c r="P98" s="375"/>
      <c r="Q98" s="375"/>
    </row>
    <row r="99" spans="1:17" ht="17.25" customHeight="1" thickBot="1" x14ac:dyDescent="0.25">
      <c r="A99" s="369"/>
      <c r="B99" s="391">
        <f t="shared" ref="B99:B104" si="27">B98+1</f>
        <v>39</v>
      </c>
      <c r="C99" s="552" t="s">
        <v>253</v>
      </c>
      <c r="D99" s="662">
        <f>H74</f>
        <v>395.64994203619995</v>
      </c>
      <c r="E99" s="170">
        <v>0</v>
      </c>
      <c r="F99" s="170">
        <v>0</v>
      </c>
      <c r="G99" s="396">
        <f>E99+F99</f>
        <v>0</v>
      </c>
      <c r="H99" s="663">
        <f t="shared" si="26"/>
        <v>395.64994203619995</v>
      </c>
      <c r="I99" s="554">
        <f>(D99+H99)/2</f>
        <v>395.64994203619995</v>
      </c>
      <c r="J99" s="369"/>
      <c r="K99" s="405"/>
      <c r="L99" s="670"/>
      <c r="M99" s="375"/>
      <c r="N99" s="375"/>
      <c r="O99" s="375"/>
      <c r="P99" s="375"/>
      <c r="Q99" s="375"/>
    </row>
    <row r="100" spans="1:17" ht="17.25" customHeight="1" x14ac:dyDescent="0.2">
      <c r="A100" s="369"/>
      <c r="B100" s="391">
        <v>40</v>
      </c>
      <c r="C100" s="541" t="s">
        <v>254</v>
      </c>
      <c r="D100" s="664">
        <f>SUM(D97:D99)</f>
        <v>19456.838195879762</v>
      </c>
      <c r="E100" s="664">
        <f t="shared" ref="E100:I100" si="28">SUM(E97:E99)</f>
        <v>1059.1979954742549</v>
      </c>
      <c r="F100" s="399">
        <f t="shared" si="28"/>
        <v>0</v>
      </c>
      <c r="G100" s="664">
        <f t="shared" si="28"/>
        <v>1059.1979954742549</v>
      </c>
      <c r="H100" s="665">
        <f t="shared" si="28"/>
        <v>20516.036191354018</v>
      </c>
      <c r="I100" s="555">
        <f t="shared" si="28"/>
        <v>19702.838174033557</v>
      </c>
      <c r="J100" s="369"/>
      <c r="K100" s="405"/>
      <c r="L100" s="670"/>
      <c r="M100" s="375"/>
      <c r="N100" s="375"/>
      <c r="O100" s="375"/>
      <c r="P100" s="375"/>
      <c r="Q100" s="375"/>
    </row>
    <row r="101" spans="1:17" ht="17.25" customHeight="1" x14ac:dyDescent="0.2">
      <c r="A101" s="369"/>
      <c r="B101" s="391"/>
      <c r="C101" s="541"/>
      <c r="D101" s="326"/>
      <c r="E101" s="169"/>
      <c r="F101" s="169"/>
      <c r="G101" s="326"/>
      <c r="H101" s="666"/>
      <c r="I101" s="406"/>
      <c r="J101" s="369"/>
      <c r="K101" s="405"/>
      <c r="L101" s="670"/>
      <c r="M101" s="375"/>
      <c r="N101" s="375"/>
      <c r="O101" s="375"/>
      <c r="P101" s="375"/>
      <c r="Q101" s="375"/>
    </row>
    <row r="102" spans="1:17" ht="17.25" customHeight="1" x14ac:dyDescent="0.2">
      <c r="A102" s="369"/>
      <c r="B102" s="391"/>
      <c r="C102" s="541" t="s">
        <v>255</v>
      </c>
      <c r="D102" s="326"/>
      <c r="E102" s="169"/>
      <c r="F102" s="169"/>
      <c r="G102" s="326"/>
      <c r="H102" s="666"/>
      <c r="I102" s="406"/>
      <c r="J102" s="369"/>
      <c r="K102" s="405"/>
      <c r="L102" s="670"/>
      <c r="M102" s="375"/>
      <c r="N102" s="375"/>
      <c r="O102" s="375"/>
      <c r="P102" s="375"/>
      <c r="Q102" s="375"/>
    </row>
    <row r="103" spans="1:17" ht="17.100000000000001" customHeight="1" x14ac:dyDescent="0.2">
      <c r="A103" s="369"/>
      <c r="B103" s="391">
        <v>41</v>
      </c>
      <c r="C103" s="576" t="s">
        <v>256</v>
      </c>
      <c r="D103" s="393">
        <f>H78</f>
        <v>3194.3973911342514</v>
      </c>
      <c r="E103" s="393">
        <v>348.87260257131794</v>
      </c>
      <c r="F103" s="169">
        <v>0</v>
      </c>
      <c r="G103" s="393">
        <f t="shared" ref="G103:G104" si="29">E103+F103</f>
        <v>348.87260257131794</v>
      </c>
      <c r="H103" s="406">
        <f t="shared" si="26"/>
        <v>3543.2699937055695</v>
      </c>
      <c r="I103" s="406">
        <v>3393.3899424199099</v>
      </c>
      <c r="J103" s="369"/>
      <c r="K103" s="405"/>
      <c r="L103" s="670"/>
      <c r="M103" s="375"/>
      <c r="N103" s="375"/>
      <c r="O103" s="375"/>
      <c r="P103" s="375"/>
      <c r="Q103" s="375"/>
    </row>
    <row r="104" spans="1:17" ht="17.100000000000001" customHeight="1" thickBot="1" x14ac:dyDescent="0.25">
      <c r="A104" s="369"/>
      <c r="B104" s="391">
        <f t="shared" si="27"/>
        <v>42</v>
      </c>
      <c r="C104" s="539" t="s">
        <v>257</v>
      </c>
      <c r="D104" s="396">
        <f>H79</f>
        <v>179.85698882999998</v>
      </c>
      <c r="E104" s="396">
        <v>0</v>
      </c>
      <c r="F104" s="170">
        <v>0</v>
      </c>
      <c r="G104" s="396">
        <f t="shared" si="29"/>
        <v>0</v>
      </c>
      <c r="H104" s="407">
        <f t="shared" si="26"/>
        <v>179.85698882999998</v>
      </c>
      <c r="I104" s="407">
        <f>(D104+H104)/2</f>
        <v>179.85698882999998</v>
      </c>
      <c r="J104" s="369"/>
      <c r="K104" s="405"/>
      <c r="L104" s="670"/>
      <c r="M104" s="375"/>
      <c r="N104" s="375"/>
      <c r="O104" s="375"/>
      <c r="P104" s="375"/>
      <c r="Q104" s="375"/>
    </row>
    <row r="105" spans="1:17" ht="17.100000000000001" customHeight="1" x14ac:dyDescent="0.2">
      <c r="A105" s="369"/>
      <c r="B105" s="391">
        <v>43</v>
      </c>
      <c r="C105" s="181" t="s">
        <v>258</v>
      </c>
      <c r="D105" s="399">
        <f>SUM(D103:D104)</f>
        <v>3374.2543799642513</v>
      </c>
      <c r="E105" s="399">
        <f t="shared" ref="E105:I105" si="30">SUM(E103:E104)</f>
        <v>348.87260257131794</v>
      </c>
      <c r="F105" s="399">
        <f t="shared" si="30"/>
        <v>0</v>
      </c>
      <c r="G105" s="399">
        <f t="shared" si="30"/>
        <v>348.87260257131794</v>
      </c>
      <c r="H105" s="408">
        <f t="shared" si="30"/>
        <v>3723.1269825355694</v>
      </c>
      <c r="I105" s="408">
        <f t="shared" si="30"/>
        <v>3573.2469312499097</v>
      </c>
      <c r="J105" s="369"/>
      <c r="K105" s="405"/>
      <c r="L105" s="670"/>
      <c r="M105" s="375"/>
      <c r="N105" s="375"/>
      <c r="O105" s="375"/>
      <c r="P105" s="375"/>
      <c r="Q105" s="375"/>
    </row>
    <row r="106" spans="1:17" ht="17.100000000000001" customHeight="1" x14ac:dyDescent="0.2">
      <c r="A106" s="369"/>
      <c r="B106" s="391"/>
      <c r="C106" s="181"/>
      <c r="D106" s="393"/>
      <c r="E106" s="393"/>
      <c r="F106" s="169"/>
      <c r="G106" s="393"/>
      <c r="H106" s="406"/>
      <c r="I106" s="406"/>
      <c r="J106" s="369"/>
      <c r="K106" s="405"/>
      <c r="L106" s="670"/>
      <c r="M106" s="375"/>
      <c r="N106" s="375"/>
      <c r="O106" s="375"/>
      <c r="P106" s="375"/>
      <c r="Q106" s="375"/>
    </row>
    <row r="107" spans="1:17" ht="18.75" customHeight="1" x14ac:dyDescent="0.2">
      <c r="A107" s="375"/>
      <c r="B107" s="391">
        <v>44</v>
      </c>
      <c r="C107" s="541" t="s">
        <v>299</v>
      </c>
      <c r="D107" s="393">
        <f>H82</f>
        <v>911.38326019075214</v>
      </c>
      <c r="E107" s="393">
        <v>71.359625259326009</v>
      </c>
      <c r="F107" s="169">
        <v>0</v>
      </c>
      <c r="G107" s="393">
        <f>E107+F107</f>
        <v>71.359625259326009</v>
      </c>
      <c r="H107" s="406">
        <f t="shared" si="26"/>
        <v>982.74288545007812</v>
      </c>
      <c r="I107" s="406">
        <f>(D107+H107)/2</f>
        <v>947.06307282041507</v>
      </c>
      <c r="J107" s="375"/>
      <c r="K107" s="405"/>
      <c r="L107" s="670"/>
      <c r="M107" s="375"/>
      <c r="N107" s="375"/>
      <c r="O107" s="375"/>
      <c r="P107" s="375"/>
      <c r="Q107" s="375"/>
    </row>
    <row r="108" spans="1:17" ht="18.75" customHeight="1" thickBot="1" x14ac:dyDescent="0.25">
      <c r="A108" s="375"/>
      <c r="B108" s="391"/>
      <c r="C108" s="541"/>
      <c r="D108" s="396"/>
      <c r="E108" s="396"/>
      <c r="F108" s="170"/>
      <c r="G108" s="396"/>
      <c r="H108" s="407"/>
      <c r="I108" s="407"/>
      <c r="J108" s="375"/>
      <c r="K108" s="405"/>
      <c r="L108" s="670"/>
      <c r="M108" s="375"/>
      <c r="N108" s="375"/>
      <c r="O108" s="375"/>
      <c r="P108" s="375"/>
      <c r="Q108" s="375"/>
    </row>
    <row r="109" spans="1:17" ht="17.25" customHeight="1" x14ac:dyDescent="0.2">
      <c r="A109" s="375"/>
      <c r="B109" s="391">
        <f>B107+1</f>
        <v>45</v>
      </c>
      <c r="C109" s="488" t="s">
        <v>260</v>
      </c>
      <c r="D109" s="399">
        <f>D100+D105+D107</f>
        <v>23742.475836034766</v>
      </c>
      <c r="E109" s="399">
        <f t="shared" ref="E109:I109" si="31">E100+E105+E107</f>
        <v>1479.4302233048988</v>
      </c>
      <c r="F109" s="399">
        <f t="shared" si="31"/>
        <v>0</v>
      </c>
      <c r="G109" s="399">
        <f t="shared" si="31"/>
        <v>1479.4302233048988</v>
      </c>
      <c r="H109" s="408">
        <f t="shared" si="31"/>
        <v>25221.906059339668</v>
      </c>
      <c r="I109" s="408">
        <f t="shared" si="31"/>
        <v>24223.148178103882</v>
      </c>
      <c r="J109" s="375"/>
      <c r="K109" s="405"/>
      <c r="L109" s="375"/>
      <c r="M109" s="375"/>
      <c r="N109" s="375"/>
      <c r="O109" s="375"/>
      <c r="P109" s="375"/>
      <c r="Q109" s="375"/>
    </row>
    <row r="110" spans="1:17" ht="17.25" customHeight="1" x14ac:dyDescent="0.2">
      <c r="A110" s="375"/>
      <c r="B110" s="391"/>
      <c r="C110" s="541"/>
      <c r="D110" s="393"/>
      <c r="E110" s="393"/>
      <c r="F110" s="393"/>
      <c r="G110" s="393"/>
      <c r="H110" s="406"/>
      <c r="I110" s="406"/>
      <c r="J110" s="375"/>
      <c r="K110" s="405"/>
      <c r="L110" s="375"/>
      <c r="M110" s="375"/>
      <c r="N110" s="375"/>
      <c r="O110" s="375"/>
      <c r="P110" s="375"/>
      <c r="Q110" s="375"/>
    </row>
    <row r="111" spans="1:17" ht="17.25" customHeight="1" thickBot="1" x14ac:dyDescent="0.25">
      <c r="A111" s="369"/>
      <c r="B111" s="391">
        <f>B109+1</f>
        <v>46</v>
      </c>
      <c r="C111" s="541" t="s">
        <v>261</v>
      </c>
      <c r="D111" s="396">
        <f>H86</f>
        <v>3104.7425534784225</v>
      </c>
      <c r="E111" s="396">
        <v>0</v>
      </c>
      <c r="F111" s="396">
        <v>0</v>
      </c>
      <c r="G111" s="396">
        <f>E111+F111</f>
        <v>0</v>
      </c>
      <c r="H111" s="407">
        <f>D111+G111</f>
        <v>3104.7425534784225</v>
      </c>
      <c r="I111" s="407">
        <f>(D111+H111)/2</f>
        <v>3104.7425534784225</v>
      </c>
      <c r="J111" s="369"/>
      <c r="K111" s="405"/>
      <c r="L111" s="375"/>
      <c r="M111" s="375"/>
      <c r="N111" s="375"/>
      <c r="O111" s="375"/>
      <c r="P111" s="375"/>
      <c r="Q111" s="375"/>
    </row>
    <row r="112" spans="1:17" ht="24" customHeight="1" thickBot="1" x14ac:dyDescent="0.25">
      <c r="A112" s="369"/>
      <c r="B112" s="454">
        <f>B111+1</f>
        <v>47</v>
      </c>
      <c r="C112" s="560" t="s">
        <v>27</v>
      </c>
      <c r="D112" s="457">
        <f>D109+D111</f>
        <v>26847.218389513189</v>
      </c>
      <c r="E112" s="457">
        <f t="shared" ref="E112:I112" si="32">E109+E111</f>
        <v>1479.4302233048988</v>
      </c>
      <c r="F112" s="457">
        <f t="shared" si="32"/>
        <v>0</v>
      </c>
      <c r="G112" s="457">
        <f t="shared" si="32"/>
        <v>1479.4302233048988</v>
      </c>
      <c r="H112" s="458">
        <f t="shared" si="32"/>
        <v>28326.648612818091</v>
      </c>
      <c r="I112" s="458">
        <f t="shared" si="32"/>
        <v>27327.890731582305</v>
      </c>
      <c r="J112" s="369"/>
      <c r="K112" s="405"/>
      <c r="L112" s="375"/>
      <c r="M112" s="375"/>
      <c r="N112" s="375"/>
      <c r="O112" s="375"/>
      <c r="P112" s="375"/>
      <c r="Q112" s="375"/>
    </row>
    <row r="113" spans="1:17" ht="17.45" customHeight="1" thickTop="1" x14ac:dyDescent="0.2">
      <c r="A113" s="369"/>
      <c r="B113" s="459"/>
      <c r="C113" s="667"/>
      <c r="D113" s="462"/>
      <c r="E113" s="579"/>
      <c r="F113" s="579"/>
      <c r="G113" s="462"/>
      <c r="H113" s="463"/>
      <c r="I113" s="463"/>
      <c r="J113" s="369"/>
      <c r="K113" s="405"/>
      <c r="L113" s="375"/>
      <c r="M113" s="375"/>
      <c r="N113" s="375"/>
      <c r="O113" s="375"/>
      <c r="P113" s="375"/>
      <c r="Q113" s="375"/>
    </row>
    <row r="114" spans="1:17" ht="17.45" customHeight="1" x14ac:dyDescent="0.2">
      <c r="A114" s="369"/>
      <c r="B114" s="438"/>
      <c r="C114" s="668" t="s">
        <v>262</v>
      </c>
      <c r="D114" s="393"/>
      <c r="E114" s="169"/>
      <c r="F114" s="169"/>
      <c r="G114" s="393"/>
      <c r="H114" s="406"/>
      <c r="I114" s="406"/>
      <c r="J114" s="369"/>
      <c r="K114" s="405"/>
      <c r="L114" s="676"/>
      <c r="M114" s="375"/>
      <c r="N114" s="375"/>
      <c r="O114" s="375"/>
      <c r="P114" s="375"/>
      <c r="Q114" s="375"/>
    </row>
    <row r="115" spans="1:17" ht="24" customHeight="1" thickBot="1" x14ac:dyDescent="0.25">
      <c r="A115" s="369"/>
      <c r="B115" s="454">
        <f>B112+1</f>
        <v>48</v>
      </c>
      <c r="C115" s="522" t="s">
        <v>263</v>
      </c>
      <c r="D115" s="577">
        <f>H90</f>
        <v>0</v>
      </c>
      <c r="E115" s="577">
        <v>6584.9249483975218</v>
      </c>
      <c r="F115" s="176">
        <v>0</v>
      </c>
      <c r="G115" s="577">
        <f t="shared" ref="G115" si="33">E115+F115</f>
        <v>6584.9249483975218</v>
      </c>
      <c r="H115" s="671">
        <f>D115+G115</f>
        <v>6584.9249483975218</v>
      </c>
      <c r="I115" s="671">
        <v>1371.8593642400112</v>
      </c>
      <c r="J115" s="369"/>
      <c r="L115" s="677"/>
      <c r="M115" s="375"/>
      <c r="N115" s="375"/>
      <c r="O115" s="375"/>
      <c r="P115" s="375"/>
      <c r="Q115" s="375"/>
    </row>
    <row r="116" spans="1:17" ht="17.25" customHeight="1" x14ac:dyDescent="0.2">
      <c r="A116" s="375"/>
      <c r="B116" s="672"/>
      <c r="C116" s="673"/>
      <c r="D116" s="584"/>
      <c r="E116" s="584"/>
      <c r="F116" s="584"/>
      <c r="G116" s="584"/>
      <c r="H116" s="674"/>
      <c r="I116" s="678"/>
      <c r="J116" s="375"/>
      <c r="K116" s="405"/>
      <c r="L116" s="677"/>
      <c r="M116" s="375"/>
      <c r="N116" s="375"/>
      <c r="O116" s="375"/>
      <c r="P116" s="375"/>
      <c r="Q116" s="375"/>
    </row>
    <row r="117" spans="1:17" ht="17.25" customHeight="1" x14ac:dyDescent="0.2">
      <c r="A117" s="375"/>
      <c r="B117" s="391"/>
      <c r="C117" s="679" t="s">
        <v>369</v>
      </c>
      <c r="D117" s="445"/>
      <c r="E117" s="445"/>
      <c r="F117" s="445"/>
      <c r="G117" s="445"/>
      <c r="H117" s="534"/>
      <c r="I117" s="549"/>
      <c r="J117" s="375"/>
      <c r="K117" s="405"/>
      <c r="L117" s="677"/>
      <c r="M117" s="375"/>
      <c r="N117" s="375"/>
      <c r="O117" s="375"/>
      <c r="P117" s="375"/>
      <c r="Q117" s="375"/>
    </row>
    <row r="118" spans="1:17" ht="17.25" customHeight="1" x14ac:dyDescent="0.2">
      <c r="A118" s="375"/>
      <c r="B118" s="391"/>
      <c r="C118" s="679"/>
      <c r="D118" s="445"/>
      <c r="E118" s="445"/>
      <c r="F118" s="445"/>
      <c r="G118" s="445"/>
      <c r="H118" s="534"/>
      <c r="I118" s="549"/>
      <c r="J118" s="375"/>
      <c r="K118" s="405"/>
      <c r="L118" s="375"/>
      <c r="M118" s="375"/>
      <c r="N118" s="375"/>
      <c r="O118" s="375"/>
      <c r="P118" s="375"/>
      <c r="Q118" s="375"/>
    </row>
    <row r="119" spans="1:17" ht="17.25" customHeight="1" x14ac:dyDescent="0.2">
      <c r="A119" s="375"/>
      <c r="B119" s="391"/>
      <c r="C119" s="680" t="s">
        <v>249</v>
      </c>
      <c r="D119" s="445"/>
      <c r="E119" s="445"/>
      <c r="F119" s="445"/>
      <c r="G119" s="445"/>
      <c r="H119" s="534"/>
      <c r="I119" s="549"/>
      <c r="J119" s="375"/>
      <c r="K119" s="405"/>
      <c r="L119" s="375"/>
      <c r="M119" s="375"/>
      <c r="N119" s="375"/>
      <c r="O119" s="375"/>
      <c r="P119" s="375"/>
      <c r="Q119" s="375"/>
    </row>
    <row r="120" spans="1:17" ht="17.25" customHeight="1" x14ac:dyDescent="0.2">
      <c r="A120" s="375"/>
      <c r="B120" s="391"/>
      <c r="C120" s="679"/>
      <c r="D120" s="445"/>
      <c r="E120" s="445"/>
      <c r="F120" s="445"/>
      <c r="G120" s="445"/>
      <c r="H120" s="534"/>
      <c r="I120" s="549"/>
      <c r="J120" s="375"/>
      <c r="K120" s="405"/>
      <c r="L120" s="375"/>
      <c r="M120" s="375"/>
      <c r="N120" s="375"/>
      <c r="O120" s="375"/>
      <c r="P120" s="375"/>
      <c r="Q120" s="375"/>
    </row>
    <row r="121" spans="1:17" ht="17.25" customHeight="1" x14ac:dyDescent="0.2">
      <c r="A121" s="375"/>
      <c r="B121" s="391"/>
      <c r="C121" s="679" t="s">
        <v>250</v>
      </c>
      <c r="D121" s="445"/>
      <c r="E121" s="445"/>
      <c r="F121" s="445"/>
      <c r="G121" s="445"/>
      <c r="H121" s="534"/>
      <c r="I121" s="549"/>
      <c r="J121" s="375"/>
      <c r="K121" s="405"/>
      <c r="L121" s="375"/>
      <c r="M121" s="375"/>
      <c r="N121" s="375"/>
      <c r="O121" s="375"/>
      <c r="P121" s="375"/>
      <c r="Q121" s="375"/>
    </row>
    <row r="122" spans="1:17" ht="17.25" customHeight="1" x14ac:dyDescent="0.2">
      <c r="A122" s="375"/>
      <c r="B122" s="391">
        <v>49</v>
      </c>
      <c r="C122" s="681" t="s">
        <v>251</v>
      </c>
      <c r="D122" s="393">
        <f>H97</f>
        <v>8213.8704816035552</v>
      </c>
      <c r="E122" s="393">
        <v>768.19534333012189</v>
      </c>
      <c r="F122" s="169">
        <v>0</v>
      </c>
      <c r="G122" s="393">
        <f>E122+F122</f>
        <v>768.19534333012189</v>
      </c>
      <c r="H122" s="406">
        <f t="shared" ref="H122:H132" si="34">D122+G122</f>
        <v>8982.0658249336775</v>
      </c>
      <c r="I122" s="551">
        <v>8597.9681532686154</v>
      </c>
      <c r="J122" s="375"/>
      <c r="K122" s="405"/>
      <c r="L122" s="682"/>
      <c r="M122" s="375"/>
      <c r="N122" s="375"/>
      <c r="O122" s="375"/>
      <c r="P122" s="375"/>
      <c r="Q122" s="375"/>
    </row>
    <row r="123" spans="1:17" ht="18.75" customHeight="1" x14ac:dyDescent="0.2">
      <c r="A123" s="375"/>
      <c r="B123" s="391">
        <f>B122+1</f>
        <v>50</v>
      </c>
      <c r="C123" s="552" t="s">
        <v>252</v>
      </c>
      <c r="D123" s="393">
        <f>H98</f>
        <v>11906.51576771426</v>
      </c>
      <c r="E123" s="169">
        <v>0</v>
      </c>
      <c r="F123" s="169">
        <v>0</v>
      </c>
      <c r="G123" s="393">
        <f>E123+F123</f>
        <v>0</v>
      </c>
      <c r="H123" s="406">
        <f t="shared" si="34"/>
        <v>11906.51576771426</v>
      </c>
      <c r="I123" s="553">
        <f>(D123+H123)/2</f>
        <v>11906.51576771426</v>
      </c>
      <c r="J123" s="375"/>
      <c r="K123" s="405"/>
      <c r="L123" s="682"/>
      <c r="M123" s="375"/>
      <c r="N123" s="375"/>
      <c r="O123" s="375"/>
      <c r="P123" s="375"/>
      <c r="Q123" s="375"/>
    </row>
    <row r="124" spans="1:17" ht="18.75" customHeight="1" thickBot="1" x14ac:dyDescent="0.25">
      <c r="A124" s="375"/>
      <c r="B124" s="391">
        <f t="shared" ref="B124:B129" si="35">B123+1</f>
        <v>51</v>
      </c>
      <c r="C124" s="552" t="s">
        <v>253</v>
      </c>
      <c r="D124" s="662">
        <f>H99</f>
        <v>395.64994203619995</v>
      </c>
      <c r="E124" s="170">
        <v>0</v>
      </c>
      <c r="F124" s="170">
        <v>0</v>
      </c>
      <c r="G124" s="396">
        <f>E124+F124</f>
        <v>0</v>
      </c>
      <c r="H124" s="663">
        <f t="shared" si="34"/>
        <v>395.64994203619995</v>
      </c>
      <c r="I124" s="554">
        <f>(D124+H124)/2</f>
        <v>395.64994203619995</v>
      </c>
      <c r="J124" s="375"/>
      <c r="K124" s="405"/>
      <c r="L124" s="682"/>
      <c r="M124" s="375"/>
      <c r="N124" s="375"/>
      <c r="O124" s="375"/>
      <c r="P124" s="375"/>
      <c r="Q124" s="375"/>
    </row>
    <row r="125" spans="1:17" ht="18.75" customHeight="1" x14ac:dyDescent="0.2">
      <c r="A125" s="375"/>
      <c r="B125" s="391">
        <v>52</v>
      </c>
      <c r="C125" s="683" t="s">
        <v>254</v>
      </c>
      <c r="D125" s="664">
        <f>SUM(D122:D124)</f>
        <v>20516.036191354018</v>
      </c>
      <c r="E125" s="664">
        <f t="shared" ref="E125:I125" si="36">SUM(E122:E124)</f>
        <v>768.19534333012189</v>
      </c>
      <c r="F125" s="399">
        <f t="shared" si="36"/>
        <v>0</v>
      </c>
      <c r="G125" s="664">
        <f t="shared" si="36"/>
        <v>768.19534333012189</v>
      </c>
      <c r="H125" s="665">
        <f t="shared" si="36"/>
        <v>21284.231534684139</v>
      </c>
      <c r="I125" s="555">
        <f t="shared" si="36"/>
        <v>20900.133863019077</v>
      </c>
      <c r="J125" s="375"/>
      <c r="K125" s="405"/>
      <c r="L125" s="682"/>
      <c r="M125" s="375"/>
      <c r="N125" s="375"/>
      <c r="O125" s="375"/>
      <c r="P125" s="375"/>
      <c r="Q125" s="375"/>
    </row>
    <row r="126" spans="1:17" ht="18.75" customHeight="1" x14ac:dyDescent="0.2">
      <c r="A126" s="375"/>
      <c r="B126" s="391"/>
      <c r="C126" s="683"/>
      <c r="D126" s="326"/>
      <c r="E126" s="169"/>
      <c r="F126" s="169"/>
      <c r="G126" s="393"/>
      <c r="H126" s="666"/>
      <c r="I126" s="406"/>
      <c r="J126" s="375"/>
      <c r="K126" s="405"/>
      <c r="L126" s="677"/>
      <c r="M126" s="375"/>
      <c r="N126" s="375"/>
      <c r="O126" s="375"/>
      <c r="P126" s="375"/>
      <c r="Q126" s="375"/>
    </row>
    <row r="127" spans="1:17" ht="18.75" customHeight="1" x14ac:dyDescent="0.2">
      <c r="A127" s="375"/>
      <c r="B127" s="391"/>
      <c r="C127" s="683" t="s">
        <v>255</v>
      </c>
      <c r="D127" s="326"/>
      <c r="E127" s="169"/>
      <c r="F127" s="169"/>
      <c r="G127" s="393"/>
      <c r="H127" s="666"/>
      <c r="I127" s="406"/>
      <c r="J127" s="375"/>
      <c r="K127" s="405"/>
      <c r="L127" s="677"/>
      <c r="M127" s="375"/>
      <c r="N127" s="375"/>
      <c r="O127" s="375"/>
      <c r="P127" s="375"/>
      <c r="Q127" s="375"/>
    </row>
    <row r="128" spans="1:17" ht="18.75" customHeight="1" x14ac:dyDescent="0.2">
      <c r="A128" s="375"/>
      <c r="B128" s="391">
        <v>53</v>
      </c>
      <c r="C128" s="684" t="s">
        <v>256</v>
      </c>
      <c r="D128" s="393">
        <f>H103</f>
        <v>3543.2699937055695</v>
      </c>
      <c r="E128" s="393">
        <v>178.62139902488167</v>
      </c>
      <c r="F128" s="169">
        <v>0</v>
      </c>
      <c r="G128" s="393">
        <f t="shared" ref="G128:G129" si="37">E128+F128</f>
        <v>178.62139902488167</v>
      </c>
      <c r="H128" s="406">
        <f t="shared" si="34"/>
        <v>3721.8913927304511</v>
      </c>
      <c r="I128" s="406">
        <f>(D128+H128)/2</f>
        <v>3632.5806932180103</v>
      </c>
      <c r="J128" s="375"/>
      <c r="K128" s="405"/>
      <c r="L128" s="677"/>
      <c r="M128" s="375"/>
      <c r="N128" s="375"/>
      <c r="O128" s="375"/>
      <c r="P128" s="375"/>
      <c r="Q128" s="375"/>
    </row>
    <row r="129" spans="1:17" ht="18.75" customHeight="1" thickBot="1" x14ac:dyDescent="0.25">
      <c r="A129" s="375"/>
      <c r="B129" s="391">
        <f t="shared" si="35"/>
        <v>54</v>
      </c>
      <c r="C129" s="681" t="s">
        <v>257</v>
      </c>
      <c r="D129" s="396">
        <f>H104</f>
        <v>179.85698882999998</v>
      </c>
      <c r="E129" s="396">
        <v>9688.0120983610577</v>
      </c>
      <c r="F129" s="170">
        <v>0</v>
      </c>
      <c r="G129" s="396">
        <f t="shared" si="37"/>
        <v>9688.0120983610577</v>
      </c>
      <c r="H129" s="407">
        <f t="shared" si="34"/>
        <v>9867.8690871910585</v>
      </c>
      <c r="I129" s="407">
        <v>6234.8645503056623</v>
      </c>
      <c r="J129" s="375"/>
      <c r="K129" s="405"/>
      <c r="L129" s="677"/>
      <c r="M129" s="375"/>
      <c r="N129" s="375"/>
      <c r="O129" s="375"/>
      <c r="P129" s="375"/>
      <c r="Q129" s="375"/>
    </row>
    <row r="130" spans="1:17" ht="18.75" customHeight="1" x14ac:dyDescent="0.2">
      <c r="A130" s="375"/>
      <c r="B130" s="391">
        <v>55</v>
      </c>
      <c r="C130" s="685" t="s">
        <v>258</v>
      </c>
      <c r="D130" s="399">
        <f>SUM(D128:D129)</f>
        <v>3723.1269825355694</v>
      </c>
      <c r="E130" s="399">
        <f t="shared" ref="E130:H130" si="38">SUM(E128:E129)</f>
        <v>9866.6334973859393</v>
      </c>
      <c r="F130" s="399">
        <f t="shared" si="38"/>
        <v>0</v>
      </c>
      <c r="G130" s="399">
        <f t="shared" si="38"/>
        <v>9866.6334973859393</v>
      </c>
      <c r="H130" s="408">
        <f t="shared" si="38"/>
        <v>13589.76047992151</v>
      </c>
      <c r="I130" s="408">
        <f>SUM(I128:I129)</f>
        <v>9867.4452435236726</v>
      </c>
      <c r="J130" s="375"/>
      <c r="K130" s="405"/>
      <c r="L130" s="677"/>
      <c r="M130" s="375"/>
      <c r="N130" s="375"/>
      <c r="O130" s="375"/>
      <c r="P130" s="375"/>
      <c r="Q130" s="375"/>
    </row>
    <row r="131" spans="1:17" ht="18.75" customHeight="1" x14ac:dyDescent="0.2">
      <c r="A131" s="375"/>
      <c r="B131" s="391"/>
      <c r="C131" s="685"/>
      <c r="D131" s="393"/>
      <c r="E131" s="393"/>
      <c r="F131" s="169"/>
      <c r="G131" s="393"/>
      <c r="H131" s="406"/>
      <c r="I131" s="406"/>
      <c r="J131" s="375"/>
      <c r="K131" s="405"/>
      <c r="L131" s="686"/>
      <c r="M131" s="375"/>
      <c r="N131" s="375"/>
      <c r="O131" s="375"/>
      <c r="P131" s="375"/>
      <c r="Q131" s="375"/>
    </row>
    <row r="132" spans="1:17" ht="18.75" customHeight="1" x14ac:dyDescent="0.2">
      <c r="A132" s="375"/>
      <c r="B132" s="391">
        <v>56</v>
      </c>
      <c r="C132" s="683" t="s">
        <v>299</v>
      </c>
      <c r="D132" s="393">
        <f>H107</f>
        <v>982.74288545007812</v>
      </c>
      <c r="E132" s="393">
        <v>51.514633279685498</v>
      </c>
      <c r="F132" s="169">
        <v>0</v>
      </c>
      <c r="G132" s="393">
        <f>E132+F132</f>
        <v>51.514633279685498</v>
      </c>
      <c r="H132" s="406">
        <f t="shared" si="34"/>
        <v>1034.2575187297637</v>
      </c>
      <c r="I132" s="406">
        <f>(D132+H132)/2</f>
        <v>1008.5002020899209</v>
      </c>
      <c r="J132" s="375"/>
      <c r="K132" s="405"/>
      <c r="L132" s="682"/>
      <c r="M132" s="375"/>
      <c r="N132" s="375"/>
      <c r="O132" s="375"/>
      <c r="P132" s="375"/>
      <c r="Q132" s="375"/>
    </row>
    <row r="133" spans="1:17" ht="18.75" customHeight="1" thickBot="1" x14ac:dyDescent="0.25">
      <c r="A133" s="375"/>
      <c r="B133" s="391"/>
      <c r="C133" s="683"/>
      <c r="D133" s="396"/>
      <c r="E133" s="396"/>
      <c r="F133" s="170"/>
      <c r="G133" s="396"/>
      <c r="H133" s="407"/>
      <c r="I133" s="407"/>
      <c r="J133" s="375"/>
      <c r="K133" s="405"/>
      <c r="L133" s="670"/>
      <c r="M133" s="375"/>
      <c r="N133" s="375"/>
      <c r="O133" s="375"/>
      <c r="P133" s="375"/>
      <c r="Q133" s="375"/>
    </row>
    <row r="134" spans="1:17" ht="17.100000000000001" customHeight="1" x14ac:dyDescent="0.2">
      <c r="A134" s="375"/>
      <c r="B134" s="391">
        <f>B132+1</f>
        <v>57</v>
      </c>
      <c r="C134" s="687" t="s">
        <v>260</v>
      </c>
      <c r="D134" s="399">
        <f>D125+D130+D132</f>
        <v>25221.906059339668</v>
      </c>
      <c r="E134" s="399">
        <f t="shared" ref="E134:I134" si="39">E125+E130+E132</f>
        <v>10686.343473995747</v>
      </c>
      <c r="F134" s="399">
        <f t="shared" si="39"/>
        <v>0</v>
      </c>
      <c r="G134" s="399">
        <f t="shared" si="39"/>
        <v>10686.343473995747</v>
      </c>
      <c r="H134" s="408">
        <f t="shared" si="39"/>
        <v>35908.249533335409</v>
      </c>
      <c r="I134" s="408">
        <f t="shared" si="39"/>
        <v>31776.079308632667</v>
      </c>
      <c r="J134" s="375"/>
      <c r="K134" s="405"/>
      <c r="L134" s="375"/>
      <c r="M134" s="375"/>
      <c r="N134" s="375"/>
      <c r="O134" s="375"/>
      <c r="P134" s="375"/>
      <c r="Q134" s="375"/>
    </row>
    <row r="135" spans="1:17" ht="17.25" customHeight="1" x14ac:dyDescent="0.2">
      <c r="A135" s="375"/>
      <c r="B135" s="391"/>
      <c r="C135" s="683"/>
      <c r="D135" s="393"/>
      <c r="E135" s="393"/>
      <c r="F135" s="393"/>
      <c r="G135" s="393"/>
      <c r="H135" s="406"/>
      <c r="I135" s="406"/>
      <c r="J135" s="375"/>
      <c r="K135" s="405"/>
      <c r="L135" s="375"/>
      <c r="M135" s="375"/>
      <c r="N135" s="375"/>
      <c r="O135" s="375"/>
      <c r="P135" s="375"/>
      <c r="Q135" s="375"/>
    </row>
    <row r="136" spans="1:17" ht="17.25" customHeight="1" thickBot="1" x14ac:dyDescent="0.25">
      <c r="A136" s="369"/>
      <c r="B136" s="391">
        <f>B134+1</f>
        <v>58</v>
      </c>
      <c r="C136" s="683" t="s">
        <v>261</v>
      </c>
      <c r="D136" s="396">
        <f>H111</f>
        <v>3104.7425534784225</v>
      </c>
      <c r="E136" s="396">
        <v>0</v>
      </c>
      <c r="F136" s="396">
        <v>0</v>
      </c>
      <c r="G136" s="396">
        <f>E136+F136</f>
        <v>0</v>
      </c>
      <c r="H136" s="407">
        <f>D136+G136</f>
        <v>3104.7425534784225</v>
      </c>
      <c r="I136" s="407">
        <f>(D136+H136)/2</f>
        <v>3104.7425534784225</v>
      </c>
      <c r="J136" s="369"/>
      <c r="K136" s="405"/>
      <c r="L136" s="375"/>
      <c r="M136" s="375"/>
      <c r="N136" s="375"/>
      <c r="O136" s="375"/>
      <c r="P136" s="375"/>
      <c r="Q136" s="375"/>
    </row>
    <row r="137" spans="1:17" ht="24" customHeight="1" thickBot="1" x14ac:dyDescent="0.25">
      <c r="A137" s="369"/>
      <c r="B137" s="454">
        <f>B136+1</f>
        <v>59</v>
      </c>
      <c r="C137" s="688" t="s">
        <v>27</v>
      </c>
      <c r="D137" s="457">
        <f>D134+D136</f>
        <v>28326.648612818091</v>
      </c>
      <c r="E137" s="457">
        <f t="shared" ref="E137:I137" si="40">E134+E136</f>
        <v>10686.343473995747</v>
      </c>
      <c r="F137" s="457">
        <f t="shared" si="40"/>
        <v>0</v>
      </c>
      <c r="G137" s="457">
        <f t="shared" si="40"/>
        <v>10686.343473995747</v>
      </c>
      <c r="H137" s="458">
        <f t="shared" si="40"/>
        <v>39012.992086813829</v>
      </c>
      <c r="I137" s="458">
        <f t="shared" si="40"/>
        <v>34880.821862111086</v>
      </c>
      <c r="J137" s="369"/>
      <c r="K137" s="405"/>
      <c r="L137" s="375"/>
      <c r="M137" s="375"/>
      <c r="N137" s="375"/>
      <c r="O137" s="375"/>
      <c r="P137" s="375"/>
      <c r="Q137" s="375"/>
    </row>
    <row r="138" spans="1:17" ht="17.45" customHeight="1" thickTop="1" x14ac:dyDescent="0.2">
      <c r="A138" s="369"/>
      <c r="B138" s="459"/>
      <c r="C138" s="689"/>
      <c r="D138" s="462"/>
      <c r="E138" s="579"/>
      <c r="F138" s="579"/>
      <c r="G138" s="462"/>
      <c r="H138" s="463"/>
      <c r="I138" s="463"/>
      <c r="J138" s="369"/>
      <c r="K138" s="405"/>
      <c r="L138" s="375"/>
      <c r="M138" s="375"/>
      <c r="N138" s="375"/>
      <c r="O138" s="375"/>
      <c r="P138" s="375"/>
      <c r="Q138" s="375"/>
    </row>
    <row r="139" spans="1:17" ht="17.45" customHeight="1" x14ac:dyDescent="0.2">
      <c r="A139" s="369"/>
      <c r="B139" s="482"/>
      <c r="C139" s="690" t="s">
        <v>262</v>
      </c>
      <c r="D139" s="393"/>
      <c r="E139" s="169"/>
      <c r="F139" s="169"/>
      <c r="G139" s="393"/>
      <c r="H139" s="406"/>
      <c r="I139" s="406"/>
      <c r="J139" s="369"/>
      <c r="K139" s="405"/>
      <c r="L139" s="375"/>
      <c r="M139" s="375"/>
      <c r="N139" s="375"/>
      <c r="O139" s="375"/>
      <c r="P139" s="375"/>
      <c r="Q139" s="375"/>
    </row>
    <row r="140" spans="1:17" ht="24" customHeight="1" thickBot="1" x14ac:dyDescent="0.25">
      <c r="A140" s="369"/>
      <c r="B140" s="401">
        <f>B137+1</f>
        <v>60</v>
      </c>
      <c r="C140" s="691" t="s">
        <v>263</v>
      </c>
      <c r="D140" s="396">
        <f>H115</f>
        <v>6584.9249483975218</v>
      </c>
      <c r="E140" s="396">
        <v>0</v>
      </c>
      <c r="F140" s="170">
        <v>0</v>
      </c>
      <c r="G140" s="396">
        <f t="shared" ref="G140" si="41">E140+F140</f>
        <v>0</v>
      </c>
      <c r="H140" s="407">
        <f>D140+G140</f>
        <v>6584.9249483975218</v>
      </c>
      <c r="I140" s="407">
        <f>(D140+H140)/2</f>
        <v>6584.9249483975218</v>
      </c>
      <c r="J140" s="369"/>
      <c r="K140" s="405"/>
      <c r="L140" s="375"/>
      <c r="M140" s="375"/>
      <c r="N140" s="375"/>
      <c r="O140" s="375"/>
      <c r="P140" s="375"/>
      <c r="Q140" s="375"/>
    </row>
    <row r="141" spans="1:17" ht="17.25" customHeight="1" x14ac:dyDescent="0.2">
      <c r="A141" s="369"/>
      <c r="B141" s="380"/>
      <c r="C141" s="503"/>
      <c r="D141" s="569"/>
      <c r="E141" s="569"/>
      <c r="F141" s="569"/>
      <c r="G141" s="569"/>
      <c r="H141" s="569"/>
      <c r="I141" s="569"/>
      <c r="J141" s="369"/>
      <c r="K141" s="405"/>
      <c r="L141" s="375"/>
      <c r="M141" s="375"/>
      <c r="N141" s="375"/>
      <c r="O141" s="375"/>
      <c r="P141" s="375"/>
      <c r="Q141" s="375"/>
    </row>
    <row r="142" spans="1:17" ht="17.25" customHeight="1" x14ac:dyDescent="0.2">
      <c r="A142" s="375"/>
      <c r="B142" s="472" t="s">
        <v>30</v>
      </c>
      <c r="C142" s="472" t="s">
        <v>370</v>
      </c>
      <c r="D142" s="375"/>
      <c r="E142" s="375"/>
      <c r="F142" s="375"/>
      <c r="G142" s="375"/>
      <c r="H142" s="375"/>
      <c r="I142" s="375"/>
      <c r="J142" s="375"/>
      <c r="K142" s="375"/>
      <c r="L142" s="375"/>
      <c r="M142" s="375"/>
      <c r="N142" s="375"/>
      <c r="O142" s="375"/>
      <c r="P142" s="375"/>
      <c r="Q142" s="375"/>
    </row>
    <row r="143" spans="1:17" ht="15" x14ac:dyDescent="0.2">
      <c r="B143" s="592"/>
    </row>
    <row r="144" spans="1:17" x14ac:dyDescent="0.2">
      <c r="C144" s="372"/>
    </row>
    <row r="145" spans="3:9" x14ac:dyDescent="0.2">
      <c r="C145" s="372"/>
    </row>
    <row r="146" spans="3:9" x14ac:dyDescent="0.2">
      <c r="C146" s="372"/>
    </row>
    <row r="147" spans="3:9" x14ac:dyDescent="0.2">
      <c r="C147" s="372"/>
    </row>
    <row r="148" spans="3:9" x14ac:dyDescent="0.2">
      <c r="C148" s="372"/>
    </row>
    <row r="149" spans="3:9" x14ac:dyDescent="0.2">
      <c r="C149" s="372"/>
    </row>
    <row r="150" spans="3:9" x14ac:dyDescent="0.2">
      <c r="C150" s="372"/>
    </row>
    <row r="151" spans="3:9" x14ac:dyDescent="0.2">
      <c r="C151" s="372"/>
    </row>
    <row r="156" spans="3:9" ht="15" x14ac:dyDescent="0.2">
      <c r="C156" s="922"/>
      <c r="D156" s="922"/>
      <c r="E156" s="922"/>
      <c r="F156" s="922"/>
      <c r="G156" s="922"/>
      <c r="H156" s="922"/>
      <c r="I156" s="922"/>
    </row>
  </sheetData>
  <mergeCells count="4">
    <mergeCell ref="B7:I7"/>
    <mergeCell ref="B8:I8"/>
    <mergeCell ref="B9:I9"/>
    <mergeCell ref="C156:I156"/>
  </mergeCells>
  <printOptions horizontalCentered="1"/>
  <pageMargins left="0.511811023622047" right="0.511811023622047" top="0.98425196850393704" bottom="0.23622047244094499" header="0" footer="0"/>
  <pageSetup scale="55" fitToHeight="0" orientation="portrait" r:id="rId1"/>
  <headerFooter alignWithMargins="0">
    <oddFooter>&amp;L&amp;14Page &amp;Pof &amp;N</oddFooter>
  </headerFooter>
  <rowBreaks count="3" manualBreakCount="3">
    <brk id="65" max="9" man="1"/>
    <brk id="115" max="9" man="1"/>
    <brk id="144"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D8928-2630-4D34-8507-EB2BD982AE31}">
  <sheetPr codeName="Sheet19">
    <pageSetUpPr fitToPage="1"/>
  </sheetPr>
  <dimension ref="A1:R79"/>
  <sheetViews>
    <sheetView view="pageBreakPreview" zoomScale="80" zoomScaleNormal="145" zoomScaleSheetLayoutView="80" workbookViewId="0">
      <selection activeCell="L17" sqref="L17"/>
    </sheetView>
  </sheetViews>
  <sheetFormatPr defaultColWidth="9.140625" defaultRowHeight="12.75" x14ac:dyDescent="0.2"/>
  <cols>
    <col min="1" max="1" width="2.5703125" style="372" customWidth="1"/>
    <col min="2" max="2" width="6.140625" style="442" customWidth="1"/>
    <col min="3" max="3" width="57.140625" style="475" customWidth="1"/>
    <col min="4" max="4" width="15.140625" style="475" customWidth="1"/>
    <col min="5" max="5" width="30.5703125" style="372" customWidth="1"/>
    <col min="6" max="6" width="19.85546875" style="372" customWidth="1"/>
    <col min="7" max="7" width="15.140625" style="372" customWidth="1"/>
    <col min="8" max="8" width="12.28515625" style="372" customWidth="1"/>
    <col min="9" max="9" width="12.85546875" style="372" customWidth="1"/>
    <col min="10" max="10" width="2.7109375" style="372" customWidth="1"/>
    <col min="11" max="11" width="2.85546875" style="372" customWidth="1"/>
    <col min="12" max="12" width="10.42578125" style="372" customWidth="1"/>
    <col min="13" max="13" width="9.140625" style="372"/>
    <col min="14" max="14" width="9.140625" style="372" bestFit="1" customWidth="1"/>
    <col min="15" max="15" width="12" style="372" bestFit="1" customWidth="1"/>
    <col min="16" max="16" width="9.140625" style="372"/>
    <col min="17" max="17" width="21.140625" style="372" customWidth="1"/>
    <col min="18" max="16384" width="9.140625" style="372"/>
  </cols>
  <sheetData>
    <row r="1" spans="1:18" ht="17.25" customHeight="1" x14ac:dyDescent="0.2">
      <c r="A1" s="369"/>
      <c r="B1" s="370" t="s">
        <v>0</v>
      </c>
      <c r="C1" s="379"/>
      <c r="D1" s="379"/>
      <c r="E1" s="371"/>
      <c r="F1" s="371"/>
      <c r="G1" s="373"/>
      <c r="H1" s="369"/>
      <c r="I1" s="374" t="s">
        <v>243</v>
      </c>
      <c r="K1" s="369"/>
      <c r="L1" s="369"/>
      <c r="M1" s="375"/>
      <c r="N1" s="375"/>
      <c r="O1" s="375"/>
      <c r="P1" s="375"/>
      <c r="Q1" s="375"/>
      <c r="R1" s="375"/>
    </row>
    <row r="2" spans="1:18" ht="17.25" customHeight="1" x14ac:dyDescent="0.2">
      <c r="A2" s="369"/>
      <c r="B2" s="376"/>
      <c r="C2" s="377"/>
      <c r="D2" s="377"/>
      <c r="E2" s="373"/>
      <c r="F2" s="373"/>
      <c r="G2" s="369"/>
      <c r="H2" s="373"/>
      <c r="I2" s="374" t="s">
        <v>2</v>
      </c>
      <c r="K2" s="373"/>
      <c r="L2" s="369"/>
      <c r="M2" s="375"/>
      <c r="N2" s="375"/>
      <c r="O2" s="375"/>
      <c r="P2" s="375"/>
      <c r="Q2" s="375"/>
      <c r="R2" s="375"/>
    </row>
    <row r="3" spans="1:18" ht="17.25" customHeight="1" x14ac:dyDescent="0.2">
      <c r="A3" s="369"/>
      <c r="B3" s="378"/>
      <c r="C3" s="379"/>
      <c r="D3" s="379"/>
      <c r="E3" s="371"/>
      <c r="F3" s="371"/>
      <c r="G3" s="373"/>
      <c r="H3" s="369"/>
      <c r="I3" s="371" t="s">
        <v>246</v>
      </c>
      <c r="K3" s="369"/>
      <c r="L3" s="369"/>
      <c r="M3" s="375"/>
      <c r="N3" s="375"/>
      <c r="O3" s="375"/>
      <c r="P3" s="375"/>
      <c r="Q3" s="375"/>
      <c r="R3" s="375"/>
    </row>
    <row r="4" spans="1:18" ht="17.25" customHeight="1" x14ac:dyDescent="0.2">
      <c r="A4" s="369"/>
      <c r="B4" s="380"/>
      <c r="C4" s="379"/>
      <c r="D4" s="379"/>
      <c r="E4" s="371"/>
      <c r="F4" s="371"/>
      <c r="G4" s="369"/>
      <c r="H4" s="369"/>
      <c r="I4" s="371" t="s">
        <v>89</v>
      </c>
      <c r="K4" s="369"/>
      <c r="L4" s="369"/>
      <c r="M4" s="375"/>
      <c r="N4" s="375"/>
      <c r="O4" s="375"/>
      <c r="P4" s="375"/>
      <c r="Q4" s="375"/>
      <c r="R4" s="375"/>
    </row>
    <row r="5" spans="1:18" ht="17.25" customHeight="1" x14ac:dyDescent="0.2">
      <c r="A5" s="369"/>
      <c r="B5" s="380"/>
      <c r="C5" s="379"/>
      <c r="D5" s="379"/>
      <c r="E5" s="371"/>
      <c r="F5" s="371"/>
      <c r="G5" s="369"/>
      <c r="H5" s="369"/>
      <c r="I5" s="371" t="s">
        <v>5</v>
      </c>
      <c r="K5" s="369"/>
      <c r="L5" s="369"/>
      <c r="M5" s="375"/>
      <c r="N5" s="375"/>
      <c r="O5" s="375"/>
      <c r="P5" s="375"/>
      <c r="Q5" s="375"/>
      <c r="R5" s="375"/>
    </row>
    <row r="6" spans="1:18" ht="17.25" customHeight="1" x14ac:dyDescent="0.2">
      <c r="A6" s="369"/>
      <c r="B6" s="380"/>
      <c r="C6" s="379"/>
      <c r="D6" s="379"/>
      <c r="E6" s="369"/>
      <c r="F6" s="369"/>
      <c r="G6" s="369"/>
      <c r="H6" s="369"/>
      <c r="I6" s="371" t="s">
        <v>127</v>
      </c>
      <c r="K6" s="369"/>
      <c r="L6" s="369"/>
      <c r="M6" s="375"/>
      <c r="N6" s="375"/>
      <c r="O6" s="375"/>
      <c r="P6" s="375"/>
      <c r="Q6" s="375"/>
      <c r="R6" s="375"/>
    </row>
    <row r="7" spans="1:18" ht="17.25" customHeight="1" x14ac:dyDescent="0.2">
      <c r="A7" s="369"/>
      <c r="B7" s="942" t="s">
        <v>127</v>
      </c>
      <c r="C7" s="942"/>
      <c r="D7" s="942"/>
      <c r="E7" s="942"/>
      <c r="F7" s="942"/>
      <c r="G7" s="942"/>
      <c r="H7" s="942"/>
      <c r="I7" s="942"/>
      <c r="J7" s="942"/>
      <c r="K7" s="369"/>
      <c r="L7" s="369"/>
      <c r="M7" s="375"/>
      <c r="N7" s="375"/>
      <c r="O7" s="375"/>
      <c r="P7" s="375"/>
      <c r="Q7" s="375"/>
      <c r="R7" s="375"/>
    </row>
    <row r="8" spans="1:18" ht="17.25" customHeight="1" x14ac:dyDescent="0.2">
      <c r="A8" s="369"/>
      <c r="B8" s="942" t="s">
        <v>311</v>
      </c>
      <c r="C8" s="942"/>
      <c r="D8" s="942"/>
      <c r="E8" s="942"/>
      <c r="F8" s="942"/>
      <c r="G8" s="942"/>
      <c r="H8" s="942"/>
      <c r="I8" s="942"/>
      <c r="J8" s="942"/>
      <c r="K8" s="369"/>
      <c r="L8" s="369"/>
      <c r="M8" s="375"/>
      <c r="N8" s="375"/>
      <c r="O8" s="375"/>
      <c r="P8" s="375"/>
      <c r="Q8" s="375"/>
      <c r="R8" s="375"/>
    </row>
    <row r="9" spans="1:18" ht="17.25" customHeight="1" x14ac:dyDescent="0.2">
      <c r="A9" s="369"/>
      <c r="B9" s="943" t="s">
        <v>368</v>
      </c>
      <c r="C9" s="943"/>
      <c r="D9" s="943"/>
      <c r="E9" s="943"/>
      <c r="F9" s="943"/>
      <c r="G9" s="943"/>
      <c r="H9" s="943"/>
      <c r="I9" s="943"/>
      <c r="J9" s="943"/>
      <c r="K9" s="369"/>
      <c r="L9" s="369"/>
      <c r="M9" s="375"/>
      <c r="N9" s="375"/>
      <c r="O9" s="375"/>
      <c r="P9" s="375"/>
      <c r="Q9" s="375"/>
      <c r="R9" s="375"/>
    </row>
    <row r="10" spans="1:18" ht="17.25" customHeight="1" x14ac:dyDescent="0.2">
      <c r="A10" s="369"/>
      <c r="B10" s="380"/>
      <c r="C10" s="379"/>
      <c r="D10" s="379"/>
      <c r="E10" s="369"/>
      <c r="F10" s="369"/>
      <c r="G10" s="369"/>
      <c r="H10" s="369"/>
      <c r="I10" s="369"/>
      <c r="J10" s="369"/>
      <c r="K10" s="369"/>
      <c r="L10" s="369"/>
      <c r="M10" s="375"/>
      <c r="N10" s="375"/>
      <c r="O10" s="375"/>
      <c r="P10" s="375"/>
      <c r="Q10" s="375"/>
      <c r="R10" s="375"/>
    </row>
    <row r="11" spans="1:18" ht="17.100000000000001" customHeight="1" x14ac:dyDescent="0.2">
      <c r="A11" s="375"/>
      <c r="B11" s="414"/>
      <c r="C11" s="474"/>
      <c r="D11" s="474"/>
      <c r="E11" s="375"/>
      <c r="F11" s="375"/>
      <c r="G11" s="375"/>
      <c r="H11" s="375"/>
      <c r="I11" s="375"/>
      <c r="J11" s="375"/>
      <c r="K11" s="375"/>
      <c r="L11" s="375"/>
      <c r="M11" s="375"/>
      <c r="N11" s="375"/>
      <c r="O11" s="375"/>
      <c r="P11" s="375"/>
      <c r="Q11" s="375"/>
      <c r="R11" s="375"/>
    </row>
    <row r="12" spans="1:18" s="593" customFormat="1" ht="17.25" customHeight="1" x14ac:dyDescent="0.2">
      <c r="B12" s="692" t="s">
        <v>129</v>
      </c>
      <c r="C12" s="693"/>
      <c r="D12" s="693"/>
    </row>
    <row r="13" spans="1:18" s="593" customFormat="1" ht="17.25" customHeight="1" x14ac:dyDescent="0.2">
      <c r="B13" s="694">
        <v>1</v>
      </c>
      <c r="C13" s="593" t="s">
        <v>371</v>
      </c>
      <c r="E13" s="372"/>
      <c r="F13" s="372"/>
      <c r="G13" s="372"/>
      <c r="H13" s="372"/>
      <c r="I13" s="372"/>
    </row>
    <row r="14" spans="1:18" s="473" customFormat="1" ht="43.5" customHeight="1" x14ac:dyDescent="0.2">
      <c r="B14" s="602" t="s">
        <v>131</v>
      </c>
      <c r="C14" s="604" t="s">
        <v>191</v>
      </c>
      <c r="D14" s="604" t="s">
        <v>192</v>
      </c>
      <c r="E14" s="604" t="s">
        <v>63</v>
      </c>
      <c r="F14" s="604" t="s">
        <v>157</v>
      </c>
      <c r="G14" s="604" t="s">
        <v>134</v>
      </c>
      <c r="H14" s="602" t="s">
        <v>135</v>
      </c>
      <c r="I14" s="602" t="s">
        <v>193</v>
      </c>
    </row>
    <row r="15" spans="1:18" s="593" customFormat="1" ht="18.600000000000001" customHeight="1" x14ac:dyDescent="0.2">
      <c r="B15" s="602">
        <v>1</v>
      </c>
      <c r="C15" s="607" t="s">
        <v>372</v>
      </c>
      <c r="D15" s="604">
        <v>84552</v>
      </c>
      <c r="E15" s="604" t="s">
        <v>314</v>
      </c>
      <c r="F15" s="601" t="s">
        <v>319</v>
      </c>
      <c r="G15" s="609">
        <v>46722</v>
      </c>
      <c r="H15" s="606">
        <v>50.753</v>
      </c>
      <c r="I15" s="604">
        <f t="shared" ref="I15:I24" si="0">MROUND((DATE(YEAR(G15),12,31)-G15)/30,0.5)</f>
        <v>1</v>
      </c>
    </row>
    <row r="16" spans="1:18" s="593" customFormat="1" ht="18.600000000000001" customHeight="1" x14ac:dyDescent="0.2">
      <c r="B16" s="602">
        <v>2</v>
      </c>
      <c r="C16" s="607" t="s">
        <v>373</v>
      </c>
      <c r="D16" s="604">
        <v>84764</v>
      </c>
      <c r="E16" s="604" t="s">
        <v>314</v>
      </c>
      <c r="F16" s="601" t="s">
        <v>319</v>
      </c>
      <c r="G16" s="609">
        <v>46722</v>
      </c>
      <c r="H16" s="606">
        <v>52.5</v>
      </c>
      <c r="I16" s="604">
        <f t="shared" si="0"/>
        <v>1</v>
      </c>
    </row>
    <row r="17" spans="2:14" s="593" customFormat="1" ht="18.600000000000001" customHeight="1" x14ac:dyDescent="0.2">
      <c r="B17" s="602">
        <v>3</v>
      </c>
      <c r="C17" s="607" t="s">
        <v>322</v>
      </c>
      <c r="D17" s="604">
        <v>87151</v>
      </c>
      <c r="E17" s="604" t="s">
        <v>314</v>
      </c>
      <c r="F17" s="601" t="s">
        <v>319</v>
      </c>
      <c r="G17" s="609">
        <v>46722</v>
      </c>
      <c r="H17" s="606">
        <v>122.121236</v>
      </c>
      <c r="I17" s="604">
        <f t="shared" si="0"/>
        <v>1</v>
      </c>
    </row>
    <row r="18" spans="2:14" s="593" customFormat="1" ht="18.600000000000001" customHeight="1" x14ac:dyDescent="0.2">
      <c r="B18" s="602">
        <v>4</v>
      </c>
      <c r="C18" s="607" t="s">
        <v>374</v>
      </c>
      <c r="D18" s="604">
        <v>83664</v>
      </c>
      <c r="E18" s="604" t="s">
        <v>314</v>
      </c>
      <c r="F18" s="601" t="s">
        <v>315</v>
      </c>
      <c r="G18" s="609">
        <v>46753</v>
      </c>
      <c r="H18" s="606">
        <v>177.16200000000001</v>
      </c>
      <c r="I18" s="604">
        <f t="shared" si="0"/>
        <v>12</v>
      </c>
    </row>
    <row r="19" spans="2:14" s="593" customFormat="1" ht="18.600000000000001" customHeight="1" x14ac:dyDescent="0.2">
      <c r="B19" s="602">
        <v>5</v>
      </c>
      <c r="C19" s="607" t="s">
        <v>375</v>
      </c>
      <c r="D19" s="604">
        <v>89281</v>
      </c>
      <c r="E19" s="604" t="s">
        <v>314</v>
      </c>
      <c r="F19" s="601" t="s">
        <v>319</v>
      </c>
      <c r="G19" s="609">
        <v>46874</v>
      </c>
      <c r="H19" s="606">
        <v>159.273</v>
      </c>
      <c r="I19" s="604">
        <f t="shared" si="0"/>
        <v>8</v>
      </c>
    </row>
    <row r="20" spans="2:14" s="593" customFormat="1" ht="18.600000000000001" customHeight="1" x14ac:dyDescent="0.2">
      <c r="B20" s="602">
        <v>6</v>
      </c>
      <c r="C20" s="607" t="s">
        <v>376</v>
      </c>
      <c r="D20" s="604">
        <v>87807</v>
      </c>
      <c r="E20" s="604" t="s">
        <v>314</v>
      </c>
      <c r="F20" s="601" t="s">
        <v>319</v>
      </c>
      <c r="G20" s="609">
        <v>47453</v>
      </c>
      <c r="H20" s="606">
        <v>625.04532200000006</v>
      </c>
      <c r="I20" s="604">
        <f t="shared" si="0"/>
        <v>1</v>
      </c>
      <c r="N20" s="695"/>
    </row>
    <row r="21" spans="2:14" s="593" customFormat="1" ht="18.600000000000001" customHeight="1" x14ac:dyDescent="0.2">
      <c r="B21" s="602">
        <v>7</v>
      </c>
      <c r="C21" s="607" t="s">
        <v>373</v>
      </c>
      <c r="D21" s="604">
        <v>84764</v>
      </c>
      <c r="E21" s="604" t="s">
        <v>314</v>
      </c>
      <c r="F21" s="601" t="s">
        <v>319</v>
      </c>
      <c r="G21" s="609">
        <v>47665</v>
      </c>
      <c r="H21" s="606">
        <v>105.145</v>
      </c>
      <c r="I21" s="604">
        <f t="shared" si="0"/>
        <v>6</v>
      </c>
      <c r="N21" s="695"/>
    </row>
    <row r="22" spans="2:14" s="593" customFormat="1" ht="18.600000000000001" customHeight="1" x14ac:dyDescent="0.2">
      <c r="B22" s="602">
        <v>8</v>
      </c>
      <c r="C22" s="607" t="s">
        <v>376</v>
      </c>
      <c r="D22" s="604">
        <v>87807</v>
      </c>
      <c r="E22" s="604" t="s">
        <v>314</v>
      </c>
      <c r="F22" s="601" t="s">
        <v>319</v>
      </c>
      <c r="G22" s="609">
        <v>47818</v>
      </c>
      <c r="H22" s="606">
        <v>533.85664699999995</v>
      </c>
      <c r="I22" s="604">
        <f t="shared" si="0"/>
        <v>1</v>
      </c>
      <c r="L22" s="696"/>
      <c r="N22" s="695"/>
    </row>
    <row r="23" spans="2:14" s="593" customFormat="1" ht="18.600000000000001" customHeight="1" x14ac:dyDescent="0.2">
      <c r="B23" s="602">
        <v>9</v>
      </c>
      <c r="C23" s="607" t="s">
        <v>375</v>
      </c>
      <c r="D23" s="604">
        <v>89281</v>
      </c>
      <c r="E23" s="604" t="s">
        <v>314</v>
      </c>
      <c r="F23" s="601" t="s">
        <v>319</v>
      </c>
      <c r="G23" s="609">
        <v>47818</v>
      </c>
      <c r="H23" s="606">
        <v>146.78100000000001</v>
      </c>
      <c r="I23" s="604">
        <f t="shared" si="0"/>
        <v>1</v>
      </c>
      <c r="N23" s="695"/>
    </row>
    <row r="24" spans="2:14" s="593" customFormat="1" ht="18.600000000000001" customHeight="1" x14ac:dyDescent="0.2">
      <c r="B24" s="602">
        <v>10</v>
      </c>
      <c r="C24" s="607" t="s">
        <v>376</v>
      </c>
      <c r="D24" s="604">
        <v>87807</v>
      </c>
      <c r="E24" s="604" t="s">
        <v>314</v>
      </c>
      <c r="F24" s="601" t="s">
        <v>319</v>
      </c>
      <c r="G24" s="609">
        <v>48030</v>
      </c>
      <c r="H24" s="606">
        <v>533.80907100000002</v>
      </c>
      <c r="I24" s="604">
        <f t="shared" si="0"/>
        <v>6</v>
      </c>
    </row>
    <row r="25" spans="2:14" s="593" customFormat="1" ht="18.600000000000001" customHeight="1" x14ac:dyDescent="0.2">
      <c r="B25" s="602"/>
      <c r="C25" s="697"/>
      <c r="D25" s="604"/>
      <c r="E25" s="601"/>
      <c r="F25" s="604"/>
      <c r="G25" s="609"/>
      <c r="H25" s="606"/>
      <c r="I25" s="604"/>
      <c r="J25" s="372"/>
    </row>
    <row r="26" spans="2:14" s="593" customFormat="1" ht="18.600000000000001" customHeight="1" x14ac:dyDescent="0.2">
      <c r="B26" s="602">
        <v>11</v>
      </c>
      <c r="C26" s="607" t="s">
        <v>377</v>
      </c>
      <c r="D26" s="604">
        <v>89732</v>
      </c>
      <c r="E26" s="604" t="s">
        <v>298</v>
      </c>
      <c r="F26" s="601" t="s">
        <v>378</v>
      </c>
      <c r="G26" s="609">
        <v>47573</v>
      </c>
      <c r="H26" s="606">
        <v>98.224999999999994</v>
      </c>
      <c r="I26" s="604">
        <f>MROUND((DATE(YEAR(G26),12,31)-G26)/30,0.5)</f>
        <v>9</v>
      </c>
      <c r="J26" s="372"/>
    </row>
    <row r="27" spans="2:14" s="593" customFormat="1" ht="18.600000000000001" customHeight="1" x14ac:dyDescent="0.2">
      <c r="B27" s="602"/>
      <c r="C27" s="697"/>
      <c r="D27" s="604"/>
      <c r="E27" s="601"/>
      <c r="F27" s="604"/>
      <c r="G27" s="609"/>
      <c r="H27" s="606"/>
      <c r="I27" s="604"/>
      <c r="J27" s="372"/>
    </row>
    <row r="28" spans="2:14" s="593" customFormat="1" ht="18.600000000000001" customHeight="1" x14ac:dyDescent="0.2">
      <c r="B28" s="602">
        <v>12</v>
      </c>
      <c r="C28" s="607" t="s">
        <v>379</v>
      </c>
      <c r="D28" s="604" t="s">
        <v>327</v>
      </c>
      <c r="E28" s="604" t="s">
        <v>257</v>
      </c>
      <c r="F28" s="604" t="s">
        <v>334</v>
      </c>
      <c r="G28" s="609">
        <v>47983</v>
      </c>
      <c r="H28" s="606">
        <v>8474.122412111059</v>
      </c>
      <c r="I28" s="604">
        <f>MROUND((DATE(YEAR(G28),12,31)-G28)/30,0.5)</f>
        <v>7.5</v>
      </c>
    </row>
    <row r="29" spans="2:14" s="593" customFormat="1" ht="18.600000000000001" customHeight="1" x14ac:dyDescent="0.2">
      <c r="B29" s="602">
        <v>13</v>
      </c>
      <c r="C29" s="607" t="s">
        <v>380</v>
      </c>
      <c r="D29" s="604" t="s">
        <v>327</v>
      </c>
      <c r="E29" s="604" t="s">
        <v>257</v>
      </c>
      <c r="F29" s="604" t="s">
        <v>334</v>
      </c>
      <c r="G29" s="609">
        <v>47983</v>
      </c>
      <c r="H29" s="606">
        <v>1213.8896862500001</v>
      </c>
      <c r="I29" s="604">
        <f>MROUND((DATE(YEAR(G29),12,31)-G29)/30,0.5)</f>
        <v>7.5</v>
      </c>
    </row>
    <row r="30" spans="2:14" s="593" customFormat="1" ht="18.600000000000001" customHeight="1" x14ac:dyDescent="0.2">
      <c r="B30" s="602"/>
      <c r="C30" s="607"/>
      <c r="D30" s="604"/>
      <c r="E30" s="604"/>
      <c r="F30" s="604"/>
      <c r="G30" s="609"/>
      <c r="H30" s="606"/>
      <c r="I30" s="604"/>
    </row>
    <row r="31" spans="2:14" s="593" customFormat="1" ht="18.600000000000001" customHeight="1" x14ac:dyDescent="0.2">
      <c r="B31" s="602">
        <v>14</v>
      </c>
      <c r="C31" s="607" t="s">
        <v>381</v>
      </c>
      <c r="D31" s="604" t="s">
        <v>327</v>
      </c>
      <c r="E31" s="698" t="s">
        <v>263</v>
      </c>
      <c r="F31" s="604" t="s">
        <v>382</v>
      </c>
      <c r="G31" s="609">
        <v>47773</v>
      </c>
      <c r="H31" s="606">
        <v>6584.9249484299989</v>
      </c>
      <c r="I31" s="604">
        <f>MROUND((DATE(YEAR(G31),12,31)-G31)/30,0.5)</f>
        <v>2.5</v>
      </c>
    </row>
    <row r="32" spans="2:14" x14ac:dyDescent="0.2">
      <c r="B32" s="694"/>
      <c r="C32" s="372"/>
      <c r="D32" s="442"/>
      <c r="E32" s="699"/>
      <c r="F32" s="700"/>
      <c r="G32" s="701"/>
      <c r="H32" s="702"/>
      <c r="I32" s="442"/>
      <c r="J32" s="593"/>
    </row>
    <row r="33" spans="2:10" x14ac:dyDescent="0.2">
      <c r="B33" s="694">
        <v>2</v>
      </c>
      <c r="C33" s="956" t="s">
        <v>339</v>
      </c>
      <c r="D33" s="956"/>
      <c r="E33" s="956"/>
      <c r="F33" s="956"/>
      <c r="G33" s="956"/>
      <c r="H33" s="956"/>
      <c r="I33" s="956"/>
      <c r="J33" s="956"/>
    </row>
    <row r="34" spans="2:10" x14ac:dyDescent="0.2">
      <c r="B34" s="593"/>
      <c r="C34" s="593"/>
      <c r="D34" s="593"/>
      <c r="E34" s="593"/>
      <c r="F34" s="593"/>
      <c r="G34" s="593"/>
      <c r="H34" s="593"/>
      <c r="I34" s="593"/>
      <c r="J34" s="593"/>
    </row>
    <row r="35" spans="2:10" x14ac:dyDescent="0.2">
      <c r="B35" s="593"/>
      <c r="C35" s="593"/>
      <c r="D35" s="593"/>
      <c r="E35" s="593"/>
      <c r="F35" s="593"/>
      <c r="G35" s="593"/>
      <c r="H35" s="593"/>
      <c r="I35" s="593"/>
      <c r="J35" s="593"/>
    </row>
    <row r="36" spans="2:10" x14ac:dyDescent="0.2">
      <c r="B36" s="593"/>
      <c r="C36" s="593"/>
      <c r="D36" s="593"/>
      <c r="E36" s="593"/>
      <c r="F36" s="593"/>
      <c r="G36" s="593"/>
      <c r="H36" s="593"/>
      <c r="I36" s="593"/>
      <c r="J36" s="593"/>
    </row>
    <row r="37" spans="2:10" x14ac:dyDescent="0.2">
      <c r="B37" s="593"/>
      <c r="C37" s="593"/>
      <c r="D37" s="593"/>
      <c r="E37" s="593"/>
      <c r="F37" s="593"/>
      <c r="G37" s="593"/>
      <c r="H37" s="593"/>
      <c r="I37" s="593"/>
      <c r="J37" s="593"/>
    </row>
    <row r="38" spans="2:10" x14ac:dyDescent="0.2">
      <c r="B38" s="593"/>
      <c r="C38" s="593"/>
      <c r="D38" s="593"/>
      <c r="E38" s="593"/>
      <c r="F38" s="593"/>
      <c r="G38" s="593"/>
      <c r="H38" s="593"/>
      <c r="I38" s="593"/>
      <c r="J38" s="593"/>
    </row>
    <row r="39" spans="2:10" x14ac:dyDescent="0.2">
      <c r="B39" s="593"/>
      <c r="C39" s="593"/>
      <c r="D39" s="593"/>
      <c r="E39" s="593"/>
      <c r="F39" s="593"/>
      <c r="G39" s="593"/>
      <c r="H39" s="593"/>
      <c r="I39" s="593"/>
      <c r="J39" s="593"/>
    </row>
    <row r="40" spans="2:10" x14ac:dyDescent="0.2">
      <c r="C40" s="372"/>
      <c r="D40" s="372"/>
    </row>
    <row r="41" spans="2:10" x14ac:dyDescent="0.2">
      <c r="C41" s="372"/>
      <c r="D41" s="372"/>
    </row>
    <row r="42" spans="2:10" x14ac:dyDescent="0.2">
      <c r="C42" s="372"/>
      <c r="D42" s="372"/>
    </row>
    <row r="43" spans="2:10" x14ac:dyDescent="0.2">
      <c r="C43" s="372"/>
      <c r="D43" s="372"/>
    </row>
    <row r="44" spans="2:10" x14ac:dyDescent="0.2">
      <c r="C44" s="372"/>
      <c r="D44" s="372"/>
    </row>
    <row r="45" spans="2:10" x14ac:dyDescent="0.2">
      <c r="C45" s="372"/>
      <c r="D45" s="372"/>
    </row>
    <row r="46" spans="2:10" x14ac:dyDescent="0.2">
      <c r="C46" s="372"/>
      <c r="D46" s="372"/>
    </row>
    <row r="47" spans="2:10" x14ac:dyDescent="0.2">
      <c r="C47" s="372"/>
      <c r="D47" s="372"/>
    </row>
    <row r="48" spans="2:10" x14ac:dyDescent="0.2">
      <c r="C48" s="372"/>
      <c r="D48" s="372"/>
    </row>
    <row r="49" spans="1:11" x14ac:dyDescent="0.2">
      <c r="C49" s="372"/>
      <c r="D49" s="372"/>
    </row>
    <row r="50" spans="1:11" x14ac:dyDescent="0.2">
      <c r="C50" s="372"/>
      <c r="D50" s="372"/>
    </row>
    <row r="51" spans="1:11" x14ac:dyDescent="0.2">
      <c r="C51" s="372"/>
      <c r="D51" s="372"/>
    </row>
    <row r="52" spans="1:11" x14ac:dyDescent="0.2">
      <c r="C52" s="372"/>
      <c r="D52" s="372"/>
    </row>
    <row r="53" spans="1:11" x14ac:dyDescent="0.2">
      <c r="C53" s="372"/>
      <c r="D53" s="372"/>
    </row>
    <row r="54" spans="1:11" x14ac:dyDescent="0.2">
      <c r="C54" s="372"/>
      <c r="D54" s="372"/>
    </row>
    <row r="55" spans="1:11" x14ac:dyDescent="0.2">
      <c r="C55" s="372"/>
      <c r="D55" s="372"/>
    </row>
    <row r="56" spans="1:11" x14ac:dyDescent="0.2">
      <c r="C56" s="372"/>
      <c r="D56" s="372"/>
    </row>
    <row r="57" spans="1:11" ht="31.5" customHeight="1" x14ac:dyDescent="0.2">
      <c r="A57" s="166"/>
      <c r="C57" s="372"/>
      <c r="D57" s="372"/>
      <c r="K57" s="166"/>
    </row>
    <row r="58" spans="1:11" x14ac:dyDescent="0.2">
      <c r="C58" s="372"/>
      <c r="D58" s="372"/>
    </row>
    <row r="59" spans="1:11" x14ac:dyDescent="0.2">
      <c r="C59" s="372"/>
      <c r="D59" s="372"/>
    </row>
    <row r="60" spans="1:11" ht="56.25" customHeight="1" x14ac:dyDescent="0.2">
      <c r="A60" s="166"/>
      <c r="C60" s="372"/>
      <c r="D60" s="372"/>
      <c r="K60" s="166"/>
    </row>
    <row r="61" spans="1:11" ht="44.85" customHeight="1" x14ac:dyDescent="0.2">
      <c r="A61" s="166"/>
      <c r="C61" s="372"/>
      <c r="D61" s="372"/>
      <c r="K61" s="166"/>
    </row>
    <row r="62" spans="1:11" ht="79.5" customHeight="1" x14ac:dyDescent="0.2">
      <c r="C62" s="372"/>
      <c r="D62" s="372"/>
    </row>
    <row r="63" spans="1:11" ht="45" customHeight="1" x14ac:dyDescent="0.2"/>
    <row r="64" spans="1:11" ht="45" customHeight="1" x14ac:dyDescent="0.2"/>
    <row r="79" spans="3:10" ht="15" x14ac:dyDescent="0.2">
      <c r="C79" s="922"/>
      <c r="D79" s="922"/>
      <c r="E79" s="922"/>
      <c r="F79" s="922"/>
      <c r="G79" s="922"/>
      <c r="H79" s="922"/>
      <c r="I79" s="922"/>
      <c r="J79" s="922"/>
    </row>
  </sheetData>
  <mergeCells count="5">
    <mergeCell ref="B7:J7"/>
    <mergeCell ref="B8:J8"/>
    <mergeCell ref="B9:J9"/>
    <mergeCell ref="C33:J33"/>
    <mergeCell ref="C79:J79"/>
  </mergeCells>
  <printOptions horizontalCentered="1"/>
  <pageMargins left="0.51181102362204722" right="0.51181102362204722" top="0.98425196850393704" bottom="0.23622047244094491" header="0" footer="0"/>
  <pageSetup scale="74" orientation="landscape" r:id="rId1"/>
  <headerFooter alignWithMargins="0"/>
  <rowBreaks count="1" manualBreakCount="1">
    <brk id="32"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AC74D-F459-4EB0-8E8C-D29BBCF0DB54}">
  <sheetPr codeName="Sheet20">
    <tabColor rgb="FF0070C0"/>
    <pageSetUpPr fitToPage="1"/>
  </sheetPr>
  <dimension ref="A1:AB117"/>
  <sheetViews>
    <sheetView view="pageBreakPreview" zoomScale="80" zoomScaleNormal="90" zoomScaleSheetLayoutView="80" workbookViewId="0">
      <selection activeCell="N11" sqref="N11"/>
    </sheetView>
  </sheetViews>
  <sheetFormatPr defaultColWidth="9.140625" defaultRowHeight="12.75" customHeight="1" x14ac:dyDescent="0.2"/>
  <cols>
    <col min="1" max="1" width="2.5703125" style="372" customWidth="1"/>
    <col min="2" max="2" width="6.140625" style="442" customWidth="1"/>
    <col min="3" max="3" width="75.7109375" style="475" bestFit="1" customWidth="1"/>
    <col min="4" max="4" width="19.5703125" style="372" customWidth="1"/>
    <col min="5" max="6" width="20.140625" style="372" hidden="1" customWidth="1"/>
    <col min="7" max="7" width="21.7109375" style="372" customWidth="1"/>
    <col min="8" max="8" width="18.85546875" style="372" customWidth="1"/>
    <col min="9" max="9" width="20.140625" style="372" customWidth="1"/>
    <col min="10" max="10" width="22" style="372" customWidth="1"/>
    <col min="11" max="11" width="2.5703125" style="372" customWidth="1"/>
    <col min="12" max="12" width="2.7109375" style="372" customWidth="1"/>
    <col min="13" max="13" width="13.85546875" style="372" bestFit="1" customWidth="1"/>
    <col min="14" max="14" width="13.85546875" style="372" customWidth="1"/>
    <col min="15" max="15" width="13.140625" style="372" customWidth="1"/>
    <col min="16" max="16" width="11.5703125" style="372" customWidth="1"/>
    <col min="17" max="18" width="9.140625" style="372"/>
    <col min="19" max="19" width="15.5703125" style="372" bestFit="1" customWidth="1"/>
    <col min="20" max="21" width="10.42578125" style="372" bestFit="1" customWidth="1"/>
    <col min="22" max="25" width="9.140625" style="372" bestFit="1" customWidth="1"/>
    <col min="26" max="16384" width="9.140625" style="372"/>
  </cols>
  <sheetData>
    <row r="1" spans="1:28" ht="17.25" customHeight="1" x14ac:dyDescent="0.2">
      <c r="A1" s="369"/>
      <c r="B1" s="370" t="s">
        <v>0</v>
      </c>
      <c r="C1" s="379"/>
      <c r="D1" s="369"/>
      <c r="E1" s="369"/>
      <c r="F1" s="373"/>
      <c r="G1" s="373"/>
      <c r="H1" s="369"/>
      <c r="I1" s="373"/>
      <c r="J1" s="374" t="s">
        <v>238</v>
      </c>
      <c r="K1" s="369"/>
      <c r="L1" s="373"/>
      <c r="M1" s="369"/>
      <c r="N1" s="369"/>
      <c r="O1" s="369"/>
      <c r="P1" s="369"/>
      <c r="Q1" s="369"/>
      <c r="R1" s="369"/>
      <c r="S1" s="369"/>
      <c r="T1" s="369"/>
      <c r="U1" s="369"/>
      <c r="V1" s="375"/>
      <c r="W1" s="375"/>
      <c r="X1" s="375"/>
      <c r="Y1" s="375"/>
      <c r="Z1" s="375"/>
      <c r="AA1" s="375"/>
      <c r="AB1" s="375"/>
    </row>
    <row r="2" spans="1:28" ht="17.25" customHeight="1" x14ac:dyDescent="0.2">
      <c r="A2" s="369"/>
      <c r="B2" s="376"/>
      <c r="C2" s="377"/>
      <c r="D2" s="373"/>
      <c r="E2" s="373"/>
      <c r="F2" s="371"/>
      <c r="G2" s="371"/>
      <c r="H2" s="373"/>
      <c r="I2" s="369"/>
      <c r="J2" s="374" t="s">
        <v>2</v>
      </c>
      <c r="K2" s="369"/>
      <c r="L2" s="369"/>
      <c r="M2" s="369"/>
      <c r="N2" s="369"/>
      <c r="O2" s="369"/>
      <c r="P2" s="369"/>
      <c r="Q2" s="373"/>
      <c r="R2" s="369"/>
      <c r="S2" s="369"/>
      <c r="T2" s="369"/>
      <c r="U2" s="369"/>
      <c r="V2" s="375"/>
      <c r="W2" s="375"/>
      <c r="X2" s="375"/>
      <c r="Y2" s="375"/>
      <c r="Z2" s="375"/>
      <c r="AA2" s="375"/>
      <c r="AB2" s="375"/>
    </row>
    <row r="3" spans="1:28" ht="17.25" customHeight="1" x14ac:dyDescent="0.2">
      <c r="A3" s="369"/>
      <c r="B3" s="378"/>
      <c r="C3" s="379"/>
      <c r="D3" s="369"/>
      <c r="E3" s="369"/>
      <c r="F3" s="373"/>
      <c r="G3" s="373"/>
      <c r="H3" s="369"/>
      <c r="I3" s="369"/>
      <c r="J3" s="371" t="s">
        <v>246</v>
      </c>
      <c r="K3" s="369"/>
      <c r="L3" s="369"/>
      <c r="M3" s="369"/>
      <c r="N3" s="369"/>
      <c r="O3" s="369"/>
      <c r="P3" s="369"/>
      <c r="Q3" s="369"/>
      <c r="R3" s="369"/>
      <c r="S3" s="369"/>
      <c r="T3" s="369"/>
      <c r="U3" s="369"/>
      <c r="V3" s="375"/>
      <c r="W3" s="375"/>
      <c r="X3" s="375"/>
      <c r="Y3" s="375"/>
      <c r="Z3" s="375"/>
      <c r="AA3" s="375"/>
      <c r="AB3" s="375"/>
    </row>
    <row r="4" spans="1:28" ht="17.25" customHeight="1" x14ac:dyDescent="0.2">
      <c r="A4" s="369"/>
      <c r="B4" s="380"/>
      <c r="C4" s="379"/>
      <c r="D4" s="369"/>
      <c r="E4" s="369"/>
      <c r="F4" s="371"/>
      <c r="G4" s="371"/>
      <c r="H4" s="369"/>
      <c r="I4" s="369"/>
      <c r="J4" s="371" t="s">
        <v>210</v>
      </c>
      <c r="K4" s="369"/>
      <c r="L4" s="369"/>
      <c r="M4" s="369"/>
      <c r="N4" s="369"/>
      <c r="O4" s="369"/>
      <c r="P4" s="369"/>
      <c r="Q4" s="369"/>
      <c r="R4" s="369"/>
      <c r="S4" s="369"/>
      <c r="T4" s="369"/>
      <c r="U4" s="369"/>
      <c r="V4" s="375"/>
      <c r="W4" s="375"/>
      <c r="X4" s="375"/>
      <c r="Y4" s="375"/>
      <c r="Z4" s="375"/>
      <c r="AA4" s="375"/>
      <c r="AB4" s="375"/>
    </row>
    <row r="5" spans="1:28" ht="17.25" customHeight="1" x14ac:dyDescent="0.2">
      <c r="A5" s="369"/>
      <c r="B5" s="380"/>
      <c r="C5" s="379"/>
      <c r="D5" s="369"/>
      <c r="E5" s="369"/>
      <c r="F5" s="371"/>
      <c r="G5" s="371"/>
      <c r="H5" s="369"/>
      <c r="I5" s="369"/>
      <c r="J5" s="371" t="s">
        <v>5</v>
      </c>
      <c r="K5" s="369"/>
      <c r="L5" s="369"/>
      <c r="M5" s="369"/>
      <c r="N5" s="369"/>
      <c r="O5" s="369"/>
      <c r="P5" s="369"/>
      <c r="Q5" s="369"/>
      <c r="R5" s="369"/>
      <c r="S5" s="369"/>
      <c r="T5" s="369"/>
      <c r="U5" s="369"/>
      <c r="V5" s="375"/>
      <c r="W5" s="375"/>
      <c r="X5" s="375"/>
      <c r="Y5" s="375"/>
      <c r="Z5" s="375"/>
      <c r="AA5" s="375"/>
      <c r="AB5" s="375"/>
    </row>
    <row r="6" spans="1:28" ht="17.25" customHeight="1" x14ac:dyDescent="0.2">
      <c r="A6" s="369"/>
      <c r="B6" s="380"/>
      <c r="C6" s="379"/>
      <c r="D6" s="369"/>
      <c r="E6" s="369"/>
      <c r="F6" s="371"/>
      <c r="G6" s="371"/>
      <c r="H6" s="369"/>
      <c r="I6" s="369"/>
      <c r="J6" s="371" t="s">
        <v>7</v>
      </c>
      <c r="K6" s="369"/>
      <c r="L6" s="369"/>
      <c r="M6" s="369"/>
      <c r="N6" s="369"/>
      <c r="O6" s="369"/>
      <c r="P6" s="369"/>
      <c r="Q6" s="369"/>
      <c r="R6" s="369"/>
      <c r="S6" s="369"/>
      <c r="T6" s="369"/>
      <c r="U6" s="369"/>
      <c r="V6" s="375"/>
      <c r="W6" s="375"/>
      <c r="X6" s="375"/>
      <c r="Y6" s="375"/>
      <c r="Z6" s="375"/>
      <c r="AA6" s="375"/>
      <c r="AB6" s="375"/>
    </row>
    <row r="7" spans="1:28" ht="17.25" customHeight="1" x14ac:dyDescent="0.2">
      <c r="A7" s="369"/>
      <c r="B7" s="942" t="s">
        <v>267</v>
      </c>
      <c r="C7" s="942"/>
      <c r="D7" s="942"/>
      <c r="E7" s="942"/>
      <c r="F7" s="942"/>
      <c r="G7" s="942"/>
      <c r="H7" s="942"/>
      <c r="I7" s="942"/>
      <c r="J7" s="942"/>
      <c r="K7" s="380"/>
      <c r="L7" s="369"/>
      <c r="M7" s="369"/>
      <c r="N7" s="369"/>
      <c r="O7" s="369"/>
      <c r="P7" s="369"/>
      <c r="Q7" s="369"/>
      <c r="R7" s="369"/>
      <c r="S7" s="369"/>
      <c r="T7" s="369"/>
      <c r="U7" s="369"/>
      <c r="V7" s="375"/>
      <c r="W7" s="375"/>
      <c r="X7" s="375"/>
      <c r="Y7" s="375"/>
      <c r="Z7" s="375"/>
      <c r="AA7" s="375"/>
      <c r="AB7" s="375"/>
    </row>
    <row r="8" spans="1:28" ht="17.25" customHeight="1" x14ac:dyDescent="0.2">
      <c r="A8" s="369"/>
      <c r="B8" s="942" t="s">
        <v>383</v>
      </c>
      <c r="C8" s="942"/>
      <c r="D8" s="942"/>
      <c r="E8" s="942"/>
      <c r="F8" s="942"/>
      <c r="G8" s="942"/>
      <c r="H8" s="942"/>
      <c r="I8" s="942"/>
      <c r="J8" s="942"/>
      <c r="K8" s="380"/>
      <c r="L8" s="369"/>
      <c r="M8" s="369"/>
      <c r="N8" s="369"/>
      <c r="O8" s="369"/>
      <c r="P8" s="369"/>
      <c r="Q8" s="369"/>
      <c r="R8" s="369"/>
      <c r="S8" s="369"/>
      <c r="T8" s="369"/>
      <c r="U8" s="369"/>
      <c r="V8" s="375"/>
      <c r="W8" s="375"/>
      <c r="X8" s="375"/>
      <c r="Y8" s="375"/>
      <c r="Z8" s="375"/>
      <c r="AA8" s="375"/>
      <c r="AB8" s="375"/>
    </row>
    <row r="9" spans="1:28" ht="17.25" customHeight="1" x14ac:dyDescent="0.2">
      <c r="A9" s="369"/>
      <c r="B9" s="943" t="s">
        <v>120</v>
      </c>
      <c r="C9" s="943"/>
      <c r="D9" s="943"/>
      <c r="E9" s="943"/>
      <c r="F9" s="943"/>
      <c r="G9" s="943"/>
      <c r="H9" s="943"/>
      <c r="I9" s="943"/>
      <c r="J9" s="943"/>
      <c r="K9" s="381"/>
      <c r="L9" s="369"/>
      <c r="M9" s="369"/>
      <c r="N9" s="369"/>
      <c r="O9" s="369"/>
      <c r="P9" s="369"/>
      <c r="Q9" s="369"/>
      <c r="R9" s="369"/>
      <c r="S9" s="369"/>
      <c r="T9" s="369"/>
      <c r="U9" s="369"/>
      <c r="V9" s="375"/>
      <c r="W9" s="375"/>
      <c r="X9" s="375"/>
      <c r="Y9" s="375"/>
      <c r="Z9" s="375"/>
      <c r="AA9" s="375"/>
      <c r="AB9" s="375"/>
    </row>
    <row r="10" spans="1:28" ht="17.25" customHeight="1" thickBot="1" x14ac:dyDescent="0.25">
      <c r="A10" s="369"/>
      <c r="B10" s="380"/>
      <c r="C10" s="379"/>
      <c r="D10" s="369"/>
      <c r="E10" s="369"/>
      <c r="F10" s="369"/>
      <c r="G10" s="369"/>
      <c r="H10" s="369"/>
      <c r="I10" s="369"/>
      <c r="J10" s="369"/>
      <c r="K10" s="369"/>
      <c r="L10" s="369"/>
      <c r="M10" s="369"/>
      <c r="N10" s="369"/>
      <c r="O10" s="369"/>
      <c r="P10" s="369"/>
      <c r="Q10" s="369"/>
      <c r="R10" s="369"/>
      <c r="S10" s="369"/>
      <c r="T10" s="369"/>
      <c r="U10" s="369"/>
      <c r="V10" s="375"/>
      <c r="W10" s="375"/>
      <c r="X10" s="375"/>
      <c r="Y10" s="375"/>
      <c r="Z10" s="375"/>
      <c r="AA10" s="375"/>
      <c r="AB10" s="375"/>
    </row>
    <row r="11" spans="1:28" s="419" customFormat="1" ht="17.100000000000001" customHeight="1" x14ac:dyDescent="0.2">
      <c r="A11" s="416"/>
      <c r="B11" s="417"/>
      <c r="C11" s="385"/>
      <c r="D11" s="385"/>
      <c r="E11" s="385"/>
      <c r="F11" s="703"/>
      <c r="G11" s="703"/>
      <c r="H11" s="385"/>
      <c r="I11" s="385"/>
      <c r="J11" s="704" t="s">
        <v>384</v>
      </c>
      <c r="K11" s="848"/>
      <c r="L11" s="416"/>
      <c r="M11" s="416"/>
      <c r="N11" s="416"/>
      <c r="O11" s="416"/>
      <c r="P11" s="416"/>
      <c r="Q11" s="416"/>
      <c r="R11" s="416"/>
      <c r="S11" s="416"/>
      <c r="T11" s="416"/>
      <c r="U11" s="416"/>
      <c r="V11" s="418"/>
      <c r="W11" s="418"/>
      <c r="X11" s="418"/>
      <c r="Y11" s="418"/>
      <c r="Z11" s="418"/>
      <c r="AA11" s="418"/>
      <c r="AB11" s="418"/>
    </row>
    <row r="12" spans="1:28" s="419" customFormat="1" ht="17.100000000000001" customHeight="1" x14ac:dyDescent="0.2">
      <c r="A12" s="416"/>
      <c r="B12" s="420"/>
      <c r="C12" s="430"/>
      <c r="D12" s="430"/>
      <c r="E12" s="430" t="s">
        <v>44</v>
      </c>
      <c r="F12" s="428" t="s">
        <v>44</v>
      </c>
      <c r="G12" s="428"/>
      <c r="H12" s="430"/>
      <c r="I12" s="430"/>
      <c r="J12" s="421" t="s">
        <v>42</v>
      </c>
      <c r="K12" s="416"/>
      <c r="L12" s="416"/>
      <c r="M12" s="416"/>
      <c r="N12" s="416"/>
      <c r="O12" s="416"/>
      <c r="P12" s="416"/>
      <c r="Q12" s="416"/>
      <c r="R12" s="416"/>
      <c r="S12" s="416"/>
      <c r="T12" s="416"/>
      <c r="U12" s="416"/>
      <c r="V12" s="418"/>
      <c r="W12" s="418"/>
      <c r="X12" s="418"/>
      <c r="Y12" s="418"/>
      <c r="Z12" s="418"/>
      <c r="AA12" s="418"/>
      <c r="AB12" s="418"/>
    </row>
    <row r="13" spans="1:28" s="419" customFormat="1" ht="17.100000000000001" customHeight="1" x14ac:dyDescent="0.2">
      <c r="A13" s="416"/>
      <c r="B13" s="420"/>
      <c r="C13" s="430"/>
      <c r="D13" s="430"/>
      <c r="E13" s="430" t="s">
        <v>48</v>
      </c>
      <c r="F13" s="428" t="s">
        <v>48</v>
      </c>
      <c r="G13" s="428"/>
      <c r="H13" s="430"/>
      <c r="I13" s="430"/>
      <c r="J13" s="421" t="s">
        <v>44</v>
      </c>
      <c r="K13" s="416"/>
      <c r="L13" s="416"/>
      <c r="M13" s="416"/>
      <c r="N13" s="416"/>
      <c r="O13" s="416"/>
      <c r="P13" s="416"/>
      <c r="Q13" s="416"/>
      <c r="R13" s="416"/>
      <c r="S13" s="416"/>
      <c r="T13" s="416"/>
      <c r="U13" s="416"/>
      <c r="V13" s="418"/>
      <c r="W13" s="418"/>
      <c r="X13" s="418"/>
      <c r="Y13" s="418"/>
      <c r="Z13" s="418"/>
      <c r="AA13" s="418"/>
      <c r="AB13" s="418"/>
    </row>
    <row r="14" spans="1:28" s="419" customFormat="1" ht="17.100000000000001" customHeight="1" x14ac:dyDescent="0.2">
      <c r="A14" s="416"/>
      <c r="B14" s="420"/>
      <c r="C14" s="430"/>
      <c r="D14" s="430"/>
      <c r="E14" s="430" t="s">
        <v>385</v>
      </c>
      <c r="F14" s="428" t="s">
        <v>214</v>
      </c>
      <c r="G14" s="428"/>
      <c r="H14" s="430" t="s">
        <v>93</v>
      </c>
      <c r="I14" s="529" t="s">
        <v>212</v>
      </c>
      <c r="J14" s="421" t="s">
        <v>48</v>
      </c>
      <c r="K14" s="625"/>
      <c r="L14" s="372"/>
      <c r="M14" s="416"/>
      <c r="N14" s="416"/>
      <c r="O14" s="416"/>
      <c r="P14" s="416"/>
      <c r="Q14" s="416"/>
      <c r="R14" s="416"/>
      <c r="S14" s="416"/>
      <c r="T14" s="416"/>
      <c r="U14" s="416"/>
      <c r="V14" s="418"/>
      <c r="W14" s="418"/>
      <c r="X14" s="418"/>
      <c r="Y14" s="418"/>
      <c r="Z14" s="418"/>
      <c r="AA14" s="418"/>
      <c r="AB14" s="418"/>
    </row>
    <row r="15" spans="1:28" s="419" customFormat="1" ht="17.100000000000001" customHeight="1" x14ac:dyDescent="0.2">
      <c r="A15" s="416"/>
      <c r="B15" s="420" t="s">
        <v>9</v>
      </c>
      <c r="C15" s="430"/>
      <c r="D15" s="430" t="s">
        <v>97</v>
      </c>
      <c r="E15" s="430" t="s">
        <v>386</v>
      </c>
      <c r="F15" s="428" t="s">
        <v>98</v>
      </c>
      <c r="G15" s="430" t="s">
        <v>44</v>
      </c>
      <c r="H15" s="430" t="s">
        <v>99</v>
      </c>
      <c r="I15" s="430" t="s">
        <v>101</v>
      </c>
      <c r="J15" s="421" t="s">
        <v>102</v>
      </c>
      <c r="K15" s="416"/>
      <c r="L15" s="416"/>
      <c r="M15" s="416"/>
      <c r="N15" s="416"/>
      <c r="O15" s="416"/>
      <c r="P15" s="416"/>
      <c r="Q15" s="416"/>
      <c r="R15" s="416"/>
      <c r="S15" s="416"/>
      <c r="T15" s="416"/>
      <c r="U15" s="416"/>
      <c r="V15" s="418"/>
      <c r="W15" s="418"/>
      <c r="X15" s="418"/>
      <c r="Y15" s="418"/>
      <c r="Z15" s="418"/>
      <c r="AA15" s="418"/>
      <c r="AB15" s="418"/>
    </row>
    <row r="16" spans="1:28" s="419" customFormat="1" ht="17.100000000000001" customHeight="1" thickBot="1" x14ac:dyDescent="0.25">
      <c r="A16" s="416"/>
      <c r="B16" s="433" t="s">
        <v>10</v>
      </c>
      <c r="C16" s="388" t="s">
        <v>63</v>
      </c>
      <c r="D16" s="469" t="s">
        <v>104</v>
      </c>
      <c r="E16" s="469" t="s">
        <v>387</v>
      </c>
      <c r="F16" s="434" t="s">
        <v>105</v>
      </c>
      <c r="G16" s="388" t="s">
        <v>48</v>
      </c>
      <c r="H16" s="388" t="s">
        <v>106</v>
      </c>
      <c r="I16" s="388" t="s">
        <v>104</v>
      </c>
      <c r="J16" s="389" t="s">
        <v>107</v>
      </c>
      <c r="K16" s="416"/>
      <c r="L16" s="416"/>
      <c r="M16" s="472"/>
      <c r="N16" s="472"/>
      <c r="O16" s="380"/>
      <c r="P16" s="380"/>
      <c r="Q16" s="380"/>
      <c r="R16" s="416"/>
      <c r="S16" s="416"/>
      <c r="T16" s="416"/>
      <c r="U16" s="416"/>
      <c r="V16" s="418"/>
      <c r="W16" s="418"/>
      <c r="X16" s="418"/>
      <c r="Y16" s="418"/>
      <c r="Z16" s="418"/>
      <c r="AA16" s="418"/>
      <c r="AB16" s="418"/>
    </row>
    <row r="17" spans="1:28" s="442" customFormat="1" ht="17.100000000000001" customHeight="1" x14ac:dyDescent="0.2">
      <c r="A17" s="380"/>
      <c r="B17" s="543"/>
      <c r="C17" s="483"/>
      <c r="D17" s="483" t="s">
        <v>13</v>
      </c>
      <c r="E17" s="483" t="s">
        <v>14</v>
      </c>
      <c r="F17" s="483" t="s">
        <v>15</v>
      </c>
      <c r="G17" s="483" t="s">
        <v>14</v>
      </c>
      <c r="H17" s="484" t="s">
        <v>15</v>
      </c>
      <c r="I17" s="544" t="s">
        <v>16</v>
      </c>
      <c r="J17" s="485" t="s">
        <v>17</v>
      </c>
      <c r="K17" s="380"/>
      <c r="L17" s="380"/>
      <c r="M17" s="380"/>
      <c r="N17" s="380"/>
      <c r="O17" s="380"/>
      <c r="P17" s="380"/>
      <c r="Q17" s="380"/>
      <c r="R17" s="380"/>
      <c r="S17" s="380"/>
      <c r="T17" s="380"/>
      <c r="U17" s="380"/>
      <c r="V17" s="414"/>
      <c r="W17" s="414"/>
      <c r="X17" s="414"/>
      <c r="Y17" s="414"/>
      <c r="Z17" s="414"/>
      <c r="AA17" s="414"/>
      <c r="AB17" s="414"/>
    </row>
    <row r="18" spans="1:28" ht="17.100000000000001" customHeight="1" x14ac:dyDescent="0.2">
      <c r="A18" s="369"/>
      <c r="B18" s="391"/>
      <c r="C18" s="705"/>
      <c r="D18" s="706"/>
      <c r="E18" s="707"/>
      <c r="F18" s="708"/>
      <c r="G18" s="709"/>
      <c r="H18" s="709"/>
      <c r="I18" s="709"/>
      <c r="J18" s="710"/>
      <c r="K18" s="369"/>
      <c r="L18" s="369"/>
      <c r="M18" s="369"/>
      <c r="N18" s="369"/>
      <c r="O18" s="369"/>
      <c r="P18" s="369"/>
      <c r="Q18" s="369"/>
      <c r="R18" s="369"/>
      <c r="S18" s="369"/>
      <c r="T18" s="369"/>
      <c r="U18" s="369"/>
      <c r="V18" s="375"/>
      <c r="W18" s="375"/>
      <c r="X18" s="375"/>
      <c r="Y18" s="375"/>
      <c r="Z18" s="375"/>
      <c r="AA18" s="375"/>
      <c r="AB18" s="375"/>
    </row>
    <row r="19" spans="1:28" ht="17.25" customHeight="1" x14ac:dyDescent="0.2">
      <c r="A19" s="369"/>
      <c r="B19" s="391"/>
      <c r="C19" s="705" t="s">
        <v>388</v>
      </c>
      <c r="D19" s="711"/>
      <c r="E19" s="712"/>
      <c r="F19" s="713"/>
      <c r="G19" s="394"/>
      <c r="H19" s="394"/>
      <c r="I19" s="394"/>
      <c r="J19" s="714"/>
      <c r="K19" s="625"/>
      <c r="M19" s="405"/>
      <c r="N19" s="405"/>
      <c r="O19" s="405"/>
      <c r="P19" s="405"/>
      <c r="Q19" s="405"/>
      <c r="R19" s="405"/>
      <c r="S19" s="405"/>
      <c r="T19" s="369"/>
      <c r="U19" s="369"/>
      <c r="V19" s="375"/>
      <c r="W19" s="375"/>
      <c r="X19" s="375"/>
      <c r="Y19" s="375"/>
      <c r="Z19" s="375"/>
      <c r="AA19" s="375"/>
      <c r="AB19" s="375"/>
    </row>
    <row r="20" spans="1:28" ht="17.25" customHeight="1" x14ac:dyDescent="0.2">
      <c r="A20" s="369"/>
      <c r="B20" s="391"/>
      <c r="C20" s="705"/>
      <c r="D20" s="711"/>
      <c r="E20" s="712"/>
      <c r="F20" s="713"/>
      <c r="G20" s="394"/>
      <c r="H20" s="394"/>
      <c r="I20" s="394"/>
      <c r="J20" s="714"/>
      <c r="K20" s="369"/>
      <c r="L20" s="369"/>
      <c r="M20" s="405"/>
      <c r="N20" s="405"/>
      <c r="O20" s="405"/>
      <c r="P20" s="405"/>
      <c r="Q20" s="405"/>
      <c r="R20" s="405"/>
      <c r="S20" s="405"/>
      <c r="T20" s="369"/>
      <c r="U20" s="369"/>
      <c r="V20" s="375"/>
      <c r="W20" s="375"/>
      <c r="X20" s="375"/>
      <c r="Y20" s="375"/>
      <c r="Z20" s="375"/>
      <c r="AA20" s="375"/>
      <c r="AB20" s="375"/>
    </row>
    <row r="21" spans="1:28" ht="17.25" customHeight="1" x14ac:dyDescent="0.2">
      <c r="A21" s="369"/>
      <c r="B21" s="391"/>
      <c r="C21" s="715" t="s">
        <v>249</v>
      </c>
      <c r="D21" s="711"/>
      <c r="E21" s="712"/>
      <c r="F21" s="713"/>
      <c r="G21" s="394"/>
      <c r="H21" s="394"/>
      <c r="I21" s="394"/>
      <c r="J21" s="714"/>
      <c r="K21" s="369"/>
      <c r="L21" s="369"/>
      <c r="M21" s="405"/>
      <c r="N21" s="405"/>
      <c r="O21" s="405"/>
      <c r="P21" s="405"/>
      <c r="Q21" s="405"/>
      <c r="R21" s="405"/>
      <c r="S21" s="405"/>
      <c r="T21" s="369"/>
      <c r="U21" s="369"/>
      <c r="V21" s="375"/>
      <c r="W21" s="375"/>
      <c r="X21" s="375"/>
      <c r="Y21" s="375"/>
      <c r="Z21" s="375"/>
      <c r="AA21" s="375"/>
      <c r="AB21" s="375"/>
    </row>
    <row r="22" spans="1:28" ht="17.25" customHeight="1" x14ac:dyDescent="0.2">
      <c r="A22" s="369"/>
      <c r="B22" s="391"/>
      <c r="C22" s="705"/>
      <c r="D22" s="711"/>
      <c r="E22" s="712"/>
      <c r="F22" s="713"/>
      <c r="G22" s="394"/>
      <c r="H22" s="394"/>
      <c r="I22" s="394"/>
      <c r="J22" s="714"/>
      <c r="K22" s="369"/>
      <c r="L22" s="369"/>
      <c r="M22" s="405"/>
      <c r="N22" s="405"/>
      <c r="O22" s="405"/>
      <c r="P22" s="405"/>
      <c r="Q22" s="405"/>
      <c r="R22" s="405"/>
      <c r="S22" s="405"/>
      <c r="T22" s="369"/>
      <c r="U22" s="369"/>
      <c r="V22" s="375"/>
      <c r="W22" s="375"/>
      <c r="X22" s="375"/>
      <c r="Y22" s="375"/>
      <c r="Z22" s="375"/>
      <c r="AA22" s="375"/>
      <c r="AB22" s="375"/>
    </row>
    <row r="23" spans="1:28" ht="17.25" customHeight="1" x14ac:dyDescent="0.2">
      <c r="A23" s="369"/>
      <c r="B23" s="391"/>
      <c r="C23" s="705" t="s">
        <v>250</v>
      </c>
      <c r="D23" s="711"/>
      <c r="E23" s="712"/>
      <c r="F23" s="713"/>
      <c r="G23" s="394"/>
      <c r="H23" s="394"/>
      <c r="I23" s="394"/>
      <c r="J23" s="714"/>
      <c r="K23" s="369"/>
      <c r="L23" s="369"/>
      <c r="M23" s="405"/>
      <c r="N23" s="405"/>
      <c r="O23" s="405"/>
      <c r="P23" s="405"/>
      <c r="Q23" s="405"/>
      <c r="R23" s="405"/>
      <c r="S23" s="405"/>
      <c r="T23" s="369"/>
      <c r="U23" s="369"/>
      <c r="V23" s="375"/>
      <c r="W23" s="375"/>
      <c r="X23" s="375"/>
      <c r="Y23" s="375"/>
      <c r="Z23" s="375"/>
      <c r="AA23" s="375"/>
      <c r="AB23" s="375"/>
    </row>
    <row r="24" spans="1:28" ht="17.25" customHeight="1" x14ac:dyDescent="0.2">
      <c r="A24" s="369"/>
      <c r="B24" s="391">
        <v>1</v>
      </c>
      <c r="C24" s="576" t="s">
        <v>389</v>
      </c>
      <c r="D24" s="716">
        <v>541.80278342171994</v>
      </c>
      <c r="E24" s="717">
        <v>74.372868437176464</v>
      </c>
      <c r="F24" s="718">
        <v>0</v>
      </c>
      <c r="G24" s="326">
        <v>74.372868437176464</v>
      </c>
      <c r="H24" s="326">
        <v>36.895772659999999</v>
      </c>
      <c r="I24" s="393">
        <f>D24+G24+H24</f>
        <v>653.07142451889638</v>
      </c>
      <c r="J24" s="406">
        <f>(D24+I24)/2</f>
        <v>597.43710397030816</v>
      </c>
      <c r="K24" s="369"/>
      <c r="L24" s="369"/>
      <c r="M24" s="405"/>
      <c r="N24" s="405"/>
      <c r="O24" s="405"/>
      <c r="P24" s="405"/>
      <c r="Q24" s="405"/>
      <c r="R24" s="405"/>
      <c r="S24" s="405"/>
      <c r="T24" s="369"/>
      <c r="U24" s="369"/>
      <c r="V24" s="375"/>
      <c r="W24" s="375"/>
      <c r="X24" s="375"/>
      <c r="Y24" s="375"/>
      <c r="Z24" s="375"/>
      <c r="AA24" s="375"/>
      <c r="AB24" s="375"/>
    </row>
    <row r="25" spans="1:28" ht="17.25" customHeight="1" x14ac:dyDescent="0.2">
      <c r="A25" s="369"/>
      <c r="B25" s="391">
        <f>B24+1</f>
        <v>2</v>
      </c>
      <c r="C25" s="552" t="s">
        <v>252</v>
      </c>
      <c r="D25" s="719">
        <v>125.45331048320261</v>
      </c>
      <c r="E25" s="720">
        <v>123.19019152343434</v>
      </c>
      <c r="F25" s="718">
        <v>0</v>
      </c>
      <c r="G25" s="326">
        <v>123.19019152343434</v>
      </c>
      <c r="H25" s="169">
        <v>0</v>
      </c>
      <c r="I25" s="393">
        <f t="shared" ref="I25:I30" si="0">D25+G25+H25</f>
        <v>248.64350200663694</v>
      </c>
      <c r="J25" s="406">
        <f>(D25+I25)/2</f>
        <v>187.04840624491976</v>
      </c>
      <c r="K25" s="369"/>
      <c r="L25" s="369"/>
      <c r="M25" s="405"/>
      <c r="N25" s="405"/>
      <c r="O25" s="405"/>
      <c r="P25" s="405"/>
      <c r="Q25" s="405"/>
      <c r="R25" s="405"/>
      <c r="S25" s="405"/>
      <c r="T25" s="369"/>
      <c r="U25" s="369"/>
      <c r="V25" s="375"/>
      <c r="W25" s="375"/>
      <c r="X25" s="375"/>
      <c r="Y25" s="375"/>
      <c r="Z25" s="375"/>
      <c r="AA25" s="375"/>
      <c r="AB25" s="375"/>
    </row>
    <row r="26" spans="1:28" ht="17.25" customHeight="1" thickBot="1" x14ac:dyDescent="0.25">
      <c r="A26" s="369"/>
      <c r="B26" s="391">
        <f t="shared" ref="B26:B30" si="1">B25+1</f>
        <v>3</v>
      </c>
      <c r="C26" s="552" t="s">
        <v>390</v>
      </c>
      <c r="D26" s="721">
        <v>2.0486939499999997</v>
      </c>
      <c r="E26" s="722">
        <v>9.1069552332717532</v>
      </c>
      <c r="F26" s="723">
        <v>0</v>
      </c>
      <c r="G26" s="662">
        <v>9.1069552332717532</v>
      </c>
      <c r="H26" s="170">
        <v>0</v>
      </c>
      <c r="I26" s="662">
        <f t="shared" si="0"/>
        <v>11.155649183271752</v>
      </c>
      <c r="J26" s="663">
        <f t="shared" ref="J26:J29" si="2">(D26+I26)/2</f>
        <v>6.6021715666358762</v>
      </c>
      <c r="K26" s="369"/>
      <c r="L26" s="369"/>
      <c r="M26" s="405"/>
      <c r="N26" s="405"/>
      <c r="O26" s="405"/>
      <c r="P26" s="405"/>
      <c r="Q26" s="405"/>
      <c r="R26" s="405"/>
      <c r="S26" s="724"/>
      <c r="T26" s="369"/>
      <c r="U26" s="369"/>
      <c r="V26" s="375"/>
      <c r="W26" s="375"/>
      <c r="X26" s="375"/>
      <c r="Y26" s="375"/>
      <c r="Z26" s="375"/>
      <c r="AA26" s="375"/>
      <c r="AB26" s="375"/>
    </row>
    <row r="27" spans="1:28" ht="17.25" customHeight="1" x14ac:dyDescent="0.2">
      <c r="A27" s="369"/>
      <c r="B27" s="391">
        <v>4</v>
      </c>
      <c r="C27" s="541" t="s">
        <v>254</v>
      </c>
      <c r="D27" s="725">
        <f>SUM(D24:D26)</f>
        <v>669.30478785492255</v>
      </c>
      <c r="E27" s="726">
        <f t="shared" ref="E27:J27" si="3">SUM(E24:E26)</f>
        <v>206.67001519388256</v>
      </c>
      <c r="F27" s="727">
        <f t="shared" si="3"/>
        <v>0</v>
      </c>
      <c r="G27" s="664">
        <f t="shared" si="3"/>
        <v>206.67001519388256</v>
      </c>
      <c r="H27" s="664">
        <f t="shared" si="3"/>
        <v>36.895772659999999</v>
      </c>
      <c r="I27" s="664">
        <f t="shared" si="3"/>
        <v>912.87057570880506</v>
      </c>
      <c r="J27" s="665">
        <f t="shared" si="3"/>
        <v>791.08768178186381</v>
      </c>
      <c r="K27" s="369"/>
      <c r="L27" s="369"/>
      <c r="M27" s="405"/>
      <c r="N27" s="405"/>
      <c r="O27" s="405"/>
      <c r="P27" s="405"/>
      <c r="Q27" s="405"/>
      <c r="R27" s="405"/>
      <c r="S27" s="724"/>
      <c r="T27" s="369"/>
      <c r="U27" s="369"/>
      <c r="V27" s="375"/>
      <c r="W27" s="375"/>
      <c r="X27" s="375"/>
      <c r="Y27" s="375"/>
      <c r="Z27" s="375"/>
      <c r="AA27" s="375"/>
      <c r="AB27" s="375"/>
    </row>
    <row r="28" spans="1:28" ht="17.25" customHeight="1" x14ac:dyDescent="0.2">
      <c r="A28" s="369"/>
      <c r="B28" s="391"/>
      <c r="C28" s="541"/>
      <c r="D28" s="728"/>
      <c r="E28" s="720"/>
      <c r="F28" s="718"/>
      <c r="G28" s="326"/>
      <c r="H28" s="326"/>
      <c r="I28" s="326"/>
      <c r="J28" s="666"/>
      <c r="K28" s="369"/>
      <c r="L28" s="369"/>
      <c r="M28" s="405"/>
      <c r="N28" s="405"/>
      <c r="O28" s="405"/>
      <c r="P28" s="405"/>
      <c r="Q28" s="405"/>
      <c r="R28" s="405"/>
      <c r="S28" s="724"/>
      <c r="T28" s="369"/>
      <c r="U28" s="369"/>
      <c r="V28" s="375"/>
      <c r="W28" s="375"/>
      <c r="X28" s="375"/>
      <c r="Y28" s="375"/>
      <c r="Z28" s="375"/>
      <c r="AA28" s="375"/>
      <c r="AB28" s="375"/>
    </row>
    <row r="29" spans="1:28" ht="18.75" customHeight="1" x14ac:dyDescent="0.2">
      <c r="A29" s="369"/>
      <c r="B29" s="391">
        <v>5</v>
      </c>
      <c r="C29" s="541" t="s">
        <v>298</v>
      </c>
      <c r="D29" s="716">
        <v>2054.0611725799999</v>
      </c>
      <c r="E29" s="717">
        <v>131.97192206</v>
      </c>
      <c r="F29" s="718">
        <v>0</v>
      </c>
      <c r="G29" s="326">
        <v>131.97192206</v>
      </c>
      <c r="H29" s="326">
        <v>-2.8215849999999997E-2</v>
      </c>
      <c r="I29" s="393">
        <f t="shared" si="0"/>
        <v>2186.00487879</v>
      </c>
      <c r="J29" s="406">
        <f t="shared" si="2"/>
        <v>2120.0330256850002</v>
      </c>
      <c r="K29" s="369"/>
      <c r="L29" s="369"/>
      <c r="M29" s="405"/>
      <c r="N29" s="405"/>
      <c r="O29" s="405"/>
      <c r="P29" s="405"/>
      <c r="Q29" s="405"/>
      <c r="R29" s="405"/>
      <c r="S29" s="729"/>
      <c r="T29" s="729"/>
      <c r="U29" s="729"/>
      <c r="V29" s="730"/>
      <c r="W29" s="730"/>
      <c r="X29" s="730"/>
      <c r="Y29" s="730"/>
      <c r="Z29" s="375"/>
      <c r="AA29" s="375"/>
      <c r="AB29" s="375"/>
    </row>
    <row r="30" spans="1:28" ht="18.75" customHeight="1" x14ac:dyDescent="0.2">
      <c r="A30" s="369"/>
      <c r="B30" s="391">
        <f t="shared" si="1"/>
        <v>6</v>
      </c>
      <c r="C30" s="541" t="s">
        <v>391</v>
      </c>
      <c r="D30" s="716">
        <v>333.44610304000003</v>
      </c>
      <c r="E30" s="717">
        <v>26.678720940000002</v>
      </c>
      <c r="F30" s="718">
        <v>0</v>
      </c>
      <c r="G30" s="326">
        <v>26.678720940000002</v>
      </c>
      <c r="H30" s="326">
        <v>-37.360224899999999</v>
      </c>
      <c r="I30" s="393">
        <f t="shared" si="0"/>
        <v>322.76459908000004</v>
      </c>
      <c r="J30" s="406">
        <f>(D30+I30)/2</f>
        <v>328.10535106000003</v>
      </c>
      <c r="K30" s="369"/>
      <c r="L30" s="905"/>
      <c r="M30" s="405"/>
      <c r="N30" s="405"/>
      <c r="O30" s="405"/>
      <c r="P30" s="405"/>
      <c r="Q30" s="405"/>
      <c r="R30" s="405"/>
      <c r="S30" s="405"/>
      <c r="T30" s="369"/>
      <c r="U30" s="369"/>
      <c r="V30" s="375"/>
      <c r="W30" s="375"/>
      <c r="X30" s="375"/>
      <c r="Y30" s="375"/>
      <c r="Z30" s="375"/>
      <c r="AA30" s="375"/>
      <c r="AB30" s="375"/>
    </row>
    <row r="31" spans="1:28" ht="18.75" customHeight="1" thickBot="1" x14ac:dyDescent="0.25">
      <c r="A31" s="369"/>
      <c r="B31" s="391"/>
      <c r="C31" s="541"/>
      <c r="D31" s="731"/>
      <c r="E31" s="732"/>
      <c r="F31" s="723"/>
      <c r="G31" s="662"/>
      <c r="H31" s="662"/>
      <c r="I31" s="396"/>
      <c r="J31" s="407"/>
      <c r="K31" s="369"/>
      <c r="L31" s="369"/>
      <c r="M31" s="405"/>
      <c r="N31" s="405"/>
      <c r="O31" s="405"/>
      <c r="P31" s="405"/>
      <c r="Q31" s="405"/>
      <c r="R31" s="405"/>
      <c r="S31" s="405"/>
      <c r="T31" s="369"/>
      <c r="U31" s="369"/>
      <c r="V31" s="375"/>
      <c r="W31" s="375"/>
      <c r="X31" s="375"/>
      <c r="Y31" s="375"/>
      <c r="Z31" s="375"/>
      <c r="AA31" s="375"/>
      <c r="AB31" s="375"/>
    </row>
    <row r="32" spans="1:28" ht="17.25" customHeight="1" x14ac:dyDescent="0.2">
      <c r="A32" s="369"/>
      <c r="B32" s="391">
        <f>B30+1</f>
        <v>7</v>
      </c>
      <c r="C32" s="488" t="s">
        <v>260</v>
      </c>
      <c r="D32" s="733">
        <f>SUM(D27:D30)</f>
        <v>3056.8120634749221</v>
      </c>
      <c r="E32" s="734">
        <f t="shared" ref="E32:J32" si="4">SUM(E27:E30)</f>
        <v>365.32065819388259</v>
      </c>
      <c r="F32" s="735">
        <f t="shared" si="4"/>
        <v>0</v>
      </c>
      <c r="G32" s="664">
        <f>SUM(G27:G30)</f>
        <v>365.32065819388259</v>
      </c>
      <c r="H32" s="664">
        <f t="shared" si="4"/>
        <v>-0.49266809000000222</v>
      </c>
      <c r="I32" s="399">
        <f t="shared" si="4"/>
        <v>3421.6400535788052</v>
      </c>
      <c r="J32" s="408">
        <f t="shared" si="4"/>
        <v>3239.2260585268641</v>
      </c>
      <c r="K32" s="369"/>
      <c r="L32" s="369"/>
      <c r="M32" s="405"/>
      <c r="N32" s="405"/>
      <c r="O32" s="405"/>
      <c r="P32" s="405"/>
      <c r="Q32" s="405"/>
      <c r="R32" s="405"/>
      <c r="S32" s="405"/>
      <c r="T32" s="369"/>
      <c r="U32" s="369"/>
      <c r="V32" s="375"/>
      <c r="W32" s="375"/>
      <c r="X32" s="375"/>
      <c r="Y32" s="375"/>
      <c r="Z32" s="375"/>
      <c r="AA32" s="375"/>
      <c r="AB32" s="375"/>
    </row>
    <row r="33" spans="1:28" ht="17.25" customHeight="1" x14ac:dyDescent="0.2">
      <c r="A33" s="369"/>
      <c r="B33" s="391"/>
      <c r="C33" s="541"/>
      <c r="D33" s="716"/>
      <c r="E33" s="736"/>
      <c r="F33" s="737"/>
      <c r="G33" s="326"/>
      <c r="H33" s="326"/>
      <c r="I33" s="393"/>
      <c r="J33" s="406"/>
      <c r="K33" s="369"/>
      <c r="L33" s="369"/>
      <c r="M33" s="405"/>
      <c r="N33" s="405"/>
      <c r="O33" s="405"/>
      <c r="P33" s="405"/>
      <c r="Q33" s="405"/>
      <c r="R33" s="405"/>
      <c r="S33" s="405"/>
      <c r="T33" s="369"/>
      <c r="U33" s="369"/>
      <c r="V33" s="375"/>
      <c r="W33" s="375"/>
      <c r="X33" s="375"/>
      <c r="Y33" s="375"/>
      <c r="Z33" s="375"/>
      <c r="AA33" s="375"/>
      <c r="AB33" s="375"/>
    </row>
    <row r="34" spans="1:28" ht="17.100000000000001" customHeight="1" thickBot="1" x14ac:dyDescent="0.25">
      <c r="A34" s="369"/>
      <c r="B34" s="391">
        <f>B32+1</f>
        <v>8</v>
      </c>
      <c r="C34" s="541" t="s">
        <v>261</v>
      </c>
      <c r="D34" s="738">
        <v>1859.5883081399995</v>
      </c>
      <c r="E34" s="739">
        <v>82.154745240000011</v>
      </c>
      <c r="F34" s="723">
        <v>0</v>
      </c>
      <c r="G34" s="662">
        <v>82.154745240000011</v>
      </c>
      <c r="H34" s="170">
        <v>0</v>
      </c>
      <c r="I34" s="396">
        <f>D34+G34+H34</f>
        <v>1941.7430533799995</v>
      </c>
      <c r="J34" s="407">
        <f>(D34+I34)/2</f>
        <v>1900.6656807599995</v>
      </c>
      <c r="K34" s="369"/>
      <c r="L34" s="369"/>
      <c r="M34" s="405"/>
      <c r="N34" s="405"/>
      <c r="O34" s="405"/>
      <c r="P34" s="405"/>
      <c r="Q34" s="405"/>
      <c r="R34" s="405"/>
      <c r="S34" s="405"/>
      <c r="T34" s="369"/>
      <c r="U34" s="369"/>
      <c r="V34" s="375"/>
      <c r="W34" s="375"/>
      <c r="X34" s="375"/>
      <c r="Y34" s="375"/>
      <c r="Z34" s="375"/>
      <c r="AA34" s="375"/>
      <c r="AB34" s="375"/>
    </row>
    <row r="35" spans="1:28" ht="24" customHeight="1" thickBot="1" x14ac:dyDescent="0.25">
      <c r="A35" s="369"/>
      <c r="B35" s="401">
        <f>B34+1</f>
        <v>9</v>
      </c>
      <c r="C35" s="402" t="s">
        <v>27</v>
      </c>
      <c r="D35" s="740">
        <f>D32+D34</f>
        <v>4916.4003716149218</v>
      </c>
      <c r="E35" s="741">
        <f t="shared" ref="E35:H35" si="5">E32+E34</f>
        <v>447.4754034338826</v>
      </c>
      <c r="F35" s="742">
        <f t="shared" si="5"/>
        <v>0</v>
      </c>
      <c r="G35" s="743">
        <f t="shared" si="5"/>
        <v>447.4754034338826</v>
      </c>
      <c r="H35" s="743">
        <f t="shared" si="5"/>
        <v>-0.49266809000000222</v>
      </c>
      <c r="I35" s="403">
        <f>I32+I34</f>
        <v>5363.383106958805</v>
      </c>
      <c r="J35" s="409">
        <f>J32+J34</f>
        <v>5139.8917392868634</v>
      </c>
      <c r="K35" s="369"/>
      <c r="L35" s="369"/>
      <c r="M35" s="405"/>
      <c r="N35" s="405"/>
      <c r="O35" s="405"/>
      <c r="P35" s="405"/>
      <c r="Q35" s="405"/>
      <c r="R35" s="405"/>
      <c r="S35" s="405"/>
      <c r="T35" s="369"/>
      <c r="U35" s="369"/>
      <c r="V35" s="375"/>
      <c r="W35" s="375"/>
      <c r="X35" s="375"/>
      <c r="Y35" s="375"/>
      <c r="Z35" s="375"/>
      <c r="AA35" s="375"/>
      <c r="AB35" s="375"/>
    </row>
    <row r="36" spans="1:28" ht="17.100000000000001" customHeight="1" x14ac:dyDescent="0.2">
      <c r="A36" s="369"/>
      <c r="B36" s="744"/>
      <c r="C36" s="745"/>
      <c r="D36" s="746"/>
      <c r="E36" s="747"/>
      <c r="F36" s="747"/>
      <c r="G36" s="747"/>
      <c r="H36" s="748"/>
      <c r="I36" s="749"/>
      <c r="J36" s="750"/>
      <c r="K36" s="369"/>
      <c r="L36" s="369"/>
      <c r="M36" s="369"/>
      <c r="N36" s="369"/>
      <c r="O36" s="369"/>
      <c r="P36" s="369"/>
      <c r="Q36" s="369"/>
      <c r="R36" s="369"/>
      <c r="S36" s="369"/>
      <c r="T36" s="369"/>
      <c r="U36" s="369"/>
      <c r="V36" s="375"/>
      <c r="W36" s="375"/>
      <c r="X36" s="375"/>
      <c r="Y36" s="375"/>
      <c r="Z36" s="375"/>
      <c r="AA36" s="375"/>
      <c r="AB36" s="375"/>
    </row>
    <row r="37" spans="1:28" ht="17.25" customHeight="1" x14ac:dyDescent="0.2">
      <c r="A37" s="369"/>
      <c r="B37" s="391"/>
      <c r="C37" s="705" t="s">
        <v>122</v>
      </c>
      <c r="D37" s="711"/>
      <c r="E37" s="712"/>
      <c r="F37" s="713"/>
      <c r="G37" s="394"/>
      <c r="H37" s="394"/>
      <c r="I37" s="394"/>
      <c r="J37" s="714"/>
      <c r="K37" s="369"/>
      <c r="L37" s="369"/>
      <c r="M37" s="405"/>
      <c r="N37" s="405"/>
      <c r="O37" s="405"/>
      <c r="P37" s="405"/>
      <c r="Q37" s="405"/>
      <c r="R37" s="405"/>
      <c r="S37" s="405"/>
      <c r="T37" s="369"/>
      <c r="U37" s="369"/>
      <c r="V37" s="375"/>
      <c r="W37" s="375"/>
      <c r="X37" s="375"/>
      <c r="Y37" s="375"/>
      <c r="Z37" s="375"/>
      <c r="AA37" s="375"/>
      <c r="AB37" s="375"/>
    </row>
    <row r="38" spans="1:28" ht="17.25" customHeight="1" x14ac:dyDescent="0.2">
      <c r="A38" s="369"/>
      <c r="B38" s="391"/>
      <c r="C38" s="705"/>
      <c r="D38" s="711"/>
      <c r="E38" s="712"/>
      <c r="F38" s="713"/>
      <c r="G38" s="394"/>
      <c r="H38" s="394"/>
      <c r="I38" s="394"/>
      <c r="J38" s="714"/>
      <c r="K38" s="369"/>
      <c r="L38" s="369"/>
      <c r="M38" s="405"/>
      <c r="N38" s="405"/>
      <c r="O38" s="405"/>
      <c r="P38" s="405"/>
      <c r="Q38" s="405"/>
      <c r="R38" s="405"/>
      <c r="S38" s="405"/>
      <c r="T38" s="369"/>
      <c r="U38" s="369"/>
      <c r="V38" s="375"/>
      <c r="W38" s="375"/>
      <c r="X38" s="375"/>
      <c r="Y38" s="375"/>
      <c r="Z38" s="375"/>
      <c r="AA38" s="375"/>
      <c r="AB38" s="375"/>
    </row>
    <row r="39" spans="1:28" ht="17.25" customHeight="1" x14ac:dyDescent="0.2">
      <c r="A39" s="369"/>
      <c r="B39" s="391"/>
      <c r="C39" s="715" t="s">
        <v>249</v>
      </c>
      <c r="D39" s="711"/>
      <c r="E39" s="712"/>
      <c r="F39" s="713"/>
      <c r="G39" s="394"/>
      <c r="H39" s="394"/>
      <c r="I39" s="394"/>
      <c r="J39" s="714"/>
      <c r="K39" s="369"/>
      <c r="L39" s="369"/>
      <c r="M39" s="405"/>
      <c r="N39" s="405"/>
      <c r="O39" s="405"/>
      <c r="P39" s="405"/>
      <c r="Q39" s="405"/>
      <c r="R39" s="405"/>
      <c r="S39" s="405"/>
      <c r="T39" s="369"/>
      <c r="U39" s="369"/>
      <c r="V39" s="375"/>
      <c r="W39" s="375"/>
      <c r="X39" s="375"/>
      <c r="Y39" s="375"/>
      <c r="Z39" s="375"/>
      <c r="AA39" s="375"/>
      <c r="AB39" s="375"/>
    </row>
    <row r="40" spans="1:28" ht="17.25" customHeight="1" x14ac:dyDescent="0.2">
      <c r="A40" s="369"/>
      <c r="B40" s="391"/>
      <c r="C40" s="705"/>
      <c r="D40" s="711"/>
      <c r="E40" s="712"/>
      <c r="F40" s="713"/>
      <c r="G40" s="394"/>
      <c r="H40" s="394"/>
      <c r="I40" s="394"/>
      <c r="J40" s="714"/>
      <c r="K40" s="369"/>
      <c r="L40" s="369"/>
      <c r="M40" s="405"/>
      <c r="N40" s="405"/>
      <c r="O40" s="405"/>
      <c r="P40" s="405"/>
      <c r="Q40" s="405"/>
      <c r="R40" s="405"/>
      <c r="S40" s="405"/>
      <c r="T40" s="369"/>
      <c r="U40" s="369"/>
      <c r="V40" s="375"/>
      <c r="W40" s="375"/>
      <c r="X40" s="375"/>
      <c r="Y40" s="375"/>
      <c r="Z40" s="375"/>
      <c r="AA40" s="375"/>
      <c r="AB40" s="375"/>
    </row>
    <row r="41" spans="1:28" ht="17.25" customHeight="1" x14ac:dyDescent="0.2">
      <c r="A41" s="369"/>
      <c r="B41" s="391"/>
      <c r="C41" s="705" t="s">
        <v>250</v>
      </c>
      <c r="D41" s="711"/>
      <c r="E41" s="712"/>
      <c r="F41" s="713"/>
      <c r="G41" s="394"/>
      <c r="H41" s="394"/>
      <c r="I41" s="394"/>
      <c r="J41" s="714"/>
      <c r="K41" s="369"/>
      <c r="L41" s="369"/>
      <c r="M41" s="405"/>
      <c r="N41" s="405"/>
      <c r="O41" s="405"/>
      <c r="P41" s="405"/>
      <c r="Q41" s="405"/>
      <c r="R41" s="405"/>
      <c r="S41" s="405"/>
      <c r="T41" s="369"/>
      <c r="U41" s="369"/>
      <c r="V41" s="375"/>
      <c r="W41" s="375"/>
      <c r="X41" s="375"/>
      <c r="Y41" s="375"/>
      <c r="Z41" s="375"/>
      <c r="AA41" s="375"/>
      <c r="AB41" s="375"/>
    </row>
    <row r="42" spans="1:28" ht="17.25" customHeight="1" x14ac:dyDescent="0.2">
      <c r="A42" s="369"/>
      <c r="B42" s="391">
        <f>B35+1</f>
        <v>10</v>
      </c>
      <c r="C42" s="576" t="s">
        <v>251</v>
      </c>
      <c r="D42" s="716">
        <f>I24</f>
        <v>653.07142451889638</v>
      </c>
      <c r="E42" s="751">
        <v>82.824044007176497</v>
      </c>
      <c r="F42" s="752">
        <v>0</v>
      </c>
      <c r="G42" s="169">
        <v>82.824044007176497</v>
      </c>
      <c r="H42" s="169">
        <v>-4.1997480000000004E-2</v>
      </c>
      <c r="I42" s="393">
        <f>D42+G42+H42</f>
        <v>735.85347104607285</v>
      </c>
      <c r="J42" s="406">
        <f>(D42+I42)/2</f>
        <v>694.46244778248456</v>
      </c>
      <c r="K42" s="369"/>
      <c r="L42" s="369"/>
      <c r="M42" s="405"/>
      <c r="N42" s="405"/>
      <c r="O42" s="405"/>
      <c r="P42" s="405"/>
      <c r="Q42" s="405"/>
      <c r="R42" s="405"/>
      <c r="S42" s="405"/>
      <c r="T42" s="369"/>
      <c r="U42" s="369"/>
      <c r="V42" s="375"/>
      <c r="W42" s="375"/>
      <c r="X42" s="375"/>
      <c r="Y42" s="375"/>
      <c r="Z42" s="375"/>
      <c r="AA42" s="375"/>
      <c r="AB42" s="375"/>
    </row>
    <row r="43" spans="1:28" ht="17.25" customHeight="1" x14ac:dyDescent="0.2">
      <c r="A43" s="369"/>
      <c r="B43" s="391">
        <f>B42+1</f>
        <v>11</v>
      </c>
      <c r="C43" s="552" t="s">
        <v>252</v>
      </c>
      <c r="D43" s="719">
        <f>I25</f>
        <v>248.64350200663694</v>
      </c>
      <c r="E43" s="751">
        <v>184.52822448200845</v>
      </c>
      <c r="F43" s="752">
        <v>0</v>
      </c>
      <c r="G43" s="169">
        <v>184.63819699999999</v>
      </c>
      <c r="H43" s="169">
        <v>0</v>
      </c>
      <c r="I43" s="393">
        <f t="shared" ref="I43:I48" si="6">D43+G43+H43</f>
        <v>433.28169900663693</v>
      </c>
      <c r="J43" s="406">
        <f>(D43+I43)/2</f>
        <v>340.96260050663693</v>
      </c>
      <c r="K43" s="369"/>
      <c r="L43" s="369"/>
      <c r="M43" s="405"/>
      <c r="N43" s="405"/>
      <c r="O43" s="405"/>
      <c r="P43" s="405"/>
      <c r="Q43" s="405"/>
      <c r="R43" s="405"/>
      <c r="S43" s="405"/>
      <c r="T43" s="369"/>
      <c r="U43" s="369"/>
      <c r="V43" s="375"/>
      <c r="W43" s="375"/>
      <c r="X43" s="375"/>
      <c r="Y43" s="375"/>
      <c r="Z43" s="375"/>
      <c r="AA43" s="375"/>
      <c r="AB43" s="375"/>
    </row>
    <row r="44" spans="1:28" ht="17.25" customHeight="1" thickBot="1" x14ac:dyDescent="0.25">
      <c r="A44" s="369"/>
      <c r="B44" s="391">
        <f>B43+1</f>
        <v>12</v>
      </c>
      <c r="C44" s="552" t="s">
        <v>253</v>
      </c>
      <c r="D44" s="753">
        <f>I26</f>
        <v>11.155649183271752</v>
      </c>
      <c r="E44" s="754">
        <v>12.015446661029008</v>
      </c>
      <c r="F44" s="755">
        <v>0</v>
      </c>
      <c r="G44" s="170">
        <v>12.015446661029008</v>
      </c>
      <c r="H44" s="170">
        <v>0</v>
      </c>
      <c r="I44" s="396">
        <f t="shared" si="6"/>
        <v>23.171095844300758</v>
      </c>
      <c r="J44" s="663">
        <f>(D44+I44)/2</f>
        <v>17.163372513786257</v>
      </c>
      <c r="K44" s="369"/>
      <c r="L44" s="369"/>
      <c r="M44" s="405"/>
      <c r="N44" s="405"/>
      <c r="O44" s="405"/>
      <c r="P44" s="405"/>
      <c r="Q44" s="405"/>
      <c r="R44" s="405"/>
      <c r="S44" s="405"/>
      <c r="T44" s="369"/>
      <c r="U44" s="369"/>
      <c r="V44" s="375"/>
      <c r="W44" s="375"/>
      <c r="X44" s="375"/>
      <c r="Y44" s="375"/>
      <c r="Z44" s="375"/>
      <c r="AA44" s="375"/>
      <c r="AB44" s="375"/>
    </row>
    <row r="45" spans="1:28" ht="17.25" customHeight="1" x14ac:dyDescent="0.2">
      <c r="A45" s="369"/>
      <c r="B45" s="391">
        <v>13</v>
      </c>
      <c r="C45" s="488" t="s">
        <v>254</v>
      </c>
      <c r="D45" s="733">
        <f>SUM(D42:D44)</f>
        <v>912.87057570880506</v>
      </c>
      <c r="E45" s="734">
        <f t="shared" ref="E45:J45" si="7">SUM(E42:E44)</f>
        <v>279.36771515021394</v>
      </c>
      <c r="F45" s="735">
        <f t="shared" si="7"/>
        <v>0</v>
      </c>
      <c r="G45" s="399">
        <f t="shared" si="7"/>
        <v>279.47768766820548</v>
      </c>
      <c r="H45" s="399">
        <f t="shared" si="7"/>
        <v>-4.1997480000000004E-2</v>
      </c>
      <c r="I45" s="399">
        <f t="shared" si="7"/>
        <v>1192.3062658970105</v>
      </c>
      <c r="J45" s="408">
        <f t="shared" si="7"/>
        <v>1052.5884208029079</v>
      </c>
      <c r="K45" s="369"/>
      <c r="L45" s="369"/>
      <c r="M45" s="405"/>
      <c r="N45" s="405"/>
      <c r="O45" s="405"/>
      <c r="P45" s="405"/>
      <c r="Q45" s="405"/>
      <c r="R45" s="405"/>
      <c r="S45" s="405"/>
      <c r="T45" s="369"/>
      <c r="U45" s="369"/>
      <c r="V45" s="375"/>
      <c r="W45" s="375"/>
      <c r="X45" s="375"/>
      <c r="Y45" s="375"/>
      <c r="Z45" s="375"/>
      <c r="AA45" s="375"/>
      <c r="AB45" s="375"/>
    </row>
    <row r="46" spans="1:28" ht="17.25" customHeight="1" x14ac:dyDescent="0.2">
      <c r="A46" s="369"/>
      <c r="B46" s="391"/>
      <c r="C46" s="576"/>
      <c r="D46" s="716"/>
      <c r="E46" s="756"/>
      <c r="F46" s="752"/>
      <c r="G46" s="169"/>
      <c r="H46" s="169"/>
      <c r="I46" s="393"/>
      <c r="J46" s="666"/>
      <c r="K46" s="369"/>
      <c r="L46" s="369"/>
      <c r="M46" s="405"/>
      <c r="N46" s="405"/>
      <c r="O46" s="405"/>
      <c r="P46" s="405"/>
      <c r="Q46" s="405"/>
      <c r="R46" s="405"/>
      <c r="S46" s="405"/>
      <c r="T46" s="369"/>
      <c r="U46" s="369"/>
      <c r="V46" s="375"/>
      <c r="W46" s="375"/>
      <c r="X46" s="375"/>
      <c r="Y46" s="375"/>
      <c r="Z46" s="375"/>
      <c r="AA46" s="375"/>
      <c r="AB46" s="375"/>
    </row>
    <row r="47" spans="1:28" ht="17.25" customHeight="1" x14ac:dyDescent="0.2">
      <c r="A47" s="369"/>
      <c r="B47" s="391">
        <v>14</v>
      </c>
      <c r="C47" s="541" t="s">
        <v>298</v>
      </c>
      <c r="D47" s="716">
        <f>I29</f>
        <v>2186.00487879</v>
      </c>
      <c r="E47" s="751">
        <v>113.48005522000003</v>
      </c>
      <c r="F47" s="752">
        <v>0</v>
      </c>
      <c r="G47" s="169">
        <v>113.48005522000003</v>
      </c>
      <c r="H47" s="169">
        <v>-0.44555859999999997</v>
      </c>
      <c r="I47" s="393">
        <f t="shared" si="6"/>
        <v>2299.03937541</v>
      </c>
      <c r="J47" s="406">
        <f>(D47+I47)/2</f>
        <v>2242.5221271</v>
      </c>
      <c r="K47" s="369"/>
      <c r="L47" s="369"/>
      <c r="M47" s="405"/>
      <c r="N47" s="405"/>
      <c r="O47" s="405"/>
      <c r="P47" s="405"/>
      <c r="Q47" s="405"/>
      <c r="R47" s="405"/>
      <c r="S47" s="405"/>
      <c r="T47" s="369"/>
      <c r="U47" s="369"/>
      <c r="V47" s="375"/>
      <c r="W47" s="375"/>
      <c r="X47" s="375"/>
      <c r="Y47" s="375"/>
      <c r="Z47" s="375"/>
      <c r="AA47" s="375"/>
      <c r="AB47" s="375"/>
    </row>
    <row r="48" spans="1:28" ht="17.25" customHeight="1" x14ac:dyDescent="0.2">
      <c r="A48" s="369"/>
      <c r="B48" s="391">
        <f t="shared" ref="B48" si="8">B47+1</f>
        <v>15</v>
      </c>
      <c r="C48" s="541" t="s">
        <v>299</v>
      </c>
      <c r="D48" s="716">
        <f>I30</f>
        <v>322.76459908000004</v>
      </c>
      <c r="E48" s="751">
        <v>30.118781570000017</v>
      </c>
      <c r="F48" s="752">
        <v>0</v>
      </c>
      <c r="G48" s="169">
        <v>30.118781570000017</v>
      </c>
      <c r="H48" s="169">
        <v>-0.65381615999999998</v>
      </c>
      <c r="I48" s="393">
        <f t="shared" si="6"/>
        <v>352.22956449000003</v>
      </c>
      <c r="J48" s="406">
        <f>(D48+I48)/2</f>
        <v>337.49708178500003</v>
      </c>
      <c r="K48" s="369"/>
      <c r="L48" s="905"/>
      <c r="M48" s="405"/>
      <c r="N48" s="405"/>
      <c r="O48" s="405"/>
      <c r="P48" s="405"/>
      <c r="Q48" s="405"/>
      <c r="R48" s="405"/>
      <c r="S48" s="405"/>
      <c r="T48" s="369"/>
      <c r="U48" s="369"/>
      <c r="V48" s="375"/>
      <c r="W48" s="375"/>
      <c r="X48" s="375"/>
      <c r="Y48" s="375"/>
      <c r="Z48" s="375"/>
      <c r="AA48" s="375"/>
      <c r="AB48" s="375"/>
    </row>
    <row r="49" spans="1:28" ht="17.25" customHeight="1" thickBot="1" x14ac:dyDescent="0.25">
      <c r="A49" s="369"/>
      <c r="B49" s="391"/>
      <c r="C49" s="541"/>
      <c r="D49" s="731"/>
      <c r="E49" s="757"/>
      <c r="F49" s="755"/>
      <c r="G49" s="170"/>
      <c r="H49" s="170"/>
      <c r="I49" s="396"/>
      <c r="J49" s="407"/>
      <c r="K49" s="369"/>
      <c r="L49" s="369"/>
      <c r="M49" s="405"/>
      <c r="N49" s="405"/>
      <c r="O49" s="405"/>
      <c r="P49" s="405"/>
      <c r="Q49" s="405"/>
      <c r="R49" s="405"/>
      <c r="S49" s="405"/>
      <c r="T49" s="369"/>
      <c r="U49" s="369"/>
      <c r="V49" s="375"/>
      <c r="W49" s="375"/>
      <c r="X49" s="375"/>
      <c r="Y49" s="375"/>
      <c r="Z49" s="375"/>
      <c r="AA49" s="375"/>
      <c r="AB49" s="375"/>
    </row>
    <row r="50" spans="1:28" ht="17.25" customHeight="1" x14ac:dyDescent="0.2">
      <c r="A50" s="369"/>
      <c r="B50" s="391">
        <f>B48+1</f>
        <v>16</v>
      </c>
      <c r="C50" s="488" t="s">
        <v>260</v>
      </c>
      <c r="D50" s="733">
        <f>SUM(D45:D48)</f>
        <v>3421.6400535788052</v>
      </c>
      <c r="E50" s="734">
        <f t="shared" ref="E50:J50" si="9">SUM(E45:E48)</f>
        <v>422.966551940214</v>
      </c>
      <c r="F50" s="735">
        <f t="shared" si="9"/>
        <v>0</v>
      </c>
      <c r="G50" s="399">
        <f t="shared" si="9"/>
        <v>423.07652445820554</v>
      </c>
      <c r="H50" s="399">
        <f t="shared" si="9"/>
        <v>-1.1413722399999999</v>
      </c>
      <c r="I50" s="399">
        <f t="shared" si="9"/>
        <v>3843.5752057970108</v>
      </c>
      <c r="J50" s="408">
        <f t="shared" si="9"/>
        <v>3632.6076296879078</v>
      </c>
      <c r="K50" s="369"/>
      <c r="L50" s="369"/>
      <c r="M50" s="405"/>
      <c r="N50" s="405"/>
      <c r="O50" s="405"/>
      <c r="P50" s="405"/>
      <c r="Q50" s="405"/>
      <c r="R50" s="405"/>
      <c r="S50" s="405"/>
      <c r="T50" s="369"/>
      <c r="U50" s="369"/>
      <c r="V50" s="375"/>
      <c r="W50" s="375"/>
      <c r="X50" s="375"/>
      <c r="Y50" s="375"/>
      <c r="Z50" s="375"/>
      <c r="AA50" s="375"/>
      <c r="AB50" s="375"/>
    </row>
    <row r="51" spans="1:28" ht="17.25" customHeight="1" x14ac:dyDescent="0.2">
      <c r="A51" s="369"/>
      <c r="B51" s="391"/>
      <c r="C51" s="541"/>
      <c r="D51" s="716"/>
      <c r="E51" s="736"/>
      <c r="F51" s="737"/>
      <c r="G51" s="393"/>
      <c r="H51" s="393"/>
      <c r="I51" s="393"/>
      <c r="J51" s="406"/>
      <c r="K51" s="369"/>
      <c r="L51" s="369"/>
      <c r="M51" s="405"/>
      <c r="N51" s="405"/>
      <c r="O51" s="405"/>
      <c r="P51" s="405"/>
      <c r="Q51" s="405"/>
      <c r="R51" s="405"/>
      <c r="S51" s="405"/>
      <c r="T51" s="369"/>
      <c r="U51" s="369"/>
      <c r="V51" s="375"/>
      <c r="W51" s="375"/>
      <c r="X51" s="375"/>
      <c r="Y51" s="375"/>
      <c r="Z51" s="375"/>
      <c r="AA51" s="375"/>
      <c r="AB51" s="375"/>
    </row>
    <row r="52" spans="1:28" ht="17.100000000000001" customHeight="1" thickBot="1" x14ac:dyDescent="0.25">
      <c r="A52" s="369"/>
      <c r="B52" s="391">
        <f>B50+1</f>
        <v>17</v>
      </c>
      <c r="C52" s="541" t="s">
        <v>261</v>
      </c>
      <c r="D52" s="738">
        <f>I34</f>
        <v>1941.7430533799995</v>
      </c>
      <c r="E52" s="758">
        <v>80.364427759999984</v>
      </c>
      <c r="F52" s="755">
        <v>0</v>
      </c>
      <c r="G52" s="170">
        <v>80.364427759999984</v>
      </c>
      <c r="H52" s="170">
        <v>0</v>
      </c>
      <c r="I52" s="396">
        <f>D52+G52+H52</f>
        <v>2022.1074811399994</v>
      </c>
      <c r="J52" s="407">
        <f>(D52+I52)/2</f>
        <v>1981.9252672599996</v>
      </c>
      <c r="K52" s="369"/>
      <c r="L52" s="369"/>
      <c r="M52" s="405"/>
      <c r="N52" s="405"/>
      <c r="O52" s="405"/>
      <c r="P52" s="405"/>
      <c r="Q52" s="405"/>
      <c r="R52" s="405"/>
      <c r="S52" s="405"/>
      <c r="T52" s="369"/>
      <c r="U52" s="369"/>
      <c r="V52" s="375"/>
      <c r="W52" s="375"/>
      <c r="X52" s="375"/>
      <c r="Y52" s="375"/>
      <c r="Z52" s="375"/>
      <c r="AA52" s="375"/>
      <c r="AB52" s="375"/>
    </row>
    <row r="53" spans="1:28" ht="24" customHeight="1" thickBot="1" x14ac:dyDescent="0.25">
      <c r="A53" s="369"/>
      <c r="B53" s="401">
        <f>B52+1</f>
        <v>18</v>
      </c>
      <c r="C53" s="402" t="s">
        <v>27</v>
      </c>
      <c r="D53" s="740">
        <f>D50+D52</f>
        <v>5363.383106958805</v>
      </c>
      <c r="E53" s="741">
        <f t="shared" ref="E53:H53" si="10">E50+E52</f>
        <v>503.33097970021402</v>
      </c>
      <c r="F53" s="742">
        <f t="shared" si="10"/>
        <v>0</v>
      </c>
      <c r="G53" s="403">
        <f t="shared" si="10"/>
        <v>503.44095221820555</v>
      </c>
      <c r="H53" s="403">
        <f t="shared" si="10"/>
        <v>-1.1413722399999999</v>
      </c>
      <c r="I53" s="403">
        <f>I50+I52</f>
        <v>5865.6826869370107</v>
      </c>
      <c r="J53" s="409">
        <f>J50+J52</f>
        <v>5614.5328969479069</v>
      </c>
      <c r="K53" s="369"/>
      <c r="L53" s="369"/>
      <c r="M53" s="405"/>
      <c r="N53" s="405"/>
      <c r="O53" s="405"/>
      <c r="P53" s="405"/>
      <c r="Q53" s="405"/>
      <c r="R53" s="405"/>
      <c r="S53" s="405"/>
      <c r="T53" s="369"/>
      <c r="U53" s="369"/>
      <c r="V53" s="375"/>
      <c r="W53" s="375"/>
      <c r="X53" s="375"/>
      <c r="Y53" s="375"/>
      <c r="Z53" s="375"/>
      <c r="AA53" s="375"/>
      <c r="AB53" s="375"/>
    </row>
    <row r="54" spans="1:28" ht="17.100000000000001" customHeight="1" x14ac:dyDescent="0.2">
      <c r="A54" s="369"/>
      <c r="B54" s="759"/>
      <c r="C54" s="760"/>
      <c r="D54" s="761"/>
      <c r="E54" s="747"/>
      <c r="F54" s="762"/>
      <c r="G54" s="763"/>
      <c r="H54" s="492"/>
      <c r="I54" s="747"/>
      <c r="J54" s="764"/>
      <c r="K54" s="369"/>
      <c r="L54" s="369"/>
      <c r="M54" s="369"/>
      <c r="N54" s="369"/>
      <c r="O54" s="369"/>
      <c r="P54" s="369"/>
      <c r="Q54" s="369"/>
      <c r="R54" s="369"/>
      <c r="S54" s="369"/>
      <c r="T54" s="369"/>
      <c r="U54" s="369"/>
      <c r="V54" s="375"/>
      <c r="W54" s="375"/>
      <c r="X54" s="375"/>
      <c r="Y54" s="375"/>
      <c r="Z54" s="375"/>
      <c r="AA54" s="375"/>
      <c r="AB54" s="375"/>
    </row>
    <row r="55" spans="1:28" ht="17.100000000000001" customHeight="1" x14ac:dyDescent="0.2">
      <c r="A55" s="369"/>
      <c r="B55" s="391"/>
      <c r="C55" s="765" t="s">
        <v>216</v>
      </c>
      <c r="D55" s="706"/>
      <c r="E55" s="707"/>
      <c r="F55" s="708"/>
      <c r="G55" s="394"/>
      <c r="H55" s="394"/>
      <c r="I55" s="709"/>
      <c r="J55" s="710"/>
      <c r="K55" s="369"/>
      <c r="L55" s="369"/>
      <c r="M55" s="369"/>
      <c r="N55" s="369"/>
      <c r="O55" s="369"/>
      <c r="P55" s="369"/>
      <c r="Q55" s="369"/>
      <c r="R55" s="369"/>
      <c r="S55" s="369"/>
      <c r="T55" s="369"/>
      <c r="U55" s="369"/>
      <c r="V55" s="375"/>
      <c r="W55" s="375"/>
      <c r="X55" s="375"/>
      <c r="Y55" s="375"/>
      <c r="Z55" s="375"/>
      <c r="AA55" s="375"/>
      <c r="AB55" s="375"/>
    </row>
    <row r="56" spans="1:28" ht="17.100000000000001" customHeight="1" x14ac:dyDescent="0.2">
      <c r="A56" s="369"/>
      <c r="B56" s="391"/>
      <c r="C56" s="765"/>
      <c r="D56" s="706"/>
      <c r="E56" s="707"/>
      <c r="F56" s="708"/>
      <c r="G56" s="394"/>
      <c r="H56" s="394"/>
      <c r="I56" s="709"/>
      <c r="J56" s="710"/>
      <c r="K56" s="369"/>
      <c r="L56" s="369"/>
      <c r="M56" s="369"/>
      <c r="N56" s="369"/>
      <c r="O56" s="369"/>
      <c r="P56" s="369"/>
      <c r="Q56" s="369"/>
      <c r="R56" s="369"/>
      <c r="S56" s="369"/>
      <c r="T56" s="369"/>
      <c r="U56" s="369"/>
      <c r="V56" s="375"/>
      <c r="W56" s="375"/>
      <c r="X56" s="375"/>
      <c r="Y56" s="375"/>
      <c r="Z56" s="375"/>
      <c r="AA56" s="375"/>
      <c r="AB56" s="375"/>
    </row>
    <row r="57" spans="1:28" ht="17.100000000000001" customHeight="1" x14ac:dyDescent="0.2">
      <c r="A57" s="369"/>
      <c r="B57" s="391"/>
      <c r="C57" s="766" t="s">
        <v>249</v>
      </c>
      <c r="D57" s="706"/>
      <c r="E57" s="707"/>
      <c r="F57" s="708"/>
      <c r="G57" s="394"/>
      <c r="H57" s="394"/>
      <c r="I57" s="709"/>
      <c r="J57" s="710"/>
      <c r="K57" s="369"/>
      <c r="L57" s="369"/>
      <c r="M57" s="369"/>
      <c r="N57" s="369"/>
      <c r="O57" s="369"/>
      <c r="P57" s="369"/>
      <c r="Q57" s="369"/>
      <c r="R57" s="369"/>
      <c r="S57" s="369"/>
      <c r="T57" s="369"/>
      <c r="U57" s="369"/>
      <c r="V57" s="375"/>
      <c r="W57" s="375"/>
      <c r="X57" s="375"/>
      <c r="Y57" s="375"/>
      <c r="Z57" s="375"/>
      <c r="AA57" s="375"/>
      <c r="AB57" s="375"/>
    </row>
    <row r="58" spans="1:28" ht="17.100000000000001" customHeight="1" x14ac:dyDescent="0.2">
      <c r="A58" s="369"/>
      <c r="B58" s="391"/>
      <c r="C58" s="765"/>
      <c r="D58" s="706"/>
      <c r="E58" s="707"/>
      <c r="F58" s="708"/>
      <c r="G58" s="394"/>
      <c r="H58" s="394"/>
      <c r="I58" s="709"/>
      <c r="J58" s="710"/>
      <c r="K58" s="369"/>
      <c r="L58" s="369"/>
      <c r="M58" s="369"/>
      <c r="N58" s="369"/>
      <c r="O58" s="369"/>
      <c r="P58" s="369"/>
      <c r="Q58" s="369"/>
      <c r="R58" s="369"/>
      <c r="S58" s="369"/>
      <c r="T58" s="369"/>
      <c r="U58" s="369"/>
      <c r="V58" s="375"/>
      <c r="W58" s="375"/>
      <c r="X58" s="375"/>
      <c r="Y58" s="375"/>
      <c r="Z58" s="375"/>
      <c r="AA58" s="375"/>
      <c r="AB58" s="375"/>
    </row>
    <row r="59" spans="1:28" ht="17.100000000000001" customHeight="1" x14ac:dyDescent="0.2">
      <c r="A59" s="369"/>
      <c r="B59" s="391"/>
      <c r="C59" s="765" t="s">
        <v>250</v>
      </c>
      <c r="D59" s="706"/>
      <c r="E59" s="707"/>
      <c r="F59" s="708"/>
      <c r="G59" s="394"/>
      <c r="H59" s="394"/>
      <c r="I59" s="709"/>
      <c r="J59" s="710"/>
      <c r="K59" s="369"/>
      <c r="L59" s="369"/>
      <c r="M59" s="369"/>
      <c r="N59" s="369"/>
      <c r="O59" s="369"/>
      <c r="P59" s="369"/>
      <c r="Q59" s="369"/>
      <c r="R59" s="369"/>
      <c r="S59" s="369"/>
      <c r="T59" s="369"/>
      <c r="U59" s="369"/>
      <c r="V59" s="375"/>
      <c r="W59" s="375"/>
      <c r="X59" s="375"/>
      <c r="Y59" s="375"/>
      <c r="Z59" s="375"/>
      <c r="AA59" s="375"/>
      <c r="AB59" s="375"/>
    </row>
    <row r="60" spans="1:28" ht="16.5" customHeight="1" x14ac:dyDescent="0.2">
      <c r="A60" s="369"/>
      <c r="B60" s="391">
        <f>B53+1</f>
        <v>19</v>
      </c>
      <c r="C60" s="684" t="s">
        <v>251</v>
      </c>
      <c r="D60" s="716">
        <f>I42</f>
        <v>735.85347104607285</v>
      </c>
      <c r="E60" s="767">
        <v>94.047571829676514</v>
      </c>
      <c r="F60" s="752">
        <v>0</v>
      </c>
      <c r="G60" s="169">
        <v>94.047571829676514</v>
      </c>
      <c r="H60" s="169">
        <v>-0.61425355999999975</v>
      </c>
      <c r="I60" s="393">
        <f>D60+G60+H60</f>
        <v>829.28678931574939</v>
      </c>
      <c r="J60" s="406">
        <f>(D60+I60)/2</f>
        <v>782.57013018091106</v>
      </c>
      <c r="K60" s="369"/>
      <c r="L60" s="369"/>
      <c r="M60" s="369"/>
      <c r="N60" s="369"/>
      <c r="O60" s="369"/>
      <c r="P60" s="369"/>
      <c r="Q60" s="369"/>
      <c r="R60" s="369"/>
      <c r="S60" s="369"/>
      <c r="T60" s="369"/>
      <c r="U60" s="369"/>
      <c r="V60" s="375"/>
      <c r="W60" s="375"/>
      <c r="X60" s="375"/>
      <c r="Y60" s="375"/>
      <c r="Z60" s="375"/>
      <c r="AA60" s="375"/>
      <c r="AB60" s="375"/>
    </row>
    <row r="61" spans="1:28" ht="17.100000000000001" customHeight="1" x14ac:dyDescent="0.2">
      <c r="A61" s="369"/>
      <c r="B61" s="391">
        <f>B60+1</f>
        <v>20</v>
      </c>
      <c r="C61" s="552" t="s">
        <v>252</v>
      </c>
      <c r="D61" s="719">
        <f>I43</f>
        <v>433.28169900663693</v>
      </c>
      <c r="E61" s="767">
        <v>184.6412955835392</v>
      </c>
      <c r="F61" s="752">
        <v>0</v>
      </c>
      <c r="G61" s="768">
        <v>184.71010000000001</v>
      </c>
      <c r="H61" s="169">
        <v>0</v>
      </c>
      <c r="I61" s="393">
        <f>D61+G61+H61</f>
        <v>617.99179900663694</v>
      </c>
      <c r="J61" s="406">
        <f>(D61+H61+I61)/2</f>
        <v>525.63674900663693</v>
      </c>
      <c r="K61" s="369"/>
      <c r="L61" s="369"/>
      <c r="M61" s="369"/>
      <c r="N61" s="369"/>
      <c r="O61" s="369"/>
      <c r="P61" s="369"/>
      <c r="Q61" s="369"/>
      <c r="R61" s="369"/>
      <c r="S61" s="369"/>
      <c r="T61" s="369"/>
      <c r="U61" s="369"/>
      <c r="V61" s="375"/>
      <c r="W61" s="375"/>
      <c r="X61" s="375"/>
      <c r="Y61" s="375"/>
      <c r="Z61" s="375"/>
      <c r="AA61" s="375"/>
      <c r="AB61" s="375"/>
    </row>
    <row r="62" spans="1:28" ht="17.100000000000001" customHeight="1" thickBot="1" x14ac:dyDescent="0.25">
      <c r="A62" s="369"/>
      <c r="B62" s="391">
        <f t="shared" ref="B62" si="11">B61+1</f>
        <v>21</v>
      </c>
      <c r="C62" s="552" t="s">
        <v>253</v>
      </c>
      <c r="D62" s="721">
        <f>I44</f>
        <v>23.171095844300758</v>
      </c>
      <c r="E62" s="754">
        <v>12.015446661029008</v>
      </c>
      <c r="F62" s="755">
        <v>0</v>
      </c>
      <c r="G62" s="769">
        <v>12.015446661029008</v>
      </c>
      <c r="H62" s="170">
        <v>0</v>
      </c>
      <c r="I62" s="662">
        <f>D62+G62+H62</f>
        <v>35.186542505329768</v>
      </c>
      <c r="J62" s="663">
        <f>(D62+I62)/2</f>
        <v>29.178819174815263</v>
      </c>
      <c r="K62" s="369"/>
      <c r="L62" s="369"/>
      <c r="M62" s="369"/>
      <c r="N62" s="369"/>
      <c r="O62" s="369"/>
      <c r="P62" s="369"/>
      <c r="Q62" s="369"/>
      <c r="R62" s="369"/>
      <c r="S62" s="369"/>
      <c r="T62" s="369"/>
      <c r="U62" s="369"/>
      <c r="V62" s="375"/>
      <c r="W62" s="375"/>
      <c r="X62" s="375"/>
      <c r="Y62" s="375"/>
      <c r="Z62" s="375"/>
      <c r="AA62" s="375"/>
      <c r="AB62" s="375"/>
    </row>
    <row r="63" spans="1:28" ht="17.100000000000001" customHeight="1" x14ac:dyDescent="0.2">
      <c r="A63" s="369"/>
      <c r="B63" s="391">
        <v>22</v>
      </c>
      <c r="C63" s="683" t="s">
        <v>254</v>
      </c>
      <c r="D63" s="725">
        <f>SUM(D60:D62)</f>
        <v>1192.3062658970105</v>
      </c>
      <c r="E63" s="726">
        <f t="shared" ref="E63:J63" si="12">SUM(E60:E62)</f>
        <v>290.70431407424468</v>
      </c>
      <c r="F63" s="727">
        <f t="shared" si="12"/>
        <v>0</v>
      </c>
      <c r="G63" s="770">
        <f t="shared" si="12"/>
        <v>290.77311849070549</v>
      </c>
      <c r="H63" s="770">
        <f t="shared" si="12"/>
        <v>-0.61425355999999975</v>
      </c>
      <c r="I63" s="664">
        <f t="shared" si="12"/>
        <v>1482.4651308277162</v>
      </c>
      <c r="J63" s="665">
        <f t="shared" si="12"/>
        <v>1337.3856983623634</v>
      </c>
      <c r="K63" s="369"/>
      <c r="L63" s="369"/>
      <c r="M63" s="369"/>
      <c r="N63" s="369"/>
      <c r="O63" s="369"/>
      <c r="P63" s="369"/>
      <c r="Q63" s="369"/>
      <c r="R63" s="369"/>
      <c r="S63" s="369"/>
      <c r="T63" s="369"/>
      <c r="U63" s="369"/>
      <c r="V63" s="375"/>
      <c r="W63" s="375"/>
      <c r="X63" s="375"/>
      <c r="Y63" s="375"/>
      <c r="Z63" s="375"/>
      <c r="AA63" s="375"/>
      <c r="AB63" s="375"/>
    </row>
    <row r="64" spans="1:28" ht="17.100000000000001" customHeight="1" x14ac:dyDescent="0.2">
      <c r="A64" s="369"/>
      <c r="B64" s="391"/>
      <c r="C64" s="683"/>
      <c r="D64" s="728"/>
      <c r="E64" s="756"/>
      <c r="F64" s="752"/>
      <c r="G64" s="771"/>
      <c r="H64" s="169"/>
      <c r="I64" s="326"/>
      <c r="J64" s="666"/>
      <c r="K64" s="369"/>
      <c r="L64" s="369"/>
      <c r="M64" s="369"/>
      <c r="N64" s="369"/>
      <c r="O64" s="369"/>
      <c r="P64" s="369"/>
      <c r="Q64" s="369"/>
      <c r="R64" s="369"/>
      <c r="S64" s="369"/>
      <c r="T64" s="369"/>
      <c r="U64" s="369"/>
      <c r="V64" s="375"/>
      <c r="W64" s="375"/>
      <c r="X64" s="375"/>
      <c r="Y64" s="375"/>
      <c r="Z64" s="375"/>
      <c r="AA64" s="375"/>
      <c r="AB64" s="375"/>
    </row>
    <row r="65" spans="1:28" ht="17.100000000000001" customHeight="1" x14ac:dyDescent="0.2">
      <c r="A65" s="369"/>
      <c r="B65" s="391">
        <v>23</v>
      </c>
      <c r="C65" s="683" t="s">
        <v>392</v>
      </c>
      <c r="D65" s="716">
        <f>I47</f>
        <v>2299.03937541</v>
      </c>
      <c r="E65" s="767">
        <v>132.09424315000001</v>
      </c>
      <c r="F65" s="752">
        <v>0</v>
      </c>
      <c r="G65" s="169">
        <v>132.09424315000001</v>
      </c>
      <c r="H65" s="169">
        <v>-5.7331283400000004</v>
      </c>
      <c r="I65" s="393">
        <f>D65+G65+H65</f>
        <v>2425.4004902200004</v>
      </c>
      <c r="J65" s="406">
        <f>(D65+I65)/2</f>
        <v>2362.219932815</v>
      </c>
      <c r="K65" s="369"/>
      <c r="L65" s="369"/>
      <c r="M65" s="369"/>
      <c r="N65" s="369"/>
      <c r="O65" s="369"/>
      <c r="P65" s="369"/>
      <c r="Q65" s="369"/>
      <c r="R65" s="369"/>
      <c r="S65" s="369"/>
      <c r="T65" s="369"/>
      <c r="U65" s="369"/>
      <c r="V65" s="375"/>
      <c r="W65" s="375"/>
      <c r="X65" s="375"/>
      <c r="Y65" s="375"/>
      <c r="Z65" s="375"/>
      <c r="AA65" s="375"/>
      <c r="AB65" s="375"/>
    </row>
    <row r="66" spans="1:28" ht="18.75" customHeight="1" x14ac:dyDescent="0.2">
      <c r="A66" s="369"/>
      <c r="B66" s="391">
        <f>B65+1</f>
        <v>24</v>
      </c>
      <c r="C66" s="683" t="s">
        <v>299</v>
      </c>
      <c r="D66" s="716">
        <f>I48</f>
        <v>352.22956449000003</v>
      </c>
      <c r="E66" s="767">
        <v>32.632032000000002</v>
      </c>
      <c r="F66" s="752">
        <v>0</v>
      </c>
      <c r="G66" s="169">
        <v>32.632032000000002</v>
      </c>
      <c r="H66" s="169">
        <v>7.0817450000000004E-2</v>
      </c>
      <c r="I66" s="393">
        <f>D66+G66+H66</f>
        <v>384.93241394</v>
      </c>
      <c r="J66" s="406">
        <f>(D66+I66)/2</f>
        <v>368.58098921500005</v>
      </c>
      <c r="K66" s="369"/>
      <c r="L66" s="905"/>
      <c r="M66" s="369"/>
      <c r="N66" s="369"/>
      <c r="O66" s="369"/>
      <c r="P66" s="369"/>
      <c r="Q66" s="369"/>
      <c r="R66" s="369"/>
      <c r="S66" s="369"/>
      <c r="T66" s="369"/>
      <c r="U66" s="369"/>
      <c r="V66" s="375"/>
      <c r="W66" s="375"/>
      <c r="X66" s="375"/>
      <c r="Y66" s="375"/>
      <c r="Z66" s="375"/>
      <c r="AA66" s="375"/>
      <c r="AB66" s="375"/>
    </row>
    <row r="67" spans="1:28" ht="18.75" customHeight="1" thickBot="1" x14ac:dyDescent="0.25">
      <c r="A67" s="369"/>
      <c r="B67" s="391"/>
      <c r="C67" s="683"/>
      <c r="D67" s="731"/>
      <c r="E67" s="758"/>
      <c r="F67" s="755"/>
      <c r="G67" s="170"/>
      <c r="H67" s="170"/>
      <c r="I67" s="396"/>
      <c r="J67" s="407"/>
      <c r="K67" s="369"/>
      <c r="L67" s="369"/>
      <c r="M67" s="369"/>
      <c r="N67" s="369"/>
      <c r="O67" s="369"/>
      <c r="P67" s="369"/>
      <c r="Q67" s="369"/>
      <c r="R67" s="369"/>
      <c r="S67" s="369"/>
      <c r="T67" s="369"/>
      <c r="U67" s="369"/>
      <c r="V67" s="375"/>
      <c r="W67" s="375"/>
      <c r="X67" s="375"/>
      <c r="Y67" s="375"/>
      <c r="Z67" s="375"/>
      <c r="AA67" s="375"/>
      <c r="AB67" s="375"/>
    </row>
    <row r="68" spans="1:28" ht="17.100000000000001" customHeight="1" x14ac:dyDescent="0.2">
      <c r="A68" s="369"/>
      <c r="B68" s="391">
        <f>B66+1</f>
        <v>25</v>
      </c>
      <c r="C68" s="687" t="s">
        <v>260</v>
      </c>
      <c r="D68" s="733">
        <f>SUM(D63:D66)</f>
        <v>3843.5752057970108</v>
      </c>
      <c r="E68" s="734">
        <f t="shared" ref="E68:J68" si="13">SUM(E63:E66)</f>
        <v>455.43058922424467</v>
      </c>
      <c r="F68" s="735">
        <f t="shared" si="13"/>
        <v>0</v>
      </c>
      <c r="G68" s="399">
        <f t="shared" si="13"/>
        <v>455.49939364070548</v>
      </c>
      <c r="H68" s="399">
        <f t="shared" si="13"/>
        <v>-6.2765644500000004</v>
      </c>
      <c r="I68" s="399">
        <f t="shared" si="13"/>
        <v>4292.7980349877162</v>
      </c>
      <c r="J68" s="408">
        <f t="shared" si="13"/>
        <v>4068.1866203923637</v>
      </c>
      <c r="K68" s="369"/>
      <c r="L68" s="369"/>
      <c r="M68" s="369"/>
      <c r="N68" s="369"/>
      <c r="O68" s="369"/>
      <c r="P68" s="369"/>
      <c r="Q68" s="369"/>
      <c r="R68" s="369"/>
      <c r="S68" s="369"/>
      <c r="T68" s="369"/>
      <c r="U68" s="369"/>
      <c r="V68" s="375"/>
      <c r="W68" s="375"/>
      <c r="X68" s="375"/>
      <c r="Y68" s="375"/>
      <c r="Z68" s="375"/>
      <c r="AA68" s="375"/>
      <c r="AB68" s="375"/>
    </row>
    <row r="69" spans="1:28" ht="17.100000000000001" customHeight="1" x14ac:dyDescent="0.2">
      <c r="A69" s="369"/>
      <c r="B69" s="391"/>
      <c r="C69" s="683"/>
      <c r="D69" s="716"/>
      <c r="E69" s="736"/>
      <c r="F69" s="737"/>
      <c r="G69" s="393"/>
      <c r="H69" s="393"/>
      <c r="I69" s="393"/>
      <c r="J69" s="406"/>
      <c r="K69" s="369"/>
      <c r="L69" s="369"/>
      <c r="M69" s="369"/>
      <c r="N69" s="369"/>
      <c r="O69" s="369"/>
      <c r="P69" s="369"/>
      <c r="Q69" s="369"/>
      <c r="R69" s="369"/>
      <c r="S69" s="369"/>
      <c r="T69" s="369"/>
      <c r="U69" s="369"/>
      <c r="V69" s="375"/>
      <c r="W69" s="375"/>
      <c r="X69" s="375"/>
      <c r="Y69" s="375"/>
      <c r="Z69" s="375"/>
      <c r="AA69" s="375"/>
      <c r="AB69" s="375"/>
    </row>
    <row r="70" spans="1:28" ht="17.100000000000001" customHeight="1" thickBot="1" x14ac:dyDescent="0.25">
      <c r="A70" s="369"/>
      <c r="B70" s="391">
        <f>B68+1</f>
        <v>26</v>
      </c>
      <c r="C70" s="683" t="s">
        <v>261</v>
      </c>
      <c r="D70" s="731">
        <f>I52</f>
        <v>2022.1074811399994</v>
      </c>
      <c r="E70" s="758">
        <v>160.91348390000002</v>
      </c>
      <c r="F70" s="755">
        <v>0</v>
      </c>
      <c r="G70" s="170">
        <v>160.91348390000002</v>
      </c>
      <c r="H70" s="170">
        <v>0</v>
      </c>
      <c r="I70" s="396">
        <f>D70+G70+H70</f>
        <v>2183.0209650399993</v>
      </c>
      <c r="J70" s="407">
        <f>(D70+I70)/2</f>
        <v>2102.5642230899994</v>
      </c>
      <c r="K70" s="369"/>
      <c r="M70" s="369"/>
      <c r="N70" s="369"/>
      <c r="O70" s="369"/>
      <c r="P70" s="369"/>
      <c r="Q70" s="369"/>
      <c r="R70" s="369"/>
      <c r="S70" s="369"/>
      <c r="T70" s="369"/>
      <c r="U70" s="369"/>
      <c r="V70" s="375"/>
      <c r="W70" s="375"/>
      <c r="X70" s="375"/>
      <c r="Y70" s="375"/>
      <c r="Z70" s="375"/>
      <c r="AA70" s="375"/>
      <c r="AB70" s="375"/>
    </row>
    <row r="71" spans="1:28" ht="24" customHeight="1" thickBot="1" x14ac:dyDescent="0.25">
      <c r="A71" s="369"/>
      <c r="B71" s="454">
        <f>B70+1</f>
        <v>27</v>
      </c>
      <c r="C71" s="688" t="s">
        <v>27</v>
      </c>
      <c r="D71" s="772">
        <f>D68+D70</f>
        <v>5865.6826869370107</v>
      </c>
      <c r="E71" s="773">
        <f t="shared" ref="E71:H71" si="14">E68+E70</f>
        <v>616.34407312424469</v>
      </c>
      <c r="F71" s="774">
        <f>F68+F70</f>
        <v>0</v>
      </c>
      <c r="G71" s="457">
        <f>G68+G70</f>
        <v>616.41287754070549</v>
      </c>
      <c r="H71" s="457">
        <f t="shared" si="14"/>
        <v>-6.2765644500000004</v>
      </c>
      <c r="I71" s="457">
        <f>I68+I70</f>
        <v>6475.8190000277154</v>
      </c>
      <c r="J71" s="458">
        <f>J68+J70</f>
        <v>6170.7508434823631</v>
      </c>
      <c r="K71" s="369"/>
      <c r="L71" s="369"/>
      <c r="M71" s="369"/>
      <c r="N71" s="369"/>
      <c r="O71" s="369"/>
      <c r="P71" s="369"/>
      <c r="Q71" s="369"/>
      <c r="R71" s="369"/>
      <c r="S71" s="369"/>
      <c r="T71" s="369"/>
      <c r="U71" s="369"/>
      <c r="V71" s="375"/>
      <c r="W71" s="375"/>
      <c r="X71" s="375"/>
      <c r="Y71" s="375"/>
      <c r="Z71" s="375"/>
      <c r="AA71" s="375"/>
      <c r="AB71" s="375"/>
    </row>
    <row r="72" spans="1:28" ht="17.100000000000001" customHeight="1" x14ac:dyDescent="0.2">
      <c r="A72" s="369"/>
      <c r="B72" s="470"/>
      <c r="C72" s="775"/>
      <c r="D72" s="776"/>
      <c r="E72" s="748"/>
      <c r="F72" s="748"/>
      <c r="G72" s="748"/>
      <c r="H72" s="748"/>
      <c r="I72" s="777"/>
      <c r="J72" s="778"/>
      <c r="K72" s="369"/>
      <c r="L72" s="369"/>
      <c r="M72" s="369"/>
      <c r="N72" s="369"/>
      <c r="O72" s="369"/>
      <c r="P72" s="369"/>
      <c r="Q72" s="369"/>
      <c r="R72" s="369"/>
      <c r="S72" s="369"/>
      <c r="T72" s="369"/>
      <c r="U72" s="369"/>
      <c r="V72" s="375"/>
      <c r="W72" s="375"/>
      <c r="X72" s="375"/>
      <c r="Y72" s="375"/>
      <c r="Z72" s="375"/>
      <c r="AA72" s="375"/>
      <c r="AB72" s="375"/>
    </row>
    <row r="73" spans="1:28" ht="17.100000000000001" customHeight="1" x14ac:dyDescent="0.2">
      <c r="A73" s="369"/>
      <c r="B73" s="391"/>
      <c r="C73" s="765" t="s">
        <v>124</v>
      </c>
      <c r="D73" s="706"/>
      <c r="E73" s="707"/>
      <c r="F73" s="708"/>
      <c r="G73" s="709"/>
      <c r="H73" s="709"/>
      <c r="I73" s="709"/>
      <c r="J73" s="710"/>
      <c r="K73" s="369"/>
      <c r="L73" s="369"/>
      <c r="M73" s="369"/>
      <c r="N73" s="369"/>
      <c r="O73" s="369"/>
      <c r="P73" s="369"/>
      <c r="Q73" s="369"/>
      <c r="R73" s="369"/>
      <c r="S73" s="369"/>
      <c r="T73" s="369"/>
      <c r="U73" s="369"/>
      <c r="V73" s="375"/>
      <c r="W73" s="375"/>
      <c r="X73" s="375"/>
      <c r="Y73" s="375"/>
      <c r="Z73" s="375"/>
      <c r="AA73" s="375"/>
      <c r="AB73" s="375"/>
    </row>
    <row r="74" spans="1:28" ht="17.100000000000001" customHeight="1" x14ac:dyDescent="0.2">
      <c r="A74" s="369"/>
      <c r="B74" s="391"/>
      <c r="C74" s="765"/>
      <c r="D74" s="706"/>
      <c r="E74" s="707"/>
      <c r="F74" s="708"/>
      <c r="G74" s="709"/>
      <c r="H74" s="709"/>
      <c r="I74" s="709"/>
      <c r="J74" s="710"/>
      <c r="K74" s="369"/>
      <c r="L74" s="369"/>
      <c r="M74" s="369"/>
      <c r="N74" s="369"/>
      <c r="O74" s="369"/>
      <c r="P74" s="369"/>
      <c r="Q74" s="369"/>
      <c r="R74" s="369"/>
      <c r="S74" s="369"/>
      <c r="T74" s="369"/>
      <c r="U74" s="369"/>
      <c r="V74" s="375"/>
      <c r="W74" s="375"/>
      <c r="X74" s="375"/>
      <c r="Y74" s="375"/>
      <c r="Z74" s="375"/>
      <c r="AA74" s="375"/>
      <c r="AB74" s="375"/>
    </row>
    <row r="75" spans="1:28" ht="17.100000000000001" customHeight="1" x14ac:dyDescent="0.2">
      <c r="A75" s="369"/>
      <c r="B75" s="391"/>
      <c r="C75" s="766" t="s">
        <v>249</v>
      </c>
      <c r="D75" s="706"/>
      <c r="E75" s="707"/>
      <c r="F75" s="708"/>
      <c r="G75" s="709"/>
      <c r="H75" s="709"/>
      <c r="I75" s="709"/>
      <c r="J75" s="710"/>
      <c r="K75" s="369"/>
      <c r="L75" s="369"/>
      <c r="M75" s="369"/>
      <c r="N75" s="369"/>
      <c r="O75" s="369"/>
      <c r="P75" s="369"/>
      <c r="Q75" s="369"/>
      <c r="R75" s="369"/>
      <c r="S75" s="369"/>
      <c r="T75" s="369"/>
      <c r="U75" s="369"/>
      <c r="V75" s="375"/>
      <c r="W75" s="375"/>
      <c r="X75" s="375"/>
      <c r="Y75" s="375"/>
      <c r="Z75" s="375"/>
      <c r="AA75" s="375"/>
      <c r="AB75" s="375"/>
    </row>
    <row r="76" spans="1:28" ht="17.100000000000001" customHeight="1" x14ac:dyDescent="0.2">
      <c r="A76" s="369"/>
      <c r="B76" s="391"/>
      <c r="C76" s="765"/>
      <c r="D76" s="706"/>
      <c r="E76" s="707"/>
      <c r="F76" s="708"/>
      <c r="G76" s="709"/>
      <c r="H76" s="709"/>
      <c r="I76" s="709"/>
      <c r="J76" s="710"/>
      <c r="K76" s="369"/>
      <c r="L76" s="369"/>
      <c r="M76" s="369"/>
      <c r="N76" s="369"/>
      <c r="O76" s="369"/>
      <c r="P76" s="369"/>
      <c r="Q76" s="369"/>
      <c r="R76" s="369"/>
      <c r="S76" s="369"/>
      <c r="T76" s="369"/>
      <c r="U76" s="369"/>
      <c r="V76" s="375"/>
      <c r="W76" s="375"/>
      <c r="X76" s="375"/>
      <c r="Y76" s="375"/>
      <c r="Z76" s="375"/>
      <c r="AA76" s="375"/>
      <c r="AB76" s="375"/>
    </row>
    <row r="77" spans="1:28" ht="17.100000000000001" customHeight="1" x14ac:dyDescent="0.2">
      <c r="A77" s="369"/>
      <c r="B77" s="391"/>
      <c r="C77" s="765" t="s">
        <v>250</v>
      </c>
      <c r="D77" s="706"/>
      <c r="E77" s="707"/>
      <c r="F77" s="708"/>
      <c r="G77" s="709"/>
      <c r="H77" s="709"/>
      <c r="I77" s="709"/>
      <c r="J77" s="710"/>
      <c r="K77" s="369"/>
      <c r="L77" s="369"/>
      <c r="M77" s="369"/>
      <c r="N77" s="369"/>
      <c r="O77" s="369"/>
      <c r="P77" s="369"/>
      <c r="Q77" s="369"/>
      <c r="R77" s="369"/>
      <c r="S77" s="369"/>
      <c r="T77" s="369"/>
      <c r="U77" s="369"/>
      <c r="V77" s="375"/>
      <c r="W77" s="375"/>
      <c r="X77" s="375"/>
      <c r="Y77" s="375"/>
      <c r="Z77" s="375"/>
      <c r="AA77" s="375"/>
      <c r="AB77" s="375"/>
    </row>
    <row r="78" spans="1:28" ht="16.5" customHeight="1" x14ac:dyDescent="0.2">
      <c r="A78" s="369"/>
      <c r="B78" s="391">
        <f>B71+1</f>
        <v>28</v>
      </c>
      <c r="C78" s="684" t="s">
        <v>251</v>
      </c>
      <c r="D78" s="716">
        <f>I60</f>
        <v>829.28678931574939</v>
      </c>
      <c r="E78" s="751">
        <v>105.90592310317649</v>
      </c>
      <c r="F78" s="752">
        <v>0</v>
      </c>
      <c r="G78" s="169">
        <v>105.90592310317649</v>
      </c>
      <c r="H78" s="169">
        <v>-0.12236068</v>
      </c>
      <c r="I78" s="393">
        <f>D78+G78+H78</f>
        <v>935.07035173892586</v>
      </c>
      <c r="J78" s="406">
        <f>(D78+I78)/2</f>
        <v>882.17857052733757</v>
      </c>
      <c r="K78" s="369"/>
      <c r="L78" s="369"/>
      <c r="M78" s="405"/>
      <c r="N78" s="405"/>
      <c r="O78" s="405"/>
      <c r="P78" s="405"/>
      <c r="Q78" s="405"/>
      <c r="R78" s="405"/>
      <c r="S78" s="405"/>
      <c r="T78" s="369"/>
      <c r="U78" s="369"/>
      <c r="V78" s="375"/>
      <c r="W78" s="375"/>
      <c r="X78" s="375"/>
      <c r="Y78" s="375"/>
      <c r="Z78" s="375"/>
      <c r="AA78" s="375"/>
      <c r="AB78" s="375"/>
    </row>
    <row r="79" spans="1:28" ht="17.100000000000001" customHeight="1" x14ac:dyDescent="0.2">
      <c r="A79" s="369"/>
      <c r="B79" s="391">
        <f>B78+1</f>
        <v>29</v>
      </c>
      <c r="C79" s="552" t="s">
        <v>252</v>
      </c>
      <c r="D79" s="719">
        <f>I61</f>
        <v>617.99179900663694</v>
      </c>
      <c r="E79" s="751">
        <v>226.0908991115825</v>
      </c>
      <c r="F79" s="752">
        <v>0</v>
      </c>
      <c r="G79" s="169">
        <v>226.17689911158303</v>
      </c>
      <c r="H79" s="169">
        <v>-8.5914879999999999E-2</v>
      </c>
      <c r="I79" s="393">
        <f>D79+G79+H79</f>
        <v>844.08278323821992</v>
      </c>
      <c r="J79" s="406">
        <f>(D79+I79)/2</f>
        <v>731.03729112242843</v>
      </c>
      <c r="K79" s="369"/>
      <c r="L79" s="369"/>
      <c r="M79" s="405"/>
      <c r="N79" s="405"/>
      <c r="O79" s="729"/>
      <c r="P79" s="779"/>
      <c r="Q79" s="405"/>
      <c r="R79" s="405"/>
      <c r="S79" s="405"/>
      <c r="T79" s="369"/>
      <c r="U79" s="369"/>
      <c r="V79" s="375"/>
      <c r="W79" s="375"/>
      <c r="X79" s="375"/>
      <c r="Y79" s="375"/>
      <c r="Z79" s="375"/>
      <c r="AA79" s="375"/>
      <c r="AB79" s="375"/>
    </row>
    <row r="80" spans="1:28" ht="17.100000000000001" customHeight="1" thickBot="1" x14ac:dyDescent="0.25">
      <c r="A80" s="369"/>
      <c r="B80" s="391">
        <f t="shared" ref="B80" si="15">B79+1</f>
        <v>30</v>
      </c>
      <c r="C80" s="552" t="s">
        <v>253</v>
      </c>
      <c r="D80" s="721">
        <f>I62</f>
        <v>35.186542505329768</v>
      </c>
      <c r="E80" s="754">
        <v>12.01544666102901</v>
      </c>
      <c r="F80" s="755">
        <v>0</v>
      </c>
      <c r="G80" s="170">
        <v>12.01544666102901</v>
      </c>
      <c r="H80" s="170">
        <v>0</v>
      </c>
      <c r="I80" s="662">
        <f>D80+G80+H80</f>
        <v>47.201989166358779</v>
      </c>
      <c r="J80" s="663">
        <f>(D80+I80)/2</f>
        <v>41.194265835844277</v>
      </c>
      <c r="K80" s="369"/>
      <c r="L80" s="369"/>
      <c r="M80" s="405"/>
      <c r="N80" s="405"/>
      <c r="O80" s="729"/>
      <c r="P80" s="405"/>
      <c r="Q80" s="405"/>
      <c r="R80" s="405"/>
      <c r="S80" s="405"/>
      <c r="T80" s="369"/>
      <c r="U80" s="369"/>
      <c r="V80" s="375"/>
      <c r="W80" s="375"/>
      <c r="X80" s="375"/>
      <c r="Y80" s="375"/>
      <c r="Z80" s="375"/>
      <c r="AA80" s="375"/>
      <c r="AB80" s="375"/>
    </row>
    <row r="81" spans="1:28" ht="17.100000000000001" customHeight="1" x14ac:dyDescent="0.2">
      <c r="A81" s="369"/>
      <c r="B81" s="391">
        <v>31</v>
      </c>
      <c r="C81" s="683" t="s">
        <v>254</v>
      </c>
      <c r="D81" s="725">
        <f>SUM(D78:D80)</f>
        <v>1482.4651308277162</v>
      </c>
      <c r="E81" s="726">
        <f t="shared" ref="E81:J81" si="16">SUM(E78:E80)</f>
        <v>344.01226887578798</v>
      </c>
      <c r="F81" s="727">
        <f t="shared" si="16"/>
        <v>0</v>
      </c>
      <c r="G81" s="770">
        <f t="shared" si="16"/>
        <v>344.09826887578851</v>
      </c>
      <c r="H81" s="770">
        <f t="shared" si="16"/>
        <v>-0.20827556</v>
      </c>
      <c r="I81" s="664">
        <f t="shared" si="16"/>
        <v>1826.3551241435046</v>
      </c>
      <c r="J81" s="665">
        <f t="shared" si="16"/>
        <v>1654.4101274856102</v>
      </c>
      <c r="K81" s="369"/>
      <c r="L81" s="369"/>
      <c r="M81" s="405"/>
      <c r="N81" s="405"/>
      <c r="O81" s="405"/>
      <c r="P81" s="405"/>
      <c r="Q81" s="405"/>
      <c r="R81" s="405"/>
      <c r="S81" s="405"/>
      <c r="T81" s="369"/>
      <c r="U81" s="369"/>
      <c r="V81" s="375"/>
      <c r="W81" s="375"/>
      <c r="X81" s="375"/>
      <c r="Y81" s="375"/>
      <c r="Z81" s="375"/>
      <c r="AA81" s="375"/>
      <c r="AB81" s="375"/>
    </row>
    <row r="82" spans="1:28" ht="17.100000000000001" customHeight="1" x14ac:dyDescent="0.2">
      <c r="A82" s="369"/>
      <c r="B82" s="391"/>
      <c r="C82" s="683"/>
      <c r="D82" s="728"/>
      <c r="E82" s="756"/>
      <c r="F82" s="752"/>
      <c r="G82" s="169"/>
      <c r="H82" s="169"/>
      <c r="I82" s="326"/>
      <c r="J82" s="666"/>
      <c r="K82" s="369"/>
      <c r="L82" s="369"/>
      <c r="M82" s="405"/>
      <c r="N82" s="405"/>
      <c r="O82" s="405"/>
      <c r="P82" s="405"/>
      <c r="Q82" s="405"/>
      <c r="R82" s="405"/>
      <c r="S82" s="405"/>
      <c r="T82" s="369"/>
      <c r="U82" s="369"/>
      <c r="V82" s="375"/>
      <c r="W82" s="375"/>
      <c r="X82" s="375"/>
      <c r="Y82" s="375"/>
      <c r="Z82" s="375"/>
      <c r="AA82" s="375"/>
      <c r="AB82" s="375"/>
    </row>
    <row r="83" spans="1:28" ht="17.100000000000001" customHeight="1" x14ac:dyDescent="0.2">
      <c r="A83" s="369"/>
      <c r="B83" s="391">
        <v>32</v>
      </c>
      <c r="C83" s="683" t="s">
        <v>298</v>
      </c>
      <c r="D83" s="716">
        <f>I65</f>
        <v>2425.4004902200004</v>
      </c>
      <c r="E83" s="751">
        <v>142.93786001000001</v>
      </c>
      <c r="F83" s="752">
        <v>0</v>
      </c>
      <c r="G83" s="326">
        <v>142.93786001000001</v>
      </c>
      <c r="H83" s="326">
        <v>-1.3932976899999998</v>
      </c>
      <c r="I83" s="393">
        <f>D83+G83+H83</f>
        <v>2566.9450525400002</v>
      </c>
      <c r="J83" s="406">
        <f>(D83+I83)/2</f>
        <v>2496.1727713800001</v>
      </c>
      <c r="K83" s="369"/>
      <c r="L83" s="369"/>
      <c r="M83" s="405"/>
      <c r="N83" s="405"/>
      <c r="O83" s="405"/>
      <c r="P83" s="405"/>
      <c r="Q83" s="405"/>
      <c r="R83" s="405"/>
      <c r="S83" s="405"/>
      <c r="T83" s="369"/>
      <c r="U83" s="369"/>
      <c r="V83" s="375"/>
      <c r="W83" s="375"/>
      <c r="X83" s="375"/>
      <c r="Y83" s="375"/>
      <c r="Z83" s="375"/>
      <c r="AA83" s="375"/>
      <c r="AB83" s="375"/>
    </row>
    <row r="84" spans="1:28" ht="18.75" customHeight="1" x14ac:dyDescent="0.2">
      <c r="A84" s="369"/>
      <c r="B84" s="391">
        <f>B83+1</f>
        <v>33</v>
      </c>
      <c r="C84" s="541" t="s">
        <v>299</v>
      </c>
      <c r="D84" s="716">
        <f>I66</f>
        <v>384.93241394</v>
      </c>
      <c r="E84" s="751">
        <v>36.316267939999996</v>
      </c>
      <c r="F84" s="752">
        <v>0</v>
      </c>
      <c r="G84" s="169">
        <v>36.316267939999996</v>
      </c>
      <c r="H84" s="169">
        <v>0.18482570000000001</v>
      </c>
      <c r="I84" s="393">
        <f>D84+G84+H84</f>
        <v>421.43350757999997</v>
      </c>
      <c r="J84" s="406">
        <f>(D84+I84)/2</f>
        <v>403.18296076000001</v>
      </c>
      <c r="K84" s="369"/>
      <c r="L84" s="905"/>
      <c r="M84" s="405"/>
      <c r="N84" s="405"/>
      <c r="O84" s="405"/>
      <c r="P84" s="405"/>
      <c r="Q84" s="405"/>
      <c r="R84" s="405"/>
      <c r="S84" s="405"/>
      <c r="T84" s="369"/>
      <c r="U84" s="369"/>
      <c r="V84" s="375"/>
      <c r="W84" s="375"/>
      <c r="X84" s="375"/>
      <c r="Y84" s="375"/>
      <c r="Z84" s="375"/>
      <c r="AA84" s="375"/>
      <c r="AB84" s="375"/>
    </row>
    <row r="85" spans="1:28" ht="18.75" customHeight="1" thickBot="1" x14ac:dyDescent="0.25">
      <c r="A85" s="369"/>
      <c r="B85" s="391"/>
      <c r="C85" s="683"/>
      <c r="D85" s="731"/>
      <c r="E85" s="757"/>
      <c r="F85" s="755"/>
      <c r="G85" s="170"/>
      <c r="H85" s="170"/>
      <c r="I85" s="396"/>
      <c r="J85" s="407"/>
      <c r="K85" s="369"/>
      <c r="L85" s="369"/>
      <c r="M85" s="405"/>
      <c r="N85" s="405"/>
      <c r="O85" s="405"/>
      <c r="P85" s="405"/>
      <c r="Q85" s="405"/>
      <c r="R85" s="405"/>
      <c r="S85" s="405"/>
      <c r="T85" s="369"/>
      <c r="U85" s="369"/>
      <c r="V85" s="375"/>
      <c r="W85" s="375"/>
      <c r="X85" s="375"/>
      <c r="Y85" s="375"/>
      <c r="Z85" s="375"/>
      <c r="AA85" s="375"/>
      <c r="AB85" s="375"/>
    </row>
    <row r="86" spans="1:28" ht="17.100000000000001" customHeight="1" x14ac:dyDescent="0.2">
      <c r="A86" s="369"/>
      <c r="B86" s="391">
        <f>B84+1</f>
        <v>34</v>
      </c>
      <c r="C86" s="687" t="s">
        <v>260</v>
      </c>
      <c r="D86" s="733">
        <f>SUM(D81:D84)</f>
        <v>4292.7980349877162</v>
      </c>
      <c r="E86" s="734">
        <f t="shared" ref="E86:J86" si="17">SUM(E81:E84)</f>
        <v>523.26639682578798</v>
      </c>
      <c r="F86" s="735">
        <f t="shared" si="17"/>
        <v>0</v>
      </c>
      <c r="G86" s="399">
        <f t="shared" si="17"/>
        <v>523.35239682578856</v>
      </c>
      <c r="H86" s="399">
        <f t="shared" si="17"/>
        <v>-1.4167475499999997</v>
      </c>
      <c r="I86" s="399">
        <f t="shared" si="17"/>
        <v>4814.733684263505</v>
      </c>
      <c r="J86" s="408">
        <f t="shared" si="17"/>
        <v>4553.7658596256106</v>
      </c>
      <c r="K86" s="369"/>
      <c r="L86" s="369"/>
      <c r="M86" s="405"/>
      <c r="N86" s="405"/>
      <c r="O86" s="405"/>
      <c r="P86" s="405"/>
      <c r="Q86" s="405"/>
      <c r="R86" s="405"/>
      <c r="S86" s="405"/>
      <c r="T86" s="369"/>
      <c r="U86" s="369"/>
      <c r="V86" s="375"/>
      <c r="W86" s="375"/>
      <c r="X86" s="375"/>
      <c r="Y86" s="375"/>
      <c r="Z86" s="375"/>
      <c r="AA86" s="375"/>
      <c r="AB86" s="375"/>
    </row>
    <row r="87" spans="1:28" ht="17.100000000000001" customHeight="1" x14ac:dyDescent="0.2">
      <c r="A87" s="369"/>
      <c r="B87" s="391"/>
      <c r="C87" s="683"/>
      <c r="D87" s="716"/>
      <c r="E87" s="736"/>
      <c r="F87" s="737"/>
      <c r="G87" s="393"/>
      <c r="H87" s="393"/>
      <c r="I87" s="393"/>
      <c r="J87" s="406"/>
      <c r="K87" s="369"/>
      <c r="L87" s="369"/>
      <c r="M87" s="405"/>
      <c r="N87" s="405"/>
      <c r="O87" s="405"/>
      <c r="P87" s="405"/>
      <c r="Q87" s="405"/>
      <c r="R87" s="405"/>
      <c r="S87" s="405"/>
      <c r="T87" s="369"/>
      <c r="U87" s="369"/>
      <c r="V87" s="375"/>
      <c r="W87" s="375"/>
      <c r="X87" s="375"/>
      <c r="Y87" s="375"/>
      <c r="Z87" s="375"/>
      <c r="AA87" s="375"/>
      <c r="AB87" s="375"/>
    </row>
    <row r="88" spans="1:28" ht="17.100000000000001" customHeight="1" thickBot="1" x14ac:dyDescent="0.25">
      <c r="A88" s="369"/>
      <c r="B88" s="391">
        <f>B86+1</f>
        <v>35</v>
      </c>
      <c r="C88" s="683" t="s">
        <v>261</v>
      </c>
      <c r="D88" s="738">
        <f>I70</f>
        <v>2183.0209650399993</v>
      </c>
      <c r="E88" s="758">
        <v>160.91348390000002</v>
      </c>
      <c r="F88" s="755">
        <v>0</v>
      </c>
      <c r="G88" s="170">
        <v>160.91348390000002</v>
      </c>
      <c r="H88" s="170">
        <v>0</v>
      </c>
      <c r="I88" s="396">
        <f>D88+G88+H88</f>
        <v>2343.9344489399991</v>
      </c>
      <c r="J88" s="407">
        <f>(D88+I88)/2</f>
        <v>2263.4777069899992</v>
      </c>
      <c r="K88" s="369"/>
      <c r="L88" s="369"/>
      <c r="M88" s="405"/>
      <c r="N88" s="405"/>
      <c r="O88" s="405"/>
      <c r="P88" s="405"/>
      <c r="Q88" s="405"/>
      <c r="R88" s="405"/>
      <c r="S88" s="405"/>
      <c r="T88" s="369"/>
      <c r="U88" s="369"/>
      <c r="V88" s="375"/>
      <c r="W88" s="375"/>
      <c r="X88" s="375"/>
      <c r="Y88" s="375"/>
      <c r="Z88" s="375"/>
      <c r="AA88" s="375"/>
      <c r="AB88" s="375"/>
    </row>
    <row r="89" spans="1:28" ht="24" customHeight="1" thickBot="1" x14ac:dyDescent="0.25">
      <c r="A89" s="369"/>
      <c r="B89" s="401">
        <f>B88+1</f>
        <v>36</v>
      </c>
      <c r="C89" s="780" t="s">
        <v>27</v>
      </c>
      <c r="D89" s="740">
        <f>D86+D88</f>
        <v>6475.8190000277154</v>
      </c>
      <c r="E89" s="741">
        <f t="shared" ref="E89:H89" si="18">E86+E88</f>
        <v>684.17988072578805</v>
      </c>
      <c r="F89" s="742">
        <f>F86+F88</f>
        <v>0</v>
      </c>
      <c r="G89" s="403">
        <f>G86+G88</f>
        <v>684.26588072578852</v>
      </c>
      <c r="H89" s="403">
        <f t="shared" si="18"/>
        <v>-1.4167475499999997</v>
      </c>
      <c r="I89" s="403">
        <f>I86+I88</f>
        <v>7158.6681332035041</v>
      </c>
      <c r="J89" s="409">
        <f>J86+J88</f>
        <v>6817.2435666156098</v>
      </c>
      <c r="K89" s="369"/>
      <c r="L89" s="369"/>
      <c r="M89" s="405"/>
      <c r="N89" s="405"/>
      <c r="O89" s="405"/>
      <c r="P89" s="405"/>
      <c r="Q89" s="405"/>
      <c r="R89" s="405"/>
      <c r="S89" s="405"/>
      <c r="T89" s="369"/>
      <c r="U89" s="369"/>
      <c r="V89" s="375"/>
      <c r="W89" s="375"/>
      <c r="X89" s="375"/>
      <c r="Y89" s="375"/>
      <c r="Z89" s="375"/>
      <c r="AA89" s="375"/>
      <c r="AB89" s="375"/>
    </row>
    <row r="90" spans="1:28" ht="17.100000000000001" customHeight="1" x14ac:dyDescent="0.2">
      <c r="A90" s="369"/>
      <c r="B90" s="672"/>
      <c r="C90" s="673"/>
      <c r="D90" s="781"/>
      <c r="E90" s="781"/>
      <c r="F90" s="782"/>
      <c r="G90" s="783"/>
      <c r="H90" s="781"/>
      <c r="I90" s="781"/>
      <c r="J90" s="784"/>
      <c r="K90" s="369"/>
      <c r="L90" s="369"/>
      <c r="M90" s="405"/>
      <c r="N90" s="405"/>
      <c r="O90" s="405"/>
      <c r="P90" s="405"/>
      <c r="Q90" s="405"/>
      <c r="R90" s="405"/>
      <c r="S90" s="405"/>
      <c r="T90" s="369"/>
      <c r="U90" s="369"/>
      <c r="V90" s="375"/>
      <c r="W90" s="375"/>
      <c r="X90" s="375"/>
      <c r="Y90" s="375"/>
      <c r="Z90" s="375"/>
      <c r="AA90" s="375"/>
      <c r="AB90" s="375"/>
    </row>
    <row r="91" spans="1:28" ht="17.100000000000001" customHeight="1" x14ac:dyDescent="0.2">
      <c r="A91" s="369"/>
      <c r="B91" s="391"/>
      <c r="C91" s="765" t="s">
        <v>217</v>
      </c>
      <c r="D91" s="785"/>
      <c r="E91" s="707"/>
      <c r="F91" s="708"/>
      <c r="G91" s="709"/>
      <c r="H91" s="709"/>
      <c r="I91" s="709"/>
      <c r="J91" s="786"/>
      <c r="K91" s="369"/>
      <c r="L91" s="369"/>
      <c r="M91" s="405"/>
      <c r="N91" s="405"/>
      <c r="O91" s="405"/>
      <c r="P91" s="405"/>
      <c r="Q91" s="405"/>
      <c r="R91" s="405"/>
      <c r="S91" s="405"/>
      <c r="T91" s="369"/>
      <c r="U91" s="369"/>
      <c r="V91" s="375"/>
      <c r="W91" s="375"/>
      <c r="X91" s="375"/>
      <c r="Y91" s="375"/>
      <c r="Z91" s="375"/>
      <c r="AA91" s="375"/>
      <c r="AB91" s="375"/>
    </row>
    <row r="92" spans="1:28" ht="17.100000000000001" customHeight="1" x14ac:dyDescent="0.2">
      <c r="A92" s="369"/>
      <c r="B92" s="391"/>
      <c r="C92" s="765"/>
      <c r="D92" s="785"/>
      <c r="E92" s="707"/>
      <c r="F92" s="708"/>
      <c r="G92" s="709"/>
      <c r="H92" s="709"/>
      <c r="I92" s="709"/>
      <c r="J92" s="786"/>
      <c r="K92" s="369"/>
      <c r="L92" s="369"/>
      <c r="M92" s="405"/>
      <c r="N92" s="405"/>
      <c r="O92" s="405"/>
      <c r="P92" s="405"/>
      <c r="Q92" s="405"/>
      <c r="R92" s="405"/>
      <c r="S92" s="405"/>
      <c r="T92" s="369"/>
      <c r="U92" s="369"/>
      <c r="V92" s="375"/>
      <c r="W92" s="375"/>
      <c r="X92" s="375"/>
      <c r="Y92" s="375"/>
      <c r="Z92" s="375"/>
      <c r="AA92" s="375"/>
      <c r="AB92" s="375"/>
    </row>
    <row r="93" spans="1:28" ht="17.100000000000001" customHeight="1" x14ac:dyDescent="0.2">
      <c r="A93" s="369"/>
      <c r="B93" s="391"/>
      <c r="C93" s="766" t="s">
        <v>249</v>
      </c>
      <c r="D93" s="785"/>
      <c r="E93" s="707"/>
      <c r="F93" s="708"/>
      <c r="G93" s="709"/>
      <c r="H93" s="709"/>
      <c r="I93" s="709"/>
      <c r="J93" s="786"/>
      <c r="K93" s="369"/>
      <c r="L93" s="369"/>
      <c r="M93" s="405"/>
      <c r="N93" s="405"/>
      <c r="O93" s="405"/>
      <c r="P93" s="405"/>
      <c r="Q93" s="405"/>
      <c r="R93" s="405"/>
      <c r="S93" s="405"/>
      <c r="T93" s="369"/>
      <c r="U93" s="369"/>
      <c r="V93" s="375"/>
      <c r="W93" s="375"/>
      <c r="X93" s="375"/>
      <c r="Y93" s="375"/>
      <c r="Z93" s="375"/>
      <c r="AA93" s="375"/>
      <c r="AB93" s="375"/>
    </row>
    <row r="94" spans="1:28" ht="17.100000000000001" customHeight="1" x14ac:dyDescent="0.2">
      <c r="A94" s="369"/>
      <c r="B94" s="391"/>
      <c r="C94" s="765"/>
      <c r="D94" s="785"/>
      <c r="E94" s="707"/>
      <c r="F94" s="708"/>
      <c r="G94" s="709"/>
      <c r="H94" s="709"/>
      <c r="I94" s="709"/>
      <c r="J94" s="786"/>
      <c r="K94" s="369"/>
      <c r="L94" s="369"/>
      <c r="M94" s="405"/>
      <c r="N94" s="405"/>
      <c r="O94" s="405"/>
      <c r="P94" s="405"/>
      <c r="Q94" s="405"/>
      <c r="R94" s="405"/>
      <c r="S94" s="405"/>
      <c r="T94" s="369"/>
      <c r="U94" s="369"/>
      <c r="V94" s="375"/>
      <c r="W94" s="375"/>
      <c r="X94" s="375"/>
      <c r="Y94" s="375"/>
      <c r="Z94" s="375"/>
      <c r="AA94" s="375"/>
      <c r="AB94" s="375"/>
    </row>
    <row r="95" spans="1:28" ht="17.100000000000001" customHeight="1" x14ac:dyDescent="0.2">
      <c r="A95" s="369"/>
      <c r="B95" s="391"/>
      <c r="C95" s="765" t="s">
        <v>250</v>
      </c>
      <c r="D95" s="785"/>
      <c r="E95" s="707"/>
      <c r="F95" s="708"/>
      <c r="G95" s="709"/>
      <c r="H95" s="709"/>
      <c r="I95" s="709"/>
      <c r="J95" s="786"/>
      <c r="K95" s="369"/>
      <c r="L95" s="369"/>
      <c r="M95" s="405"/>
      <c r="N95" s="405"/>
      <c r="O95" s="405"/>
      <c r="P95" s="405"/>
      <c r="Q95" s="405"/>
      <c r="R95" s="405"/>
      <c r="S95" s="405"/>
      <c r="T95" s="369"/>
      <c r="U95" s="369"/>
      <c r="V95" s="375"/>
      <c r="W95" s="375"/>
      <c r="X95" s="375"/>
      <c r="Y95" s="375"/>
      <c r="Z95" s="375"/>
      <c r="AA95" s="375"/>
      <c r="AB95" s="375"/>
    </row>
    <row r="96" spans="1:28" ht="17.100000000000001" customHeight="1" x14ac:dyDescent="0.2">
      <c r="A96" s="369"/>
      <c r="B96" s="391">
        <f>B89+1</f>
        <v>37</v>
      </c>
      <c r="C96" s="684" t="s">
        <v>251</v>
      </c>
      <c r="D96" s="716">
        <f>I78</f>
        <v>935.07035173892586</v>
      </c>
      <c r="E96" s="751">
        <v>126.2565108521765</v>
      </c>
      <c r="F96" s="752">
        <v>0</v>
      </c>
      <c r="G96" s="393">
        <v>126.2565108521765</v>
      </c>
      <c r="H96" s="169">
        <v>-0.31210643341689837</v>
      </c>
      <c r="I96" s="393">
        <f>D96+G96+H96</f>
        <v>1061.0147561576855</v>
      </c>
      <c r="J96" s="412">
        <f>(D96+I96)/2</f>
        <v>998.04255394830568</v>
      </c>
      <c r="K96" s="369"/>
      <c r="L96" s="369"/>
      <c r="M96" s="405"/>
      <c r="N96" s="405"/>
      <c r="O96" s="405"/>
      <c r="P96" s="405"/>
      <c r="Q96" s="405"/>
      <c r="R96" s="405"/>
      <c r="S96" s="405"/>
      <c r="T96" s="369"/>
      <c r="U96" s="369"/>
      <c r="V96" s="375"/>
      <c r="W96" s="375"/>
      <c r="X96" s="375"/>
      <c r="Y96" s="375"/>
      <c r="Z96" s="375"/>
      <c r="AA96" s="375"/>
      <c r="AB96" s="375"/>
    </row>
    <row r="97" spans="1:28" ht="17.100000000000001" customHeight="1" x14ac:dyDescent="0.2">
      <c r="A97" s="369"/>
      <c r="B97" s="391">
        <f>B96+1</f>
        <v>38</v>
      </c>
      <c r="C97" s="552" t="s">
        <v>252</v>
      </c>
      <c r="D97" s="719">
        <f>I79</f>
        <v>844.08278323821992</v>
      </c>
      <c r="E97" s="751">
        <v>271.78854126579063</v>
      </c>
      <c r="F97" s="752">
        <v>0</v>
      </c>
      <c r="G97" s="393">
        <v>271.80058259999998</v>
      </c>
      <c r="H97" s="169">
        <v>-7.7057100000000002E-3</v>
      </c>
      <c r="I97" s="393">
        <f>D97+G97+H97</f>
        <v>1115.87566012822</v>
      </c>
      <c r="J97" s="412">
        <f>(D97+I97)/2</f>
        <v>979.97922168321998</v>
      </c>
      <c r="K97" s="369"/>
      <c r="L97" s="369"/>
      <c r="M97" s="787"/>
      <c r="N97" s="787"/>
      <c r="O97" s="729"/>
      <c r="P97" s="779"/>
      <c r="Q97" s="405"/>
      <c r="R97" s="405"/>
      <c r="S97" s="405"/>
      <c r="T97" s="369"/>
      <c r="U97" s="369"/>
      <c r="V97" s="375"/>
      <c r="W97" s="375"/>
      <c r="X97" s="375"/>
      <c r="Y97" s="375"/>
      <c r="Z97" s="375"/>
      <c r="AA97" s="375"/>
      <c r="AB97" s="375"/>
    </row>
    <row r="98" spans="1:28" ht="17.100000000000001" customHeight="1" thickBot="1" x14ac:dyDescent="0.25">
      <c r="A98" s="369"/>
      <c r="B98" s="391">
        <f t="shared" ref="B98" si="19">B97+1</f>
        <v>39</v>
      </c>
      <c r="C98" s="552" t="s">
        <v>253</v>
      </c>
      <c r="D98" s="721">
        <f>I80</f>
        <v>47.201989166358779</v>
      </c>
      <c r="E98" s="754">
        <v>12.01544666102901</v>
      </c>
      <c r="F98" s="755">
        <v>0</v>
      </c>
      <c r="G98" s="788">
        <v>12.01544666102901</v>
      </c>
      <c r="H98" s="170">
        <v>0</v>
      </c>
      <c r="I98" s="662">
        <f>D98+G98+H98</f>
        <v>59.217435827387789</v>
      </c>
      <c r="J98" s="789">
        <f t="shared" ref="J98:J101" si="20">(D98+I98)/2</f>
        <v>53.20971249687328</v>
      </c>
      <c r="K98" s="369"/>
      <c r="L98" s="369"/>
      <c r="M98" s="405"/>
      <c r="N98" s="405"/>
      <c r="O98" s="405"/>
      <c r="P98" s="405"/>
      <c r="Q98" s="405"/>
      <c r="R98" s="405"/>
      <c r="S98" s="405"/>
      <c r="T98" s="369"/>
      <c r="U98" s="369"/>
      <c r="V98" s="375"/>
      <c r="W98" s="375"/>
      <c r="X98" s="375"/>
      <c r="Y98" s="375"/>
      <c r="Z98" s="375"/>
      <c r="AA98" s="375"/>
      <c r="AB98" s="375"/>
    </row>
    <row r="99" spans="1:28" ht="17.100000000000001" customHeight="1" x14ac:dyDescent="0.2">
      <c r="A99" s="369"/>
      <c r="B99" s="391">
        <v>40</v>
      </c>
      <c r="C99" s="687" t="s">
        <v>254</v>
      </c>
      <c r="D99" s="725">
        <f>SUM(D96:D98)</f>
        <v>1826.3551241435046</v>
      </c>
      <c r="E99" s="726">
        <f t="shared" ref="E99:J99" si="21">SUM(E96:E98)</f>
        <v>410.06049877899613</v>
      </c>
      <c r="F99" s="727">
        <f t="shared" si="21"/>
        <v>0</v>
      </c>
      <c r="G99" s="770">
        <f t="shared" si="21"/>
        <v>410.07254011320549</v>
      </c>
      <c r="H99" s="770">
        <f t="shared" si="21"/>
        <v>-0.31981214341689834</v>
      </c>
      <c r="I99" s="664">
        <f t="shared" si="21"/>
        <v>2236.1078521132931</v>
      </c>
      <c r="J99" s="790">
        <f t="shared" si="21"/>
        <v>2031.2314881283987</v>
      </c>
      <c r="K99" s="369"/>
      <c r="L99" s="369"/>
      <c r="M99" s="405"/>
      <c r="N99" s="405"/>
      <c r="O99" s="405"/>
      <c r="P99" s="405"/>
      <c r="Q99" s="405"/>
      <c r="R99" s="405"/>
      <c r="S99" s="405"/>
      <c r="T99" s="369"/>
      <c r="U99" s="369"/>
      <c r="V99" s="375"/>
      <c r="W99" s="375"/>
      <c r="X99" s="375"/>
      <c r="Y99" s="375"/>
      <c r="Z99" s="375"/>
      <c r="AA99" s="375"/>
      <c r="AB99" s="375"/>
    </row>
    <row r="100" spans="1:28" ht="17.100000000000001" customHeight="1" x14ac:dyDescent="0.2">
      <c r="A100" s="369"/>
      <c r="B100" s="391"/>
      <c r="C100" s="683"/>
      <c r="D100" s="728"/>
      <c r="E100" s="756"/>
      <c r="F100" s="752"/>
      <c r="G100" s="771"/>
      <c r="H100" s="169"/>
      <c r="I100" s="326"/>
      <c r="J100" s="791"/>
      <c r="K100" s="369"/>
      <c r="L100" s="369"/>
      <c r="M100" s="405"/>
      <c r="N100" s="405"/>
      <c r="O100" s="405"/>
      <c r="P100" s="405"/>
      <c r="Q100" s="405"/>
      <c r="R100" s="405"/>
      <c r="S100" s="405"/>
      <c r="T100" s="369"/>
      <c r="U100" s="369"/>
      <c r="V100" s="375"/>
      <c r="W100" s="375"/>
      <c r="X100" s="375"/>
      <c r="Y100" s="375"/>
      <c r="Z100" s="375"/>
      <c r="AA100" s="375"/>
      <c r="AB100" s="375"/>
    </row>
    <row r="101" spans="1:28" ht="17.100000000000001" customHeight="1" x14ac:dyDescent="0.2">
      <c r="A101" s="369"/>
      <c r="B101" s="391">
        <f>B98+1</f>
        <v>40</v>
      </c>
      <c r="C101" s="683" t="s">
        <v>298</v>
      </c>
      <c r="D101" s="716">
        <f>I83</f>
        <v>2566.9450525400002</v>
      </c>
      <c r="E101" s="751">
        <v>61.31550146999998</v>
      </c>
      <c r="F101" s="752">
        <v>0</v>
      </c>
      <c r="G101" s="393">
        <v>61.31550146999998</v>
      </c>
      <c r="H101" s="169">
        <v>-0.50062238000000003</v>
      </c>
      <c r="I101" s="393">
        <f>D101+G101+H101</f>
        <v>2627.7599316300002</v>
      </c>
      <c r="J101" s="412">
        <f t="shared" si="20"/>
        <v>2597.3524920850004</v>
      </c>
      <c r="K101" s="369"/>
      <c r="L101" s="369"/>
      <c r="M101" s="405"/>
      <c r="N101" s="405"/>
      <c r="O101" s="405"/>
      <c r="P101" s="405"/>
      <c r="Q101" s="405"/>
      <c r="R101" s="405"/>
      <c r="S101" s="405"/>
      <c r="T101" s="369"/>
      <c r="U101" s="369"/>
      <c r="V101" s="375"/>
      <c r="W101" s="375"/>
      <c r="X101" s="375"/>
      <c r="Y101" s="375"/>
      <c r="Z101" s="375"/>
      <c r="AA101" s="375"/>
      <c r="AB101" s="375"/>
    </row>
    <row r="102" spans="1:28" ht="18.75" customHeight="1" x14ac:dyDescent="0.2">
      <c r="A102" s="369"/>
      <c r="B102" s="391">
        <f>B101+1</f>
        <v>41</v>
      </c>
      <c r="C102" s="541" t="s">
        <v>299</v>
      </c>
      <c r="D102" s="716">
        <f>I84</f>
        <v>421.43350757999997</v>
      </c>
      <c r="E102" s="751">
        <v>41.440017963999992</v>
      </c>
      <c r="F102" s="752">
        <v>0</v>
      </c>
      <c r="G102" s="393">
        <v>41.440017963999992</v>
      </c>
      <c r="H102" s="169">
        <v>-0.66766754000000006</v>
      </c>
      <c r="I102" s="393">
        <f>D102+G102+H102</f>
        <v>462.20585800399994</v>
      </c>
      <c r="J102" s="412">
        <f>(D102+I102)/2</f>
        <v>441.81968279199998</v>
      </c>
      <c r="K102" s="369"/>
      <c r="L102" s="905"/>
      <c r="M102" s="405"/>
      <c r="N102" s="405"/>
      <c r="O102" s="405"/>
      <c r="P102" s="405"/>
      <c r="Q102" s="405"/>
      <c r="R102" s="405"/>
      <c r="S102" s="405"/>
      <c r="T102" s="369"/>
      <c r="U102" s="369"/>
      <c r="V102" s="375"/>
      <c r="W102" s="375"/>
      <c r="X102" s="375"/>
      <c r="Y102" s="375"/>
      <c r="Z102" s="375"/>
      <c r="AA102" s="375"/>
      <c r="AB102" s="375"/>
    </row>
    <row r="103" spans="1:28" ht="18.75" customHeight="1" thickBot="1" x14ac:dyDescent="0.25">
      <c r="A103" s="369"/>
      <c r="B103" s="391"/>
      <c r="C103" s="683"/>
      <c r="D103" s="753"/>
      <c r="E103" s="757"/>
      <c r="F103" s="755"/>
      <c r="G103" s="792"/>
      <c r="H103" s="793"/>
      <c r="I103" s="396"/>
      <c r="J103" s="413"/>
      <c r="K103" s="369"/>
      <c r="L103" s="369"/>
      <c r="M103" s="405"/>
      <c r="N103" s="405"/>
      <c r="O103" s="405"/>
      <c r="P103" s="405"/>
      <c r="Q103" s="405"/>
      <c r="R103" s="405"/>
      <c r="S103" s="405"/>
      <c r="T103" s="369"/>
      <c r="U103" s="369"/>
      <c r="V103" s="375"/>
      <c r="W103" s="375"/>
      <c r="X103" s="375"/>
      <c r="Y103" s="375"/>
      <c r="Z103" s="375"/>
      <c r="AA103" s="375"/>
      <c r="AB103" s="375"/>
    </row>
    <row r="104" spans="1:28" ht="17.100000000000001" customHeight="1" x14ac:dyDescent="0.2">
      <c r="A104" s="369"/>
      <c r="B104" s="391">
        <f>B102+1</f>
        <v>42</v>
      </c>
      <c r="C104" s="687" t="s">
        <v>260</v>
      </c>
      <c r="D104" s="733">
        <f>SUM(D99:D102)</f>
        <v>4814.733684263505</v>
      </c>
      <c r="E104" s="734">
        <f t="shared" ref="E104:J104" si="22">SUM(E99:E102)</f>
        <v>512.81601821299614</v>
      </c>
      <c r="F104" s="735">
        <f t="shared" si="22"/>
        <v>0</v>
      </c>
      <c r="G104" s="794">
        <f t="shared" si="22"/>
        <v>512.82805954720538</v>
      </c>
      <c r="H104" s="399">
        <f t="shared" si="22"/>
        <v>-1.4881020634168984</v>
      </c>
      <c r="I104" s="399">
        <f t="shared" si="22"/>
        <v>5326.0736417472935</v>
      </c>
      <c r="J104" s="400">
        <f t="shared" si="22"/>
        <v>5070.4036630053997</v>
      </c>
      <c r="K104" s="369"/>
      <c r="L104" s="369"/>
      <c r="M104" s="405"/>
      <c r="N104" s="405"/>
      <c r="O104" s="405"/>
      <c r="P104" s="405"/>
      <c r="Q104" s="405"/>
      <c r="R104" s="405"/>
      <c r="S104" s="405"/>
      <c r="T104" s="369"/>
      <c r="U104" s="369"/>
      <c r="V104" s="375"/>
      <c r="W104" s="375"/>
      <c r="X104" s="375"/>
      <c r="Y104" s="375"/>
      <c r="Z104" s="375"/>
      <c r="AA104" s="375"/>
      <c r="AB104" s="375"/>
    </row>
    <row r="105" spans="1:28" ht="17.100000000000001" customHeight="1" x14ac:dyDescent="0.2">
      <c r="A105" s="369"/>
      <c r="B105" s="391"/>
      <c r="C105" s="683"/>
      <c r="D105" s="716"/>
      <c r="E105" s="736"/>
      <c r="F105" s="737"/>
      <c r="G105" s="795"/>
      <c r="H105" s="795"/>
      <c r="I105" s="393"/>
      <c r="J105" s="412"/>
      <c r="K105" s="369"/>
      <c r="L105" s="369"/>
      <c r="M105" s="405"/>
      <c r="N105" s="405"/>
      <c r="O105" s="405"/>
      <c r="P105" s="405"/>
      <c r="Q105" s="405"/>
      <c r="R105" s="405"/>
      <c r="S105" s="405"/>
      <c r="T105" s="369"/>
      <c r="U105" s="369"/>
      <c r="V105" s="375"/>
      <c r="W105" s="375"/>
      <c r="X105" s="375"/>
      <c r="Y105" s="375"/>
      <c r="Z105" s="375"/>
      <c r="AA105" s="375"/>
      <c r="AB105" s="375"/>
    </row>
    <row r="106" spans="1:28" ht="17.100000000000001" customHeight="1" thickBot="1" x14ac:dyDescent="0.25">
      <c r="A106" s="369"/>
      <c r="B106" s="391">
        <f>B104+1</f>
        <v>43</v>
      </c>
      <c r="C106" s="683" t="s">
        <v>261</v>
      </c>
      <c r="D106" s="796">
        <f>I88</f>
        <v>2343.9344489399991</v>
      </c>
      <c r="E106" s="758">
        <v>238.77961470279942</v>
      </c>
      <c r="F106" s="755">
        <v>0</v>
      </c>
      <c r="G106" s="170">
        <v>238.77961470279942</v>
      </c>
      <c r="H106" s="170">
        <v>0</v>
      </c>
      <c r="I106" s="396">
        <f>D106+G106+H106</f>
        <v>2582.7140636427985</v>
      </c>
      <c r="J106" s="413">
        <f>(D106+I106)/2</f>
        <v>2463.3242562913988</v>
      </c>
      <c r="K106" s="369"/>
      <c r="L106" s="369"/>
      <c r="M106" s="405"/>
      <c r="N106" s="405"/>
      <c r="O106" s="405"/>
      <c r="P106" s="405"/>
      <c r="Q106" s="405"/>
      <c r="R106" s="405"/>
      <c r="S106" s="405"/>
      <c r="T106" s="369"/>
      <c r="U106" s="369"/>
      <c r="V106" s="375"/>
      <c r="W106" s="375"/>
      <c r="X106" s="375"/>
      <c r="Y106" s="375"/>
      <c r="Z106" s="375"/>
      <c r="AA106" s="375"/>
      <c r="AB106" s="375"/>
    </row>
    <row r="107" spans="1:28" ht="24" customHeight="1" thickBot="1" x14ac:dyDescent="0.25">
      <c r="A107" s="369"/>
      <c r="B107" s="401">
        <f>B106+1</f>
        <v>44</v>
      </c>
      <c r="C107" s="402" t="s">
        <v>27</v>
      </c>
      <c r="D107" s="740">
        <f>D104+D106</f>
        <v>7158.6681332035041</v>
      </c>
      <c r="E107" s="741">
        <f t="shared" ref="E107:J107" si="23">E104+E106</f>
        <v>751.59563291579559</v>
      </c>
      <c r="F107" s="742">
        <f t="shared" si="23"/>
        <v>0</v>
      </c>
      <c r="G107" s="403">
        <f t="shared" si="23"/>
        <v>751.60767425000483</v>
      </c>
      <c r="H107" s="403">
        <f t="shared" si="23"/>
        <v>-1.4881020634168984</v>
      </c>
      <c r="I107" s="403">
        <f>I104+I106</f>
        <v>7908.787705390092</v>
      </c>
      <c r="J107" s="404">
        <f t="shared" si="23"/>
        <v>7533.7279192967981</v>
      </c>
      <c r="K107" s="369"/>
      <c r="L107" s="369"/>
      <c r="M107" s="405"/>
      <c r="N107" s="405"/>
      <c r="O107" s="405"/>
      <c r="P107" s="405"/>
      <c r="Q107" s="405"/>
      <c r="R107" s="405"/>
      <c r="S107" s="405"/>
      <c r="T107" s="369"/>
      <c r="U107" s="369"/>
      <c r="V107" s="375"/>
      <c r="W107" s="375"/>
      <c r="X107" s="375"/>
      <c r="Y107" s="375"/>
      <c r="Z107" s="375"/>
      <c r="AA107" s="375"/>
      <c r="AB107" s="375"/>
    </row>
    <row r="108" spans="1:28" ht="27" customHeight="1" x14ac:dyDescent="0.2">
      <c r="A108" s="369"/>
      <c r="B108" s="380"/>
      <c r="C108" s="503"/>
      <c r="D108" s="569"/>
      <c r="E108" s="959" t="s">
        <v>393</v>
      </c>
      <c r="F108" s="959"/>
      <c r="G108" s="569"/>
      <c r="H108" s="569"/>
      <c r="I108" s="569"/>
      <c r="J108" s="569"/>
      <c r="K108" s="369"/>
      <c r="L108" s="369"/>
      <c r="M108" s="405"/>
      <c r="N108" s="405"/>
      <c r="O108" s="405"/>
      <c r="P108" s="405"/>
      <c r="Q108" s="405"/>
      <c r="R108" s="405"/>
      <c r="S108" s="405"/>
      <c r="T108" s="369"/>
      <c r="U108" s="369"/>
      <c r="V108" s="375"/>
      <c r="W108" s="375"/>
      <c r="X108" s="375"/>
      <c r="Y108" s="375"/>
      <c r="Z108" s="375"/>
      <c r="AA108" s="375"/>
      <c r="AB108" s="375"/>
    </row>
    <row r="109" spans="1:28" ht="18" customHeight="1" x14ac:dyDescent="0.2">
      <c r="A109" s="369"/>
      <c r="B109" s="472" t="s">
        <v>129</v>
      </c>
      <c r="C109" s="379"/>
      <c r="D109" s="375"/>
      <c r="E109" s="375"/>
      <c r="F109" s="375"/>
      <c r="G109" s="375"/>
      <c r="H109" s="375"/>
      <c r="I109" s="375"/>
      <c r="J109" s="375"/>
      <c r="K109" s="369"/>
      <c r="L109" s="369"/>
      <c r="M109" s="405"/>
      <c r="N109" s="405"/>
      <c r="O109" s="405"/>
      <c r="P109" s="405"/>
      <c r="Q109" s="405"/>
      <c r="R109" s="405"/>
      <c r="S109" s="405"/>
      <c r="T109" s="369"/>
      <c r="U109" s="369"/>
      <c r="V109" s="375"/>
      <c r="W109" s="375"/>
      <c r="X109" s="375"/>
      <c r="Y109" s="375"/>
      <c r="Z109" s="375"/>
      <c r="AA109" s="375"/>
      <c r="AB109" s="375"/>
    </row>
    <row r="110" spans="1:28" ht="21" customHeight="1" x14ac:dyDescent="0.2">
      <c r="A110" s="369"/>
      <c r="B110" s="597">
        <v>1</v>
      </c>
      <c r="C110" s="958" t="s">
        <v>394</v>
      </c>
      <c r="D110" s="958"/>
      <c r="E110" s="958"/>
      <c r="F110" s="958"/>
      <c r="G110" s="958"/>
      <c r="H110" s="958"/>
      <c r="I110" s="958"/>
      <c r="J110" s="958"/>
      <c r="K110" s="369"/>
      <c r="L110" s="905"/>
      <c r="M110" s="405"/>
      <c r="N110" s="405"/>
      <c r="O110" s="405"/>
      <c r="P110" s="405"/>
      <c r="Q110" s="405"/>
      <c r="R110" s="405"/>
      <c r="S110" s="405"/>
      <c r="T110" s="369"/>
      <c r="U110" s="369"/>
      <c r="V110" s="375"/>
      <c r="W110" s="375"/>
      <c r="X110" s="375"/>
      <c r="Y110" s="375"/>
      <c r="Z110" s="375"/>
      <c r="AA110" s="375"/>
      <c r="AB110" s="375"/>
    </row>
    <row r="111" spans="1:28" ht="15" x14ac:dyDescent="0.2">
      <c r="A111" s="369"/>
      <c r="B111" s="597">
        <f>B110+1</f>
        <v>2</v>
      </c>
      <c r="C111" s="958" t="s">
        <v>266</v>
      </c>
      <c r="D111" s="958"/>
      <c r="E111" s="958"/>
      <c r="F111" s="958"/>
      <c r="G111" s="958"/>
      <c r="H111" s="958"/>
      <c r="I111" s="958"/>
      <c r="J111" s="958"/>
      <c r="K111" s="369"/>
      <c r="L111" s="369"/>
      <c r="M111" s="405"/>
      <c r="N111" s="405"/>
      <c r="O111" s="405"/>
      <c r="P111" s="405"/>
      <c r="Q111" s="405"/>
      <c r="R111" s="405"/>
      <c r="S111" s="405"/>
      <c r="T111" s="369"/>
      <c r="U111" s="369"/>
      <c r="V111" s="375"/>
      <c r="W111" s="375"/>
      <c r="X111" s="375"/>
      <c r="Y111" s="375"/>
      <c r="Z111" s="375"/>
      <c r="AA111" s="375"/>
      <c r="AB111" s="375"/>
    </row>
    <row r="112" spans="1:28" ht="32.450000000000003" customHeight="1" x14ac:dyDescent="0.2">
      <c r="A112" s="369"/>
      <c r="B112" s="597">
        <f t="shared" ref="B112:B113" si="24">B111+1</f>
        <v>3</v>
      </c>
      <c r="C112" s="957" t="s">
        <v>395</v>
      </c>
      <c r="D112" s="957"/>
      <c r="E112" s="957"/>
      <c r="F112" s="957"/>
      <c r="G112" s="957"/>
      <c r="H112" s="957"/>
      <c r="I112" s="957"/>
      <c r="J112" s="957"/>
      <c r="K112" s="369"/>
      <c r="L112" s="369"/>
      <c r="M112" s="369"/>
      <c r="N112" s="369"/>
      <c r="O112" s="369"/>
      <c r="P112" s="369"/>
      <c r="Q112" s="369"/>
      <c r="R112" s="369"/>
      <c r="S112" s="369"/>
      <c r="T112" s="369"/>
      <c r="U112" s="369"/>
      <c r="V112" s="375"/>
      <c r="W112" s="375"/>
      <c r="X112" s="375"/>
      <c r="Y112" s="375"/>
      <c r="Z112" s="375"/>
      <c r="AA112" s="375"/>
      <c r="AB112" s="375"/>
    </row>
    <row r="113" spans="1:28" ht="34.5" customHeight="1" x14ac:dyDescent="0.2">
      <c r="A113" s="375"/>
      <c r="B113" s="597">
        <f t="shared" si="24"/>
        <v>4</v>
      </c>
      <c r="C113" s="957" t="s">
        <v>396</v>
      </c>
      <c r="D113" s="957"/>
      <c r="E113" s="957"/>
      <c r="F113" s="957"/>
      <c r="G113" s="957"/>
      <c r="H113" s="957"/>
      <c r="I113" s="957"/>
      <c r="J113" s="957"/>
      <c r="K113" s="375"/>
      <c r="L113" s="375"/>
      <c r="M113" s="375"/>
      <c r="N113" s="375"/>
      <c r="O113" s="375"/>
      <c r="P113" s="375"/>
      <c r="Q113" s="375"/>
      <c r="R113" s="375"/>
      <c r="S113" s="375"/>
      <c r="T113" s="375"/>
      <c r="U113" s="375"/>
      <c r="V113" s="375"/>
      <c r="W113" s="375"/>
      <c r="X113" s="375"/>
      <c r="Y113" s="375"/>
      <c r="Z113" s="375"/>
      <c r="AA113" s="375"/>
      <c r="AB113" s="375"/>
    </row>
    <row r="114" spans="1:28" ht="18.600000000000001" customHeight="1" x14ac:dyDescent="0.2">
      <c r="A114" s="375"/>
      <c r="B114" s="597">
        <f>B113+1</f>
        <v>5</v>
      </c>
      <c r="C114" s="958" t="s">
        <v>343</v>
      </c>
      <c r="D114" s="958"/>
      <c r="E114" s="958"/>
      <c r="F114" s="958"/>
      <c r="G114" s="958"/>
      <c r="H114" s="958"/>
      <c r="I114" s="958"/>
      <c r="J114" s="958"/>
      <c r="K114" s="369"/>
      <c r="L114" s="905"/>
      <c r="M114" s="375"/>
      <c r="N114" s="375"/>
      <c r="O114" s="375"/>
      <c r="P114" s="375"/>
      <c r="Q114" s="375"/>
      <c r="R114" s="375"/>
      <c r="S114" s="375"/>
      <c r="T114" s="375"/>
      <c r="U114" s="375"/>
      <c r="V114" s="375"/>
      <c r="W114" s="375"/>
      <c r="X114" s="375"/>
      <c r="Y114" s="375"/>
      <c r="Z114" s="375"/>
      <c r="AA114" s="375"/>
      <c r="AB114" s="375"/>
    </row>
    <row r="115" spans="1:28" ht="12.95" customHeight="1" x14ac:dyDescent="0.2">
      <c r="A115" s="167"/>
      <c r="B115" s="372"/>
      <c r="C115" s="372"/>
      <c r="K115" s="167"/>
      <c r="L115" s="167"/>
      <c r="M115" s="798"/>
      <c r="N115" s="798"/>
      <c r="O115" s="167"/>
      <c r="P115" s="167"/>
      <c r="Q115" s="167"/>
      <c r="R115" s="167"/>
      <c r="S115" s="167"/>
      <c r="T115" s="167"/>
      <c r="U115" s="167"/>
      <c r="V115" s="167"/>
      <c r="W115" s="167"/>
      <c r="X115" s="167"/>
      <c r="Y115" s="167"/>
      <c r="Z115" s="167"/>
      <c r="AA115" s="167"/>
      <c r="AB115" s="167"/>
    </row>
    <row r="116" spans="1:28" ht="14.1" customHeight="1" x14ac:dyDescent="0.2">
      <c r="A116" s="167"/>
      <c r="B116" s="372"/>
      <c r="C116" s="372"/>
      <c r="K116" s="167"/>
      <c r="L116" s="167"/>
      <c r="M116" s="798"/>
      <c r="N116" s="798"/>
      <c r="O116" s="167"/>
      <c r="P116" s="167"/>
      <c r="Q116" s="167"/>
      <c r="R116" s="167"/>
      <c r="S116" s="167"/>
      <c r="T116" s="167"/>
      <c r="U116" s="167"/>
      <c r="V116" s="167"/>
      <c r="W116" s="167"/>
      <c r="X116" s="167"/>
      <c r="Y116" s="167"/>
      <c r="Z116" s="167"/>
      <c r="AA116" s="167"/>
      <c r="AB116" s="167"/>
    </row>
    <row r="117" spans="1:28" ht="12" customHeight="1" x14ac:dyDescent="0.2"/>
  </sheetData>
  <mergeCells count="9">
    <mergeCell ref="C112:J112"/>
    <mergeCell ref="C113:J113"/>
    <mergeCell ref="C114:J114"/>
    <mergeCell ref="B7:J7"/>
    <mergeCell ref="B8:J8"/>
    <mergeCell ref="B9:J9"/>
    <mergeCell ref="E108:F108"/>
    <mergeCell ref="C110:J110"/>
    <mergeCell ref="C111:J111"/>
  </mergeCells>
  <printOptions horizontalCentered="1"/>
  <pageMargins left="0.5" right="0.5" top="1" bottom="0.25" header="0" footer="0"/>
  <pageSetup scale="50" fitToHeight="0" orientation="portrait" r:id="rId1"/>
  <headerFooter alignWithMargins="0">
    <oddFooter>&amp;L&amp;14Page &amp;Pof &amp;N</oddFooter>
  </headerFooter>
  <rowBreaks count="1" manualBreakCount="1">
    <brk id="72" max="11" man="1"/>
  </rowBreaks>
  <ignoredErrors>
    <ignoredError sqref="J61" formula="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33C80-6138-469A-AED5-9D0B03E2FB3E}">
  <sheetPr codeName="Sheet21">
    <pageSetUpPr fitToPage="1"/>
  </sheetPr>
  <dimension ref="A1:Z196"/>
  <sheetViews>
    <sheetView view="pageBreakPreview" zoomScale="80" zoomScaleNormal="70" zoomScaleSheetLayoutView="80" workbookViewId="0">
      <selection activeCell="B7" sqref="B7:I7"/>
    </sheetView>
  </sheetViews>
  <sheetFormatPr defaultColWidth="9.140625" defaultRowHeight="12.75" x14ac:dyDescent="0.2"/>
  <cols>
    <col min="1" max="1" width="2.5703125" style="372" customWidth="1"/>
    <col min="2" max="2" width="6.140625" style="442" customWidth="1"/>
    <col min="3" max="3" width="63.85546875" style="475" customWidth="1"/>
    <col min="4" max="8" width="20.140625" style="372" customWidth="1"/>
    <col min="9" max="9" width="22" style="372" customWidth="1"/>
    <col min="10" max="10" width="2.85546875" style="372" customWidth="1"/>
    <col min="11" max="11" width="11.140625" style="372" customWidth="1"/>
    <col min="12" max="16384" width="9.140625" style="372"/>
  </cols>
  <sheetData>
    <row r="1" spans="1:26" ht="17.25" customHeight="1" x14ac:dyDescent="0.2">
      <c r="A1" s="369"/>
      <c r="B1" s="370" t="s">
        <v>0</v>
      </c>
      <c r="C1" s="379"/>
      <c r="D1" s="369"/>
      <c r="E1" s="369"/>
      <c r="F1" s="373"/>
      <c r="G1" s="369"/>
      <c r="H1" s="373"/>
      <c r="I1" s="374" t="s">
        <v>243</v>
      </c>
      <c r="J1" s="369"/>
      <c r="K1" s="373"/>
      <c r="L1" s="369"/>
      <c r="M1" s="369"/>
      <c r="N1" s="369"/>
      <c r="O1" s="369"/>
      <c r="P1" s="369"/>
      <c r="Q1" s="369"/>
      <c r="R1" s="369"/>
      <c r="S1" s="369"/>
      <c r="T1" s="375"/>
      <c r="U1" s="375"/>
      <c r="V1" s="375"/>
      <c r="W1" s="375"/>
      <c r="X1" s="375"/>
      <c r="Y1" s="375"/>
      <c r="Z1" s="375"/>
    </row>
    <row r="2" spans="1:26" ht="17.25" customHeight="1" x14ac:dyDescent="0.2">
      <c r="A2" s="369"/>
      <c r="B2" s="376"/>
      <c r="C2" s="377"/>
      <c r="D2" s="373"/>
      <c r="E2" s="373"/>
      <c r="F2" s="371"/>
      <c r="G2" s="373"/>
      <c r="H2" s="369"/>
      <c r="I2" s="374" t="s">
        <v>2</v>
      </c>
      <c r="J2" s="369"/>
      <c r="K2" s="369"/>
      <c r="L2" s="369"/>
      <c r="M2" s="369"/>
      <c r="N2" s="369"/>
      <c r="O2" s="373"/>
      <c r="P2" s="369"/>
      <c r="Q2" s="369"/>
      <c r="R2" s="369"/>
      <c r="S2" s="369"/>
      <c r="T2" s="375"/>
      <c r="U2" s="375"/>
      <c r="V2" s="375"/>
      <c r="W2" s="375"/>
      <c r="X2" s="375"/>
      <c r="Y2" s="375"/>
      <c r="Z2" s="375"/>
    </row>
    <row r="3" spans="1:26" ht="17.25" customHeight="1" x14ac:dyDescent="0.2">
      <c r="A3" s="369"/>
      <c r="B3" s="378"/>
      <c r="C3" s="379"/>
      <c r="D3" s="369"/>
      <c r="E3" s="369"/>
      <c r="F3" s="373"/>
      <c r="G3" s="369"/>
      <c r="H3" s="369"/>
      <c r="I3" s="371" t="s">
        <v>246</v>
      </c>
      <c r="J3" s="369"/>
      <c r="K3" s="369"/>
      <c r="L3" s="369"/>
      <c r="M3" s="369"/>
      <c r="N3" s="369"/>
      <c r="O3" s="369"/>
      <c r="P3" s="369"/>
      <c r="Q3" s="369"/>
      <c r="R3" s="369"/>
      <c r="S3" s="369"/>
      <c r="T3" s="375"/>
      <c r="U3" s="375"/>
      <c r="V3" s="375"/>
      <c r="W3" s="375"/>
      <c r="X3" s="375"/>
      <c r="Y3" s="375"/>
      <c r="Z3" s="375"/>
    </row>
    <row r="4" spans="1:26" ht="17.25" customHeight="1" x14ac:dyDescent="0.2">
      <c r="A4" s="369"/>
      <c r="B4" s="380"/>
      <c r="C4" s="379"/>
      <c r="D4" s="369"/>
      <c r="E4" s="369"/>
      <c r="F4" s="371"/>
      <c r="G4" s="369"/>
      <c r="H4" s="369"/>
      <c r="I4" s="371" t="s">
        <v>210</v>
      </c>
      <c r="J4" s="369"/>
      <c r="K4" s="369"/>
      <c r="L4" s="369"/>
      <c r="M4" s="369"/>
      <c r="N4" s="369"/>
      <c r="O4" s="369"/>
      <c r="P4" s="369"/>
      <c r="Q4" s="369"/>
      <c r="R4" s="369"/>
      <c r="S4" s="369"/>
      <c r="T4" s="375"/>
      <c r="U4" s="375"/>
      <c r="V4" s="375"/>
      <c r="W4" s="375"/>
      <c r="X4" s="375"/>
      <c r="Y4" s="375"/>
      <c r="Z4" s="375"/>
    </row>
    <row r="5" spans="1:26" ht="17.25" customHeight="1" x14ac:dyDescent="0.2">
      <c r="A5" s="369"/>
      <c r="B5" s="380"/>
      <c r="C5" s="379"/>
      <c r="D5" s="369"/>
      <c r="E5" s="369"/>
      <c r="F5" s="371"/>
      <c r="G5" s="369"/>
      <c r="H5" s="369"/>
      <c r="I5" s="371" t="s">
        <v>5</v>
      </c>
      <c r="J5" s="369"/>
      <c r="K5" s="369"/>
      <c r="L5" s="369"/>
      <c r="M5" s="369"/>
      <c r="N5" s="369"/>
      <c r="O5" s="369"/>
      <c r="P5" s="369"/>
      <c r="Q5" s="369"/>
      <c r="R5" s="369"/>
      <c r="S5" s="369"/>
      <c r="T5" s="375"/>
      <c r="U5" s="375"/>
      <c r="V5" s="375"/>
      <c r="W5" s="375"/>
      <c r="X5" s="375"/>
      <c r="Y5" s="375"/>
      <c r="Z5" s="375"/>
    </row>
    <row r="6" spans="1:26" ht="17.25" customHeight="1" x14ac:dyDescent="0.2">
      <c r="A6" s="369"/>
      <c r="B6" s="380"/>
      <c r="C6" s="379"/>
      <c r="D6" s="369"/>
      <c r="E6" s="369"/>
      <c r="F6" s="371"/>
      <c r="G6" s="369"/>
      <c r="H6" s="369"/>
      <c r="I6" s="371" t="s">
        <v>68</v>
      </c>
      <c r="J6" s="369"/>
      <c r="K6" s="369"/>
      <c r="L6" s="369"/>
      <c r="M6" s="369"/>
      <c r="N6" s="369"/>
      <c r="O6" s="369"/>
      <c r="P6" s="369"/>
      <c r="Q6" s="369"/>
      <c r="R6" s="369"/>
      <c r="S6" s="369"/>
      <c r="T6" s="375"/>
      <c r="U6" s="375"/>
      <c r="V6" s="375"/>
      <c r="W6" s="375"/>
      <c r="X6" s="375"/>
      <c r="Y6" s="375"/>
      <c r="Z6" s="375"/>
    </row>
    <row r="7" spans="1:26" ht="17.25" customHeight="1" x14ac:dyDescent="0.2">
      <c r="A7" s="369"/>
      <c r="B7" s="942" t="s">
        <v>397</v>
      </c>
      <c r="C7" s="942"/>
      <c r="D7" s="942"/>
      <c r="E7" s="942"/>
      <c r="F7" s="942"/>
      <c r="G7" s="942"/>
      <c r="H7" s="942"/>
      <c r="I7" s="942"/>
      <c r="J7" s="380"/>
      <c r="K7" s="369"/>
      <c r="L7" s="369"/>
      <c r="M7" s="369"/>
      <c r="N7" s="369"/>
      <c r="O7" s="369"/>
      <c r="P7" s="369"/>
      <c r="Q7" s="369"/>
      <c r="R7" s="369"/>
      <c r="S7" s="369"/>
      <c r="T7" s="375"/>
      <c r="U7" s="375"/>
      <c r="V7" s="375"/>
      <c r="W7" s="375"/>
      <c r="X7" s="375"/>
      <c r="Y7" s="375"/>
      <c r="Z7" s="375"/>
    </row>
    <row r="8" spans="1:26" ht="17.25" customHeight="1" x14ac:dyDescent="0.2">
      <c r="A8" s="369"/>
      <c r="B8" s="942" t="s">
        <v>398</v>
      </c>
      <c r="C8" s="942"/>
      <c r="D8" s="942"/>
      <c r="E8" s="942"/>
      <c r="F8" s="942"/>
      <c r="G8" s="942"/>
      <c r="H8" s="942"/>
      <c r="I8" s="942"/>
      <c r="J8" s="380"/>
      <c r="K8" s="369"/>
      <c r="L8" s="369"/>
      <c r="M8" s="369"/>
      <c r="N8" s="369"/>
      <c r="O8" s="369"/>
      <c r="P8" s="369"/>
      <c r="Q8" s="369"/>
      <c r="R8" s="369"/>
      <c r="S8" s="369"/>
      <c r="T8" s="375"/>
      <c r="U8" s="375"/>
      <c r="V8" s="375"/>
      <c r="W8" s="375"/>
      <c r="X8" s="375"/>
      <c r="Y8" s="375"/>
      <c r="Z8" s="375"/>
    </row>
    <row r="9" spans="1:26" ht="17.25" customHeight="1" x14ac:dyDescent="0.2">
      <c r="A9" s="369"/>
      <c r="B9" s="943" t="s">
        <v>69</v>
      </c>
      <c r="C9" s="943"/>
      <c r="D9" s="943"/>
      <c r="E9" s="943"/>
      <c r="F9" s="943"/>
      <c r="G9" s="943"/>
      <c r="H9" s="943"/>
      <c r="I9" s="943"/>
      <c r="J9" s="381"/>
      <c r="K9" s="369"/>
      <c r="L9" s="369"/>
      <c r="M9" s="369"/>
      <c r="N9" s="369"/>
      <c r="O9" s="369"/>
      <c r="P9" s="369"/>
      <c r="Q9" s="369"/>
      <c r="R9" s="369"/>
      <c r="S9" s="369"/>
      <c r="T9" s="375"/>
      <c r="U9" s="375"/>
      <c r="V9" s="375"/>
      <c r="W9" s="375"/>
      <c r="X9" s="375"/>
      <c r="Y9" s="375"/>
      <c r="Z9" s="375"/>
    </row>
    <row r="10" spans="1:26" ht="17.25" customHeight="1" thickBot="1" x14ac:dyDescent="0.25">
      <c r="A10" s="369"/>
      <c r="B10" s="380"/>
      <c r="C10" s="379"/>
      <c r="D10" s="369"/>
      <c r="E10" s="369"/>
      <c r="F10" s="369"/>
      <c r="G10" s="369"/>
      <c r="H10" s="369"/>
      <c r="I10" s="369"/>
      <c r="J10" s="369"/>
      <c r="K10" s="369"/>
      <c r="L10" s="369"/>
      <c r="M10" s="369"/>
      <c r="N10" s="369"/>
      <c r="O10" s="369"/>
      <c r="P10" s="369"/>
      <c r="Q10" s="369"/>
      <c r="R10" s="369"/>
      <c r="S10" s="369"/>
      <c r="T10" s="375"/>
      <c r="U10" s="375"/>
      <c r="V10" s="375"/>
      <c r="W10" s="375"/>
      <c r="X10" s="375"/>
      <c r="Y10" s="375"/>
      <c r="Z10" s="375"/>
    </row>
    <row r="11" spans="1:26" s="419" customFormat="1" ht="17.100000000000001" customHeight="1" x14ac:dyDescent="0.2">
      <c r="A11" s="416"/>
      <c r="B11" s="417"/>
      <c r="C11" s="385"/>
      <c r="D11" s="385"/>
      <c r="E11" s="385"/>
      <c r="F11" s="703"/>
      <c r="G11" s="385"/>
      <c r="H11" s="385"/>
      <c r="I11" s="799" t="s">
        <v>92</v>
      </c>
      <c r="J11" s="416"/>
      <c r="K11" s="416"/>
      <c r="L11" s="416"/>
      <c r="M11" s="416"/>
      <c r="N11" s="416"/>
      <c r="O11" s="416"/>
      <c r="P11" s="416"/>
      <c r="Q11" s="416"/>
      <c r="R11" s="416"/>
      <c r="S11" s="416"/>
      <c r="T11" s="418"/>
      <c r="U11" s="418"/>
      <c r="V11" s="418"/>
      <c r="W11" s="418"/>
      <c r="X11" s="418"/>
      <c r="Y11" s="418"/>
      <c r="Z11" s="418"/>
    </row>
    <row r="12" spans="1:26" s="419" customFormat="1" ht="17.100000000000001" customHeight="1" x14ac:dyDescent="0.2">
      <c r="A12" s="416"/>
      <c r="B12" s="420"/>
      <c r="C12" s="430"/>
      <c r="D12" s="430"/>
      <c r="E12" s="430"/>
      <c r="F12" s="428" t="s">
        <v>44</v>
      </c>
      <c r="G12" s="430"/>
      <c r="H12" s="430"/>
      <c r="I12" s="531" t="s">
        <v>42</v>
      </c>
      <c r="J12" s="416"/>
      <c r="K12" s="416"/>
      <c r="L12" s="416"/>
      <c r="M12" s="416"/>
      <c r="N12" s="416"/>
      <c r="O12" s="416"/>
      <c r="P12" s="416"/>
      <c r="Q12" s="416"/>
      <c r="R12" s="416"/>
      <c r="S12" s="416"/>
      <c r="T12" s="418"/>
      <c r="U12" s="418"/>
      <c r="V12" s="418"/>
      <c r="W12" s="418"/>
      <c r="X12" s="418"/>
      <c r="Y12" s="418"/>
      <c r="Z12" s="418"/>
    </row>
    <row r="13" spans="1:26" s="419" customFormat="1" ht="17.100000000000001" customHeight="1" x14ac:dyDescent="0.2">
      <c r="A13" s="416"/>
      <c r="B13" s="420"/>
      <c r="C13" s="430"/>
      <c r="D13" s="430"/>
      <c r="E13" s="430" t="s">
        <v>44</v>
      </c>
      <c r="F13" s="428" t="s">
        <v>48</v>
      </c>
      <c r="G13" s="430"/>
      <c r="H13" s="430"/>
      <c r="I13" s="531" t="s">
        <v>44</v>
      </c>
      <c r="J13" s="416"/>
      <c r="K13" s="416"/>
      <c r="L13" s="416"/>
      <c r="M13" s="416"/>
      <c r="N13" s="416"/>
      <c r="O13" s="416"/>
      <c r="P13" s="416"/>
      <c r="Q13" s="416"/>
      <c r="R13" s="416"/>
      <c r="S13" s="416"/>
      <c r="T13" s="418"/>
      <c r="U13" s="418"/>
      <c r="V13" s="418"/>
      <c r="W13" s="418"/>
      <c r="X13" s="418"/>
      <c r="Y13" s="418"/>
      <c r="Z13" s="418"/>
    </row>
    <row r="14" spans="1:26" s="419" customFormat="1" ht="17.100000000000001" customHeight="1" x14ac:dyDescent="0.2">
      <c r="A14" s="416"/>
      <c r="B14" s="420"/>
      <c r="C14" s="430"/>
      <c r="D14" s="430"/>
      <c r="E14" s="430" t="s">
        <v>48</v>
      </c>
      <c r="F14" s="428" t="s">
        <v>214</v>
      </c>
      <c r="G14" s="430" t="s">
        <v>93</v>
      </c>
      <c r="H14" s="529" t="s">
        <v>215</v>
      </c>
      <c r="I14" s="531" t="s">
        <v>48</v>
      </c>
      <c r="J14" s="416"/>
      <c r="K14" s="416"/>
      <c r="L14" s="416"/>
      <c r="M14" s="416"/>
      <c r="N14" s="416"/>
      <c r="O14" s="416"/>
      <c r="P14" s="416"/>
      <c r="Q14" s="416"/>
      <c r="R14" s="416"/>
      <c r="S14" s="416"/>
      <c r="T14" s="418"/>
      <c r="U14" s="418"/>
      <c r="V14" s="418"/>
      <c r="W14" s="418"/>
      <c r="X14" s="418"/>
      <c r="Y14" s="418"/>
      <c r="Z14" s="418"/>
    </row>
    <row r="15" spans="1:26" s="419" customFormat="1" ht="17.100000000000001" customHeight="1" x14ac:dyDescent="0.2">
      <c r="A15" s="416"/>
      <c r="B15" s="420" t="s">
        <v>9</v>
      </c>
      <c r="C15" s="430"/>
      <c r="D15" s="430" t="s">
        <v>97</v>
      </c>
      <c r="E15" s="430" t="s">
        <v>385</v>
      </c>
      <c r="F15" s="428" t="s">
        <v>98</v>
      </c>
      <c r="G15" s="430" t="s">
        <v>99</v>
      </c>
      <c r="H15" s="430" t="s">
        <v>101</v>
      </c>
      <c r="I15" s="531" t="s">
        <v>102</v>
      </c>
      <c r="J15" s="416"/>
      <c r="K15" s="416"/>
      <c r="L15" s="416"/>
      <c r="M15" s="416"/>
      <c r="N15" s="416"/>
      <c r="O15" s="416"/>
      <c r="P15" s="416"/>
      <c r="Q15" s="416"/>
      <c r="R15" s="416"/>
      <c r="S15" s="416"/>
      <c r="T15" s="418"/>
      <c r="U15" s="418"/>
      <c r="V15" s="418"/>
      <c r="W15" s="418"/>
      <c r="X15" s="418"/>
      <c r="Y15" s="418"/>
      <c r="Z15" s="418"/>
    </row>
    <row r="16" spans="1:26" s="419" customFormat="1" ht="17.100000000000001" customHeight="1" thickBot="1" x14ac:dyDescent="0.25">
      <c r="A16" s="416"/>
      <c r="B16" s="433" t="s">
        <v>10</v>
      </c>
      <c r="C16" s="388" t="s">
        <v>63</v>
      </c>
      <c r="D16" s="469" t="s">
        <v>104</v>
      </c>
      <c r="E16" s="469" t="s">
        <v>399</v>
      </c>
      <c r="F16" s="434" t="s">
        <v>105</v>
      </c>
      <c r="G16" s="388" t="s">
        <v>106</v>
      </c>
      <c r="H16" s="388" t="s">
        <v>104</v>
      </c>
      <c r="I16" s="800" t="s">
        <v>107</v>
      </c>
      <c r="J16" s="416"/>
      <c r="K16" s="416"/>
      <c r="L16" s="472"/>
      <c r="M16" s="380"/>
      <c r="N16" s="380"/>
      <c r="O16" s="380"/>
      <c r="P16" s="416"/>
      <c r="Q16" s="416"/>
      <c r="R16" s="416"/>
      <c r="S16" s="416"/>
      <c r="T16" s="418"/>
      <c r="U16" s="418"/>
      <c r="V16" s="418"/>
      <c r="W16" s="418"/>
      <c r="X16" s="418"/>
      <c r="Y16" s="418"/>
      <c r="Z16" s="418"/>
    </row>
    <row r="17" spans="1:26" s="442" customFormat="1" ht="17.100000000000001" customHeight="1" x14ac:dyDescent="0.2">
      <c r="A17" s="380"/>
      <c r="B17" s="543"/>
      <c r="C17" s="484"/>
      <c r="D17" s="544" t="s">
        <v>13</v>
      </c>
      <c r="E17" s="483" t="s">
        <v>14</v>
      </c>
      <c r="F17" s="483" t="s">
        <v>15</v>
      </c>
      <c r="G17" s="483" t="s">
        <v>16</v>
      </c>
      <c r="H17" s="483" t="s">
        <v>17</v>
      </c>
      <c r="I17" s="437" t="s">
        <v>18</v>
      </c>
      <c r="J17" s="380"/>
      <c r="K17" s="380"/>
      <c r="L17" s="380"/>
      <c r="M17" s="380"/>
      <c r="N17" s="380"/>
      <c r="O17" s="380"/>
      <c r="P17" s="380"/>
      <c r="Q17" s="380"/>
      <c r="R17" s="380"/>
      <c r="S17" s="380"/>
      <c r="T17" s="414"/>
      <c r="U17" s="414"/>
      <c r="V17" s="414"/>
      <c r="W17" s="414"/>
      <c r="X17" s="414"/>
      <c r="Y17" s="414"/>
      <c r="Z17" s="414"/>
    </row>
    <row r="18" spans="1:26" ht="17.100000000000001" customHeight="1" x14ac:dyDescent="0.2">
      <c r="A18" s="369"/>
      <c r="B18" s="391"/>
      <c r="C18" s="705"/>
      <c r="D18" s="801"/>
      <c r="E18" s="709"/>
      <c r="F18" s="709"/>
      <c r="G18" s="709"/>
      <c r="H18" s="709"/>
      <c r="I18" s="710"/>
      <c r="J18" s="369"/>
      <c r="K18" s="369"/>
      <c r="L18" s="369"/>
      <c r="M18" s="369"/>
      <c r="N18" s="369"/>
      <c r="O18" s="369"/>
      <c r="P18" s="369"/>
      <c r="Q18" s="369"/>
      <c r="R18" s="369"/>
      <c r="S18" s="369"/>
      <c r="T18" s="375"/>
      <c r="U18" s="375"/>
      <c r="V18" s="375"/>
      <c r="W18" s="375"/>
      <c r="X18" s="375"/>
      <c r="Y18" s="375"/>
      <c r="Z18" s="375"/>
    </row>
    <row r="19" spans="1:26" ht="17.100000000000001" customHeight="1" x14ac:dyDescent="0.2">
      <c r="A19" s="369"/>
      <c r="B19" s="391"/>
      <c r="C19" s="705" t="s">
        <v>218</v>
      </c>
      <c r="D19" s="802"/>
      <c r="E19" s="709"/>
      <c r="F19" s="709"/>
      <c r="G19" s="709"/>
      <c r="H19" s="709"/>
      <c r="I19" s="710"/>
      <c r="J19" s="369"/>
      <c r="K19" s="369"/>
      <c r="L19" s="369"/>
      <c r="M19" s="369"/>
      <c r="N19" s="369"/>
      <c r="O19" s="369"/>
      <c r="P19" s="369"/>
      <c r="Q19" s="369"/>
      <c r="R19" s="369"/>
      <c r="S19" s="369"/>
      <c r="T19" s="375"/>
      <c r="U19" s="375"/>
      <c r="V19" s="375"/>
      <c r="W19" s="375"/>
      <c r="X19" s="375"/>
      <c r="Y19" s="375"/>
      <c r="Z19" s="375"/>
    </row>
    <row r="20" spans="1:26" ht="17.100000000000001" customHeight="1" x14ac:dyDescent="0.2">
      <c r="A20" s="369"/>
      <c r="B20" s="391"/>
      <c r="C20" s="705"/>
      <c r="D20" s="802"/>
      <c r="E20" s="709"/>
      <c r="F20" s="709"/>
      <c r="G20" s="709"/>
      <c r="H20" s="709"/>
      <c r="I20" s="710"/>
      <c r="J20" s="369"/>
      <c r="K20" s="369"/>
      <c r="L20" s="369"/>
      <c r="M20" s="369"/>
      <c r="N20" s="369"/>
      <c r="O20" s="369"/>
      <c r="P20" s="369"/>
      <c r="Q20" s="369"/>
      <c r="R20" s="369"/>
      <c r="S20" s="369"/>
      <c r="T20" s="375"/>
      <c r="U20" s="375"/>
      <c r="V20" s="375"/>
      <c r="W20" s="375"/>
      <c r="X20" s="375"/>
      <c r="Y20" s="375"/>
      <c r="Z20" s="375"/>
    </row>
    <row r="21" spans="1:26" ht="17.100000000000001" customHeight="1" x14ac:dyDescent="0.2">
      <c r="A21" s="369"/>
      <c r="B21" s="391"/>
      <c r="C21" s="715" t="s">
        <v>249</v>
      </c>
      <c r="D21" s="802"/>
      <c r="E21" s="709"/>
      <c r="F21" s="709"/>
      <c r="G21" s="709"/>
      <c r="H21" s="709"/>
      <c r="I21" s="710"/>
      <c r="J21" s="369"/>
      <c r="K21" s="369"/>
      <c r="L21" s="369"/>
      <c r="M21" s="369"/>
      <c r="N21" s="369"/>
      <c r="O21" s="369"/>
      <c r="P21" s="369"/>
      <c r="Q21" s="369"/>
      <c r="R21" s="369"/>
      <c r="S21" s="369"/>
      <c r="T21" s="375"/>
      <c r="U21" s="375"/>
      <c r="V21" s="375"/>
      <c r="W21" s="375"/>
      <c r="X21" s="375"/>
      <c r="Y21" s="375"/>
      <c r="Z21" s="375"/>
    </row>
    <row r="22" spans="1:26" ht="17.100000000000001" customHeight="1" x14ac:dyDescent="0.2">
      <c r="A22" s="369"/>
      <c r="B22" s="391"/>
      <c r="C22" s="705"/>
      <c r="D22" s="802"/>
      <c r="E22" s="709"/>
      <c r="F22" s="709"/>
      <c r="G22" s="709"/>
      <c r="H22" s="709"/>
      <c r="I22" s="710"/>
      <c r="J22" s="369"/>
      <c r="K22" s="369"/>
      <c r="L22" s="369"/>
      <c r="M22" s="369"/>
      <c r="N22" s="369"/>
      <c r="O22" s="369"/>
      <c r="P22" s="369"/>
      <c r="Q22" s="369"/>
      <c r="R22" s="369"/>
      <c r="S22" s="369"/>
      <c r="T22" s="375"/>
      <c r="U22" s="375"/>
      <c r="V22" s="375"/>
      <c r="W22" s="375"/>
      <c r="X22" s="375"/>
      <c r="Y22" s="375"/>
      <c r="Z22" s="375"/>
    </row>
    <row r="23" spans="1:26" ht="17.100000000000001" customHeight="1" x14ac:dyDescent="0.2">
      <c r="A23" s="369"/>
      <c r="B23" s="391"/>
      <c r="C23" s="705" t="s">
        <v>250</v>
      </c>
      <c r="D23" s="802"/>
      <c r="E23" s="709"/>
      <c r="F23" s="709"/>
      <c r="G23" s="709"/>
      <c r="H23" s="709"/>
      <c r="I23" s="710"/>
      <c r="J23" s="369"/>
      <c r="K23" s="369"/>
      <c r="L23" s="369"/>
      <c r="M23" s="369"/>
      <c r="N23" s="369"/>
      <c r="O23" s="369"/>
      <c r="P23" s="369"/>
      <c r="Q23" s="369"/>
      <c r="R23" s="369"/>
      <c r="S23" s="369"/>
      <c r="T23" s="375"/>
      <c r="U23" s="375"/>
      <c r="V23" s="375"/>
      <c r="W23" s="375"/>
      <c r="X23" s="375"/>
      <c r="Y23" s="375"/>
      <c r="Z23" s="375"/>
    </row>
    <row r="24" spans="1:26" ht="17.100000000000001" customHeight="1" x14ac:dyDescent="0.2">
      <c r="A24" s="369"/>
      <c r="B24" s="391">
        <f>B17+1</f>
        <v>1</v>
      </c>
      <c r="C24" s="576" t="s">
        <v>251</v>
      </c>
      <c r="D24" s="393">
        <v>1061.0147561576855</v>
      </c>
      <c r="E24" s="393">
        <v>137.02152846799066</v>
      </c>
      <c r="F24" s="169">
        <v>8.2792299641938083</v>
      </c>
      <c r="G24" s="169">
        <v>0</v>
      </c>
      <c r="H24" s="393">
        <f>D24+E24+F24+G24</f>
        <v>1206.31551458987</v>
      </c>
      <c r="I24" s="406">
        <f t="shared" ref="I24:I34" si="0">(D24+H24)/2</f>
        <v>1133.6651353737777</v>
      </c>
      <c r="J24" s="369"/>
      <c r="K24" s="369"/>
      <c r="L24" s="369"/>
      <c r="M24" s="379"/>
      <c r="N24" s="369"/>
      <c r="O24" s="369"/>
      <c r="P24" s="369"/>
      <c r="Q24" s="369"/>
      <c r="R24" s="369"/>
      <c r="S24" s="369"/>
      <c r="T24" s="375"/>
      <c r="U24" s="375"/>
      <c r="V24" s="375"/>
      <c r="W24" s="375"/>
      <c r="X24" s="375"/>
      <c r="Y24" s="375"/>
      <c r="Z24" s="375"/>
    </row>
    <row r="25" spans="1:26" ht="17.100000000000001" customHeight="1" x14ac:dyDescent="0.2">
      <c r="A25" s="369"/>
      <c r="B25" s="391">
        <f>B24+1</f>
        <v>2</v>
      </c>
      <c r="C25" s="552" t="s">
        <v>252</v>
      </c>
      <c r="D25" s="393">
        <v>1115.87566012822</v>
      </c>
      <c r="E25" s="393">
        <v>310.84831648467741</v>
      </c>
      <c r="F25" s="169">
        <v>0.58434156872147913</v>
      </c>
      <c r="G25" s="169">
        <v>0</v>
      </c>
      <c r="H25" s="393">
        <f>D25+E25+F25+G25</f>
        <v>1427.3083181816189</v>
      </c>
      <c r="I25" s="406">
        <f t="shared" si="0"/>
        <v>1271.5919891549195</v>
      </c>
      <c r="K25" s="779"/>
      <c r="L25" s="369"/>
      <c r="M25" s="369"/>
      <c r="N25" s="369"/>
      <c r="O25" s="369"/>
      <c r="P25" s="369"/>
      <c r="Q25" s="369"/>
      <c r="R25" s="369"/>
      <c r="S25" s="369"/>
      <c r="T25" s="375"/>
      <c r="U25" s="375"/>
      <c r="V25" s="375"/>
      <c r="W25" s="375"/>
      <c r="X25" s="375"/>
      <c r="Y25" s="375"/>
      <c r="Z25" s="375"/>
    </row>
    <row r="26" spans="1:26" ht="17.100000000000001" customHeight="1" thickBot="1" x14ac:dyDescent="0.25">
      <c r="A26" s="369"/>
      <c r="B26" s="391">
        <f t="shared" ref="B26" si="1">B25+1</f>
        <v>3</v>
      </c>
      <c r="C26" s="552" t="s">
        <v>253</v>
      </c>
      <c r="D26" s="396">
        <v>59.217435827387789</v>
      </c>
      <c r="E26" s="662">
        <v>12.020600425322668</v>
      </c>
      <c r="F26" s="170">
        <v>0</v>
      </c>
      <c r="G26" s="170">
        <v>0</v>
      </c>
      <c r="H26" s="662">
        <f t="shared" ref="H26:H31" si="2">D26+E26+F26+G26</f>
        <v>71.238036252710458</v>
      </c>
      <c r="I26" s="663">
        <f t="shared" si="0"/>
        <v>65.227736040049123</v>
      </c>
      <c r="K26" s="369"/>
      <c r="L26" s="369"/>
      <c r="M26" s="369"/>
      <c r="N26" s="369"/>
      <c r="O26" s="369"/>
      <c r="P26" s="369"/>
      <c r="Q26" s="369"/>
      <c r="R26" s="369"/>
      <c r="S26" s="369"/>
      <c r="T26" s="375"/>
      <c r="U26" s="375"/>
      <c r="V26" s="375"/>
      <c r="W26" s="375"/>
      <c r="X26" s="375"/>
      <c r="Y26" s="375"/>
      <c r="Z26" s="375"/>
    </row>
    <row r="27" spans="1:26" ht="17.100000000000001" customHeight="1" x14ac:dyDescent="0.2">
      <c r="A27" s="369"/>
      <c r="B27" s="391">
        <v>4</v>
      </c>
      <c r="C27" s="541" t="s">
        <v>254</v>
      </c>
      <c r="D27" s="399">
        <f>SUM(D24:D26)</f>
        <v>2236.1078521132931</v>
      </c>
      <c r="E27" s="399">
        <f t="shared" ref="E27:I27" si="3">SUM(E24:E26)</f>
        <v>459.89044537799072</v>
      </c>
      <c r="F27" s="399">
        <f t="shared" si="3"/>
        <v>8.8635715329152873</v>
      </c>
      <c r="G27" s="399">
        <f t="shared" si="3"/>
        <v>0</v>
      </c>
      <c r="H27" s="399">
        <f t="shared" si="3"/>
        <v>2704.8618690241997</v>
      </c>
      <c r="I27" s="408">
        <f t="shared" si="3"/>
        <v>2470.4848605687462</v>
      </c>
      <c r="K27" s="369"/>
      <c r="L27" s="369"/>
      <c r="M27" s="369"/>
      <c r="N27" s="369"/>
      <c r="O27" s="369"/>
      <c r="P27" s="369"/>
      <c r="Q27" s="369"/>
      <c r="R27" s="369"/>
      <c r="S27" s="369"/>
      <c r="T27" s="375"/>
      <c r="U27" s="375"/>
      <c r="V27" s="375"/>
      <c r="W27" s="375"/>
      <c r="X27" s="375"/>
      <c r="Y27" s="375"/>
      <c r="Z27" s="375"/>
    </row>
    <row r="28" spans="1:26" ht="17.100000000000001" customHeight="1" x14ac:dyDescent="0.2">
      <c r="A28" s="369"/>
      <c r="B28" s="391"/>
      <c r="C28" s="541"/>
      <c r="D28" s="393"/>
      <c r="E28" s="326"/>
      <c r="F28" s="169"/>
      <c r="G28" s="169"/>
      <c r="H28" s="326"/>
      <c r="I28" s="666"/>
      <c r="K28" s="369"/>
      <c r="L28" s="369"/>
      <c r="M28" s="369"/>
      <c r="N28" s="369"/>
      <c r="O28" s="369"/>
      <c r="P28" s="369"/>
      <c r="Q28" s="369"/>
      <c r="R28" s="369"/>
      <c r="S28" s="369"/>
      <c r="T28" s="375"/>
      <c r="U28" s="375"/>
      <c r="V28" s="375"/>
      <c r="W28" s="375"/>
      <c r="X28" s="375"/>
      <c r="Y28" s="375"/>
      <c r="Z28" s="375"/>
    </row>
    <row r="29" spans="1:26" ht="17.100000000000001" customHeight="1" x14ac:dyDescent="0.2">
      <c r="A29" s="369"/>
      <c r="B29" s="391"/>
      <c r="C29" s="541" t="s">
        <v>255</v>
      </c>
      <c r="D29" s="393"/>
      <c r="E29" s="326"/>
      <c r="F29" s="169"/>
      <c r="G29" s="169"/>
      <c r="H29" s="326"/>
      <c r="I29" s="666"/>
      <c r="K29" s="369"/>
      <c r="L29" s="369"/>
      <c r="M29" s="369"/>
      <c r="N29" s="369"/>
      <c r="O29" s="369"/>
      <c r="P29" s="369"/>
      <c r="Q29" s="369"/>
      <c r="R29" s="369"/>
      <c r="S29" s="369"/>
      <c r="T29" s="375"/>
      <c r="U29" s="375"/>
      <c r="V29" s="375"/>
      <c r="W29" s="375"/>
      <c r="X29" s="375"/>
      <c r="Y29" s="375"/>
      <c r="Z29" s="375"/>
    </row>
    <row r="30" spans="1:26" ht="17.100000000000001" customHeight="1" x14ac:dyDescent="0.2">
      <c r="A30" s="369"/>
      <c r="B30" s="391">
        <v>5</v>
      </c>
      <c r="C30" s="576" t="s">
        <v>256</v>
      </c>
      <c r="D30" s="393">
        <v>2627.7599316300002</v>
      </c>
      <c r="E30" s="393">
        <v>19.674609217</v>
      </c>
      <c r="F30" s="169">
        <v>0.99773395201209003</v>
      </c>
      <c r="G30" s="169">
        <v>0</v>
      </c>
      <c r="H30" s="393">
        <f t="shared" si="2"/>
        <v>2648.4322747990122</v>
      </c>
      <c r="I30" s="406">
        <f t="shared" si="0"/>
        <v>2638.096103214506</v>
      </c>
      <c r="K30" s="369"/>
      <c r="L30" s="369"/>
      <c r="M30" s="369"/>
      <c r="N30" s="369"/>
      <c r="O30" s="369"/>
      <c r="P30" s="369"/>
      <c r="Q30" s="369"/>
      <c r="R30" s="369"/>
      <c r="S30" s="369"/>
      <c r="T30" s="375"/>
      <c r="U30" s="375"/>
      <c r="V30" s="375"/>
      <c r="W30" s="375"/>
      <c r="X30" s="375"/>
      <c r="Y30" s="375"/>
      <c r="Z30" s="375"/>
    </row>
    <row r="31" spans="1:26" ht="17.100000000000001" customHeight="1" thickBot="1" x14ac:dyDescent="0.25">
      <c r="A31" s="369"/>
      <c r="B31" s="391">
        <f>B30+1</f>
        <v>6</v>
      </c>
      <c r="C31" s="576" t="s">
        <v>307</v>
      </c>
      <c r="D31" s="396">
        <v>0</v>
      </c>
      <c r="E31" s="396">
        <v>0</v>
      </c>
      <c r="F31" s="170">
        <v>0</v>
      </c>
      <c r="G31" s="170">
        <v>0</v>
      </c>
      <c r="H31" s="396">
        <f t="shared" si="2"/>
        <v>0</v>
      </c>
      <c r="I31" s="407">
        <f t="shared" si="0"/>
        <v>0</v>
      </c>
      <c r="K31" s="369"/>
      <c r="L31" s="369"/>
      <c r="M31" s="369"/>
      <c r="N31" s="369"/>
      <c r="O31" s="369"/>
      <c r="P31" s="369"/>
      <c r="Q31" s="369"/>
      <c r="R31" s="369"/>
      <c r="S31" s="369"/>
      <c r="T31" s="375"/>
      <c r="U31" s="375"/>
      <c r="V31" s="375"/>
      <c r="W31" s="375"/>
      <c r="X31" s="375"/>
      <c r="Y31" s="375"/>
      <c r="Z31" s="375"/>
    </row>
    <row r="32" spans="1:26" ht="17.100000000000001" customHeight="1" x14ac:dyDescent="0.2">
      <c r="A32" s="369"/>
      <c r="B32" s="391">
        <v>7</v>
      </c>
      <c r="C32" s="541" t="s">
        <v>258</v>
      </c>
      <c r="D32" s="399">
        <f>SUM(D30:D31)</f>
        <v>2627.7599316300002</v>
      </c>
      <c r="E32" s="399">
        <f t="shared" ref="E32:I32" si="4">SUM(E30:E31)</f>
        <v>19.674609217</v>
      </c>
      <c r="F32" s="399">
        <f t="shared" si="4"/>
        <v>0.99773395201209003</v>
      </c>
      <c r="G32" s="399">
        <f t="shared" si="4"/>
        <v>0</v>
      </c>
      <c r="H32" s="399">
        <f t="shared" si="4"/>
        <v>2648.4322747990122</v>
      </c>
      <c r="I32" s="408">
        <f t="shared" si="4"/>
        <v>2638.096103214506</v>
      </c>
      <c r="K32" s="369"/>
      <c r="L32" s="369"/>
      <c r="M32" s="369"/>
      <c r="N32" s="369"/>
      <c r="O32" s="369"/>
      <c r="P32" s="369"/>
      <c r="Q32" s="369"/>
      <c r="R32" s="369"/>
      <c r="S32" s="369"/>
      <c r="T32" s="375"/>
      <c r="U32" s="375"/>
      <c r="V32" s="375"/>
      <c r="W32" s="375"/>
      <c r="X32" s="375"/>
      <c r="Y32" s="375"/>
      <c r="Z32" s="375"/>
    </row>
    <row r="33" spans="1:26" ht="17.100000000000001" customHeight="1" x14ac:dyDescent="0.2">
      <c r="A33" s="369"/>
      <c r="B33" s="391"/>
      <c r="C33" s="541"/>
      <c r="D33" s="393"/>
      <c r="E33" s="393"/>
      <c r="F33" s="169"/>
      <c r="G33" s="169"/>
      <c r="H33" s="393"/>
      <c r="I33" s="406"/>
      <c r="K33" s="369"/>
      <c r="L33" s="369"/>
      <c r="M33" s="369"/>
      <c r="N33" s="369"/>
      <c r="O33" s="369"/>
      <c r="P33" s="369"/>
      <c r="Q33" s="369"/>
      <c r="R33" s="369"/>
      <c r="S33" s="369"/>
      <c r="T33" s="375"/>
      <c r="U33" s="375"/>
      <c r="V33" s="375"/>
      <c r="W33" s="375"/>
      <c r="X33" s="375"/>
      <c r="Y33" s="375"/>
      <c r="Z33" s="375"/>
    </row>
    <row r="34" spans="1:26" ht="17.100000000000001" customHeight="1" x14ac:dyDescent="0.2">
      <c r="A34" s="369"/>
      <c r="B34" s="391">
        <v>8</v>
      </c>
      <c r="C34" s="541" t="s">
        <v>259</v>
      </c>
      <c r="D34" s="393">
        <v>462.20585800399994</v>
      </c>
      <c r="E34" s="577">
        <v>38.253000974999999</v>
      </c>
      <c r="F34" s="176">
        <v>1.2266320872151273</v>
      </c>
      <c r="G34" s="169">
        <v>0</v>
      </c>
      <c r="H34" s="393">
        <f>D34+E34+F34+G34</f>
        <v>501.68549106621509</v>
      </c>
      <c r="I34" s="406">
        <f t="shared" si="0"/>
        <v>481.94567453510751</v>
      </c>
      <c r="K34" s="369"/>
      <c r="L34" s="369"/>
      <c r="M34" s="369"/>
      <c r="N34" s="369"/>
      <c r="O34" s="369"/>
      <c r="P34" s="369"/>
      <c r="Q34" s="369"/>
      <c r="R34" s="369"/>
      <c r="S34" s="369"/>
      <c r="T34" s="375"/>
      <c r="U34" s="375"/>
      <c r="V34" s="375"/>
      <c r="W34" s="375"/>
      <c r="X34" s="375"/>
      <c r="Y34" s="375"/>
      <c r="Z34" s="375"/>
    </row>
    <row r="35" spans="1:26" ht="17.100000000000001" customHeight="1" thickBot="1" x14ac:dyDescent="0.25">
      <c r="A35" s="369"/>
      <c r="B35" s="391"/>
      <c r="C35" s="541"/>
      <c r="D35" s="396"/>
      <c r="E35" s="396"/>
      <c r="F35" s="170"/>
      <c r="G35" s="170"/>
      <c r="H35" s="396"/>
      <c r="I35" s="407"/>
      <c r="K35" s="369"/>
      <c r="L35" s="369"/>
      <c r="M35" s="369"/>
      <c r="N35" s="369"/>
      <c r="O35" s="369"/>
      <c r="P35" s="369"/>
      <c r="Q35" s="369"/>
      <c r="R35" s="369"/>
      <c r="S35" s="369"/>
      <c r="T35" s="375"/>
      <c r="U35" s="375"/>
      <c r="V35" s="375"/>
      <c r="W35" s="375"/>
      <c r="X35" s="375"/>
      <c r="Y35" s="375"/>
      <c r="Z35" s="375"/>
    </row>
    <row r="36" spans="1:26" ht="17.100000000000001" customHeight="1" x14ac:dyDescent="0.2">
      <c r="A36" s="369"/>
      <c r="B36" s="391">
        <f>B34+1</f>
        <v>9</v>
      </c>
      <c r="C36" s="488" t="s">
        <v>400</v>
      </c>
      <c r="D36" s="399">
        <f>D27+D32+D34</f>
        <v>5326.0736417472935</v>
      </c>
      <c r="E36" s="399">
        <f t="shared" ref="E36:I36" si="5">E27+E32+E34</f>
        <v>517.81805556999075</v>
      </c>
      <c r="F36" s="399">
        <f t="shared" si="5"/>
        <v>11.087937572142506</v>
      </c>
      <c r="G36" s="399">
        <f t="shared" si="5"/>
        <v>0</v>
      </c>
      <c r="H36" s="399">
        <f t="shared" si="5"/>
        <v>5854.979634889427</v>
      </c>
      <c r="I36" s="408">
        <f t="shared" si="5"/>
        <v>5590.5266383183589</v>
      </c>
      <c r="K36" s="369"/>
      <c r="L36" s="369"/>
      <c r="M36" s="369"/>
      <c r="N36" s="369"/>
      <c r="O36" s="369"/>
      <c r="P36" s="369"/>
      <c r="Q36" s="369"/>
      <c r="R36" s="369"/>
      <c r="S36" s="369"/>
      <c r="T36" s="375"/>
      <c r="U36" s="375"/>
      <c r="V36" s="375"/>
      <c r="W36" s="375"/>
      <c r="X36" s="375"/>
      <c r="Y36" s="375"/>
      <c r="Z36" s="375"/>
    </row>
    <row r="37" spans="1:26" ht="17.100000000000001" customHeight="1" x14ac:dyDescent="0.2">
      <c r="A37" s="369"/>
      <c r="B37" s="391"/>
      <c r="C37" s="541"/>
      <c r="D37" s="393"/>
      <c r="E37" s="393"/>
      <c r="F37" s="393"/>
      <c r="G37" s="393"/>
      <c r="H37" s="393"/>
      <c r="I37" s="406"/>
      <c r="K37" s="369"/>
      <c r="L37" s="369"/>
      <c r="M37" s="369"/>
      <c r="N37" s="369"/>
      <c r="O37" s="369"/>
      <c r="P37" s="369"/>
      <c r="Q37" s="369"/>
      <c r="R37" s="369"/>
      <c r="S37" s="369"/>
      <c r="T37" s="375"/>
      <c r="U37" s="375"/>
      <c r="V37" s="375"/>
      <c r="W37" s="375"/>
      <c r="X37" s="375"/>
      <c r="Y37" s="375"/>
      <c r="Z37" s="375"/>
    </row>
    <row r="38" spans="1:26" ht="17.100000000000001" customHeight="1" thickBot="1" x14ac:dyDescent="0.25">
      <c r="A38" s="369"/>
      <c r="B38" s="391">
        <f>B36+1</f>
        <v>10</v>
      </c>
      <c r="C38" s="541" t="s">
        <v>261</v>
      </c>
      <c r="D38" s="170">
        <v>2582.7140636427985</v>
      </c>
      <c r="E38" s="170">
        <v>11.348525219999999</v>
      </c>
      <c r="F38" s="170">
        <v>0</v>
      </c>
      <c r="G38" s="170">
        <v>0</v>
      </c>
      <c r="H38" s="396">
        <f t="shared" ref="H38" si="6">D38+E38+F38+G38</f>
        <v>2594.0625888627983</v>
      </c>
      <c r="I38" s="407">
        <f>(D38+H38)/2</f>
        <v>2588.3883262527984</v>
      </c>
      <c r="K38" s="369"/>
      <c r="L38" s="369"/>
      <c r="M38" s="369"/>
      <c r="N38" s="369"/>
      <c r="O38" s="369"/>
      <c r="P38" s="369"/>
      <c r="Q38" s="369"/>
      <c r="R38" s="369"/>
      <c r="S38" s="369"/>
      <c r="T38" s="375"/>
      <c r="U38" s="375"/>
      <c r="V38" s="375"/>
      <c r="W38" s="375"/>
      <c r="X38" s="375"/>
      <c r="Y38" s="375"/>
      <c r="Z38" s="375"/>
    </row>
    <row r="39" spans="1:26" ht="17.100000000000001" customHeight="1" thickBot="1" x14ac:dyDescent="0.25">
      <c r="A39" s="369"/>
      <c r="B39" s="454">
        <f>B38+1</f>
        <v>11</v>
      </c>
      <c r="C39" s="560" t="s">
        <v>27</v>
      </c>
      <c r="D39" s="457">
        <f>D36+D38</f>
        <v>7908.787705390092</v>
      </c>
      <c r="E39" s="457">
        <f t="shared" ref="E39:F39" si="7">E36+E38</f>
        <v>529.1665807899908</v>
      </c>
      <c r="F39" s="457">
        <f t="shared" si="7"/>
        <v>11.087937572142506</v>
      </c>
      <c r="G39" s="457">
        <f>G36+G38</f>
        <v>0</v>
      </c>
      <c r="H39" s="457">
        <f>H36+H38</f>
        <v>8449.0422237522253</v>
      </c>
      <c r="I39" s="458">
        <f>I36+I38</f>
        <v>8178.9149645711568</v>
      </c>
      <c r="K39" s="369"/>
      <c r="L39" s="369"/>
      <c r="M39" s="369"/>
      <c r="N39" s="369"/>
      <c r="O39" s="369"/>
      <c r="P39" s="369"/>
      <c r="Q39" s="369"/>
      <c r="R39" s="369"/>
      <c r="S39" s="369"/>
      <c r="T39" s="375"/>
      <c r="U39" s="375"/>
      <c r="V39" s="375"/>
      <c r="W39" s="375"/>
      <c r="X39" s="375"/>
      <c r="Y39" s="375"/>
      <c r="Z39" s="375"/>
    </row>
    <row r="40" spans="1:26" ht="17.100000000000001" customHeight="1" thickTop="1" x14ac:dyDescent="0.2">
      <c r="A40" s="369"/>
      <c r="B40" s="459"/>
      <c r="C40" s="578"/>
      <c r="D40" s="579"/>
      <c r="E40" s="579"/>
      <c r="F40" s="579"/>
      <c r="G40" s="579"/>
      <c r="H40" s="462"/>
      <c r="I40" s="463"/>
      <c r="K40" s="369"/>
      <c r="L40" s="369"/>
      <c r="M40" s="369"/>
      <c r="N40" s="369"/>
      <c r="O40" s="369"/>
      <c r="P40" s="369"/>
      <c r="Q40" s="369"/>
      <c r="R40" s="369"/>
      <c r="S40" s="369"/>
      <c r="T40" s="375"/>
      <c r="U40" s="375"/>
      <c r="V40" s="375"/>
      <c r="W40" s="375"/>
      <c r="X40" s="375"/>
      <c r="Y40" s="375"/>
      <c r="Z40" s="375"/>
    </row>
    <row r="41" spans="1:26" ht="17.100000000000001" customHeight="1" x14ac:dyDescent="0.2">
      <c r="A41" s="369"/>
      <c r="B41" s="454"/>
      <c r="C41" s="572" t="s">
        <v>262</v>
      </c>
      <c r="D41" s="169"/>
      <c r="E41" s="169"/>
      <c r="F41" s="169"/>
      <c r="G41" s="169"/>
      <c r="H41" s="393"/>
      <c r="I41" s="406"/>
      <c r="K41" s="369"/>
      <c r="L41" s="369"/>
      <c r="M41" s="369"/>
      <c r="N41" s="369"/>
      <c r="O41" s="369"/>
      <c r="P41" s="369"/>
      <c r="Q41" s="369"/>
      <c r="R41" s="369"/>
      <c r="S41" s="369"/>
      <c r="T41" s="375"/>
      <c r="U41" s="375"/>
      <c r="V41" s="375"/>
      <c r="W41" s="375"/>
      <c r="X41" s="375"/>
      <c r="Y41" s="375"/>
      <c r="Z41" s="375"/>
    </row>
    <row r="42" spans="1:26" ht="24" customHeight="1" thickBot="1" x14ac:dyDescent="0.25">
      <c r="A42" s="369"/>
      <c r="B42" s="454">
        <f>B39+1</f>
        <v>12</v>
      </c>
      <c r="C42" s="522" t="s">
        <v>263</v>
      </c>
      <c r="D42" s="577">
        <v>0</v>
      </c>
      <c r="E42" s="577">
        <v>0</v>
      </c>
      <c r="F42" s="176">
        <v>0</v>
      </c>
      <c r="G42" s="577">
        <v>0</v>
      </c>
      <c r="H42" s="577">
        <f t="shared" ref="H42" si="8">D42+E42+F42+G42</f>
        <v>0</v>
      </c>
      <c r="I42" s="671">
        <f>(D42+H42)/2</f>
        <v>0</v>
      </c>
      <c r="K42" s="369"/>
      <c r="L42" s="369"/>
      <c r="M42" s="369"/>
      <c r="N42" s="369"/>
      <c r="O42" s="369"/>
      <c r="P42" s="369"/>
      <c r="Q42" s="369"/>
      <c r="R42" s="369"/>
      <c r="S42" s="369"/>
      <c r="T42" s="375"/>
      <c r="U42" s="375"/>
      <c r="V42" s="375"/>
      <c r="W42" s="375"/>
      <c r="X42" s="375"/>
      <c r="Y42" s="375"/>
      <c r="Z42" s="375"/>
    </row>
    <row r="43" spans="1:26" ht="17.100000000000001" customHeight="1" x14ac:dyDescent="0.2">
      <c r="A43" s="369"/>
      <c r="B43" s="672"/>
      <c r="C43" s="557"/>
      <c r="D43" s="558"/>
      <c r="E43" s="558"/>
      <c r="F43" s="558"/>
      <c r="G43" s="585"/>
      <c r="H43" s="558"/>
      <c r="I43" s="803"/>
      <c r="K43" s="369"/>
      <c r="L43" s="369"/>
      <c r="M43" s="369"/>
      <c r="N43" s="369"/>
      <c r="O43" s="369"/>
      <c r="P43" s="369"/>
      <c r="Q43" s="369"/>
      <c r="R43" s="369"/>
      <c r="S43" s="369"/>
      <c r="T43" s="375"/>
      <c r="U43" s="375"/>
      <c r="V43" s="375"/>
      <c r="W43" s="375"/>
      <c r="X43" s="375"/>
      <c r="Y43" s="375"/>
      <c r="Z43" s="375"/>
    </row>
    <row r="44" spans="1:26" ht="17.25" customHeight="1" x14ac:dyDescent="0.2">
      <c r="A44" s="369"/>
      <c r="B44" s="391"/>
      <c r="C44" s="705" t="s">
        <v>182</v>
      </c>
      <c r="D44" s="394"/>
      <c r="E44" s="394"/>
      <c r="F44" s="394"/>
      <c r="G44" s="394"/>
      <c r="H44" s="394"/>
      <c r="I44" s="710"/>
      <c r="K44" s="369"/>
      <c r="L44" s="405"/>
      <c r="M44" s="405"/>
      <c r="N44" s="405"/>
      <c r="O44" s="405"/>
      <c r="P44" s="405"/>
      <c r="Q44" s="405"/>
      <c r="R44" s="369"/>
      <c r="S44" s="369"/>
      <c r="T44" s="375"/>
      <c r="U44" s="375"/>
      <c r="V44" s="375"/>
      <c r="W44" s="375"/>
      <c r="X44" s="375"/>
      <c r="Y44" s="375"/>
      <c r="Z44" s="375"/>
    </row>
    <row r="45" spans="1:26" ht="17.25" customHeight="1" x14ac:dyDescent="0.2">
      <c r="A45" s="369"/>
      <c r="B45" s="391"/>
      <c r="C45" s="705"/>
      <c r="D45" s="394"/>
      <c r="E45" s="394"/>
      <c r="F45" s="394"/>
      <c r="G45" s="394"/>
      <c r="H45" s="394"/>
      <c r="I45" s="710"/>
      <c r="K45" s="369"/>
      <c r="L45" s="405"/>
      <c r="M45" s="405"/>
      <c r="N45" s="405"/>
      <c r="O45" s="405"/>
      <c r="P45" s="405"/>
      <c r="Q45" s="405"/>
      <c r="R45" s="369"/>
      <c r="S45" s="369"/>
      <c r="T45" s="375"/>
      <c r="U45" s="375"/>
      <c r="V45" s="375"/>
      <c r="W45" s="375"/>
      <c r="X45" s="375"/>
      <c r="Y45" s="375"/>
      <c r="Z45" s="375"/>
    </row>
    <row r="46" spans="1:26" ht="17.25" customHeight="1" x14ac:dyDescent="0.2">
      <c r="A46" s="369"/>
      <c r="B46" s="391"/>
      <c r="C46" s="715" t="s">
        <v>249</v>
      </c>
      <c r="D46" s="394"/>
      <c r="E46" s="394"/>
      <c r="F46" s="394"/>
      <c r="G46" s="394"/>
      <c r="H46" s="394"/>
      <c r="I46" s="710"/>
      <c r="K46" s="369"/>
      <c r="L46" s="405"/>
      <c r="M46" s="405"/>
      <c r="N46" s="405"/>
      <c r="O46" s="405"/>
      <c r="P46" s="405"/>
      <c r="Q46" s="405"/>
      <c r="R46" s="369"/>
      <c r="S46" s="369"/>
      <c r="T46" s="375"/>
      <c r="U46" s="375"/>
      <c r="V46" s="375"/>
      <c r="W46" s="375"/>
      <c r="X46" s="375"/>
      <c r="Y46" s="375"/>
      <c r="Z46" s="375"/>
    </row>
    <row r="47" spans="1:26" ht="17.25" customHeight="1" x14ac:dyDescent="0.2">
      <c r="A47" s="369"/>
      <c r="B47" s="391"/>
      <c r="C47" s="705"/>
      <c r="D47" s="394"/>
      <c r="E47" s="394"/>
      <c r="F47" s="394"/>
      <c r="G47" s="394"/>
      <c r="H47" s="394"/>
      <c r="I47" s="710"/>
      <c r="K47" s="369"/>
      <c r="L47" s="405"/>
      <c r="M47" s="405"/>
      <c r="N47" s="405"/>
      <c r="O47" s="405"/>
      <c r="P47" s="405"/>
      <c r="Q47" s="405"/>
      <c r="R47" s="369"/>
      <c r="S47" s="369"/>
      <c r="T47" s="375"/>
      <c r="U47" s="375"/>
      <c r="V47" s="375"/>
      <c r="W47" s="375"/>
      <c r="X47" s="375"/>
      <c r="Y47" s="375"/>
      <c r="Z47" s="375"/>
    </row>
    <row r="48" spans="1:26" ht="17.25" customHeight="1" x14ac:dyDescent="0.2">
      <c r="A48" s="369"/>
      <c r="B48" s="391"/>
      <c r="C48" s="705" t="s">
        <v>250</v>
      </c>
      <c r="D48" s="394"/>
      <c r="E48" s="394"/>
      <c r="F48" s="394"/>
      <c r="G48" s="394"/>
      <c r="H48" s="394"/>
      <c r="I48" s="710"/>
      <c r="K48" s="369"/>
      <c r="L48" s="405"/>
      <c r="M48" s="405"/>
      <c r="N48" s="405"/>
      <c r="O48" s="405"/>
      <c r="P48" s="405"/>
      <c r="Q48" s="405"/>
      <c r="R48" s="369"/>
      <c r="S48" s="369"/>
      <c r="T48" s="375"/>
      <c r="U48" s="375"/>
      <c r="V48" s="375"/>
      <c r="W48" s="375"/>
      <c r="X48" s="375"/>
      <c r="Y48" s="375"/>
      <c r="Z48" s="375"/>
    </row>
    <row r="49" spans="1:26" ht="17.25" customHeight="1" x14ac:dyDescent="0.2">
      <c r="A49" s="369"/>
      <c r="B49" s="391">
        <v>13</v>
      </c>
      <c r="C49" s="576" t="s">
        <v>251</v>
      </c>
      <c r="D49" s="393">
        <f>H24</f>
        <v>1206.31551458987</v>
      </c>
      <c r="E49" s="393">
        <v>148.88370847027764</v>
      </c>
      <c r="F49" s="169">
        <v>9.6380939915928607</v>
      </c>
      <c r="G49" s="169">
        <v>0</v>
      </c>
      <c r="H49" s="393">
        <f>D49+E49+F49+G49</f>
        <v>1364.8373170517405</v>
      </c>
      <c r="I49" s="406">
        <f>(D49+H49)/2</f>
        <v>1285.5764158208053</v>
      </c>
      <c r="K49" s="369"/>
      <c r="L49" s="405"/>
      <c r="M49" s="405"/>
      <c r="N49" s="405"/>
      <c r="O49" s="405"/>
      <c r="P49" s="405"/>
      <c r="Q49" s="405"/>
      <c r="R49" s="369"/>
      <c r="S49" s="369"/>
      <c r="T49" s="375"/>
      <c r="U49" s="375"/>
      <c r="V49" s="375"/>
      <c r="W49" s="375"/>
      <c r="X49" s="375"/>
      <c r="Y49" s="375"/>
      <c r="Z49" s="375"/>
    </row>
    <row r="50" spans="1:26" ht="17.25" customHeight="1" x14ac:dyDescent="0.2">
      <c r="A50" s="369"/>
      <c r="B50" s="391">
        <f>B49+1</f>
        <v>14</v>
      </c>
      <c r="C50" s="552" t="s">
        <v>252</v>
      </c>
      <c r="D50" s="393">
        <f>H25</f>
        <v>1427.3083181816189</v>
      </c>
      <c r="E50" s="393">
        <v>312.25404545230288</v>
      </c>
      <c r="F50" s="169">
        <v>61.031960168478221</v>
      </c>
      <c r="G50" s="169">
        <v>0</v>
      </c>
      <c r="H50" s="393">
        <f t="shared" ref="H50:H59" si="9">D50+E50+F50+G50</f>
        <v>1800.5943238024001</v>
      </c>
      <c r="I50" s="406">
        <f>(D50+H50)/2</f>
        <v>1613.9513209920096</v>
      </c>
      <c r="K50" s="779"/>
      <c r="L50" s="405"/>
      <c r="M50" s="405"/>
      <c r="N50" s="405"/>
      <c r="O50" s="405"/>
      <c r="P50" s="405"/>
      <c r="Q50" s="405"/>
      <c r="R50" s="369"/>
      <c r="S50" s="369"/>
      <c r="T50" s="375"/>
      <c r="U50" s="375"/>
      <c r="V50" s="375"/>
      <c r="W50" s="375"/>
      <c r="X50" s="375"/>
      <c r="Y50" s="375"/>
      <c r="Z50" s="375"/>
    </row>
    <row r="51" spans="1:26" ht="17.25" customHeight="1" thickBot="1" x14ac:dyDescent="0.25">
      <c r="A51" s="369"/>
      <c r="B51" s="391">
        <f t="shared" ref="B51" si="10">B50+1</f>
        <v>15</v>
      </c>
      <c r="C51" s="552" t="s">
        <v>253</v>
      </c>
      <c r="D51" s="662">
        <f>H26</f>
        <v>71.238036252710458</v>
      </c>
      <c r="E51" s="662">
        <v>12.020600425322668</v>
      </c>
      <c r="F51" s="170">
        <v>0</v>
      </c>
      <c r="G51" s="170">
        <v>0</v>
      </c>
      <c r="H51" s="662">
        <f t="shared" si="9"/>
        <v>83.258636678033128</v>
      </c>
      <c r="I51" s="663">
        <f>(D51+H51)/2</f>
        <v>77.248336465371793</v>
      </c>
      <c r="K51" s="369"/>
      <c r="L51" s="405"/>
      <c r="M51" s="405"/>
      <c r="N51" s="405"/>
      <c r="O51" s="405"/>
      <c r="P51" s="405"/>
      <c r="Q51" s="405"/>
      <c r="R51" s="369"/>
      <c r="S51" s="369"/>
      <c r="T51" s="375"/>
      <c r="U51" s="375"/>
      <c r="V51" s="375"/>
      <c r="W51" s="375"/>
      <c r="X51" s="375"/>
      <c r="Y51" s="375"/>
      <c r="Z51" s="375"/>
    </row>
    <row r="52" spans="1:26" ht="17.25" customHeight="1" x14ac:dyDescent="0.2">
      <c r="A52" s="369"/>
      <c r="B52" s="391">
        <v>16</v>
      </c>
      <c r="C52" s="541" t="s">
        <v>254</v>
      </c>
      <c r="D52" s="664">
        <f>SUM(D49:D51)</f>
        <v>2704.8618690241997</v>
      </c>
      <c r="E52" s="664">
        <f t="shared" ref="E52:I52" si="11">SUM(E49:E51)</f>
        <v>473.15835434790313</v>
      </c>
      <c r="F52" s="664">
        <f t="shared" si="11"/>
        <v>70.670054160071089</v>
      </c>
      <c r="G52" s="770">
        <f t="shared" si="11"/>
        <v>0</v>
      </c>
      <c r="H52" s="664">
        <f t="shared" si="11"/>
        <v>3248.6902775321742</v>
      </c>
      <c r="I52" s="665">
        <f t="shared" si="11"/>
        <v>2976.7760732781867</v>
      </c>
      <c r="K52" s="369"/>
      <c r="L52" s="405"/>
      <c r="M52" s="405"/>
      <c r="N52" s="405"/>
      <c r="O52" s="405"/>
      <c r="P52" s="405"/>
      <c r="Q52" s="405"/>
      <c r="R52" s="369"/>
      <c r="S52" s="369"/>
      <c r="T52" s="375"/>
      <c r="U52" s="375"/>
      <c r="V52" s="375"/>
      <c r="W52" s="375"/>
      <c r="X52" s="375"/>
      <c r="Y52" s="375"/>
      <c r="Z52" s="375"/>
    </row>
    <row r="53" spans="1:26" ht="17.25" customHeight="1" x14ac:dyDescent="0.2">
      <c r="A53" s="369"/>
      <c r="B53" s="391"/>
      <c r="C53" s="541"/>
      <c r="D53" s="326"/>
      <c r="E53" s="326"/>
      <c r="F53" s="169"/>
      <c r="G53" s="169"/>
      <c r="H53" s="326"/>
      <c r="I53" s="666"/>
      <c r="K53" s="369"/>
      <c r="L53" s="405"/>
      <c r="M53" s="405"/>
      <c r="N53" s="405"/>
      <c r="O53" s="405"/>
      <c r="P53" s="405"/>
      <c r="Q53" s="405"/>
      <c r="R53" s="369"/>
      <c r="S53" s="369"/>
      <c r="T53" s="375"/>
      <c r="U53" s="375"/>
      <c r="V53" s="375"/>
      <c r="W53" s="375"/>
      <c r="X53" s="375"/>
      <c r="Y53" s="375"/>
      <c r="Z53" s="375"/>
    </row>
    <row r="54" spans="1:26" ht="17.25" customHeight="1" x14ac:dyDescent="0.2">
      <c r="A54" s="369"/>
      <c r="B54" s="391"/>
      <c r="C54" s="541" t="s">
        <v>255</v>
      </c>
      <c r="D54" s="326"/>
      <c r="E54" s="326"/>
      <c r="F54" s="169"/>
      <c r="G54" s="169"/>
      <c r="H54" s="326"/>
      <c r="I54" s="666"/>
      <c r="K54" s="369"/>
      <c r="L54" s="405"/>
      <c r="M54" s="405"/>
      <c r="N54" s="405"/>
      <c r="O54" s="405"/>
      <c r="P54" s="405"/>
      <c r="Q54" s="405"/>
      <c r="R54" s="369"/>
      <c r="S54" s="369"/>
      <c r="T54" s="375"/>
      <c r="U54" s="375"/>
      <c r="V54" s="375"/>
      <c r="W54" s="375"/>
      <c r="X54" s="375"/>
      <c r="Y54" s="375"/>
      <c r="Z54" s="375"/>
    </row>
    <row r="55" spans="1:26" ht="17.25" customHeight="1" x14ac:dyDescent="0.2">
      <c r="A55" s="369"/>
      <c r="B55" s="391">
        <v>17</v>
      </c>
      <c r="C55" s="576" t="s">
        <v>256</v>
      </c>
      <c r="D55" s="393">
        <f>H30</f>
        <v>2648.4322747990122</v>
      </c>
      <c r="E55" s="393">
        <v>19.369422772592944</v>
      </c>
      <c r="F55" s="169">
        <v>1.0246913324242759</v>
      </c>
      <c r="G55" s="169">
        <v>0</v>
      </c>
      <c r="H55" s="393">
        <f t="shared" si="9"/>
        <v>2668.8263889040295</v>
      </c>
      <c r="I55" s="406">
        <f>(D55+H55)/2</f>
        <v>2658.6293318515209</v>
      </c>
      <c r="K55" s="369"/>
      <c r="L55" s="405"/>
      <c r="M55" s="405"/>
      <c r="N55" s="405"/>
      <c r="O55" s="405"/>
      <c r="P55" s="405"/>
      <c r="Q55" s="405"/>
      <c r="R55" s="369"/>
      <c r="S55" s="369"/>
      <c r="T55" s="375"/>
      <c r="U55" s="375"/>
      <c r="V55" s="375"/>
      <c r="W55" s="375"/>
      <c r="X55" s="375"/>
      <c r="Y55" s="375"/>
      <c r="Z55" s="375"/>
    </row>
    <row r="56" spans="1:26" ht="17.25" customHeight="1" thickBot="1" x14ac:dyDescent="0.25">
      <c r="A56" s="369"/>
      <c r="B56" s="391">
        <f>B55+1</f>
        <v>18</v>
      </c>
      <c r="C56" s="576" t="s">
        <v>307</v>
      </c>
      <c r="D56" s="396">
        <v>0</v>
      </c>
      <c r="E56" s="396">
        <v>0</v>
      </c>
      <c r="F56" s="170">
        <v>1.2206682871741039</v>
      </c>
      <c r="G56" s="170">
        <v>0</v>
      </c>
      <c r="H56" s="396">
        <f t="shared" si="9"/>
        <v>1.2206682871741039</v>
      </c>
      <c r="I56" s="407">
        <f t="shared" ref="I56" si="12">(D56+H56)/2</f>
        <v>0.61033414358705196</v>
      </c>
      <c r="K56" s="369"/>
      <c r="L56" s="405"/>
      <c r="M56" s="405"/>
      <c r="N56" s="405"/>
      <c r="O56" s="405"/>
      <c r="P56" s="405"/>
      <c r="Q56" s="405"/>
      <c r="R56" s="369"/>
      <c r="S56" s="369"/>
      <c r="T56" s="375"/>
      <c r="U56" s="375"/>
      <c r="V56" s="375"/>
      <c r="W56" s="375"/>
      <c r="X56" s="375"/>
      <c r="Y56" s="375"/>
      <c r="Z56" s="375"/>
    </row>
    <row r="57" spans="1:26" ht="17.25" customHeight="1" x14ac:dyDescent="0.2">
      <c r="A57" s="369"/>
      <c r="B57" s="391">
        <v>19</v>
      </c>
      <c r="C57" s="541" t="s">
        <v>258</v>
      </c>
      <c r="D57" s="399">
        <f>SUM(D55:D56)</f>
        <v>2648.4322747990122</v>
      </c>
      <c r="E57" s="399">
        <f t="shared" ref="E57:I57" si="13">SUM(E55:E56)</f>
        <v>19.369422772592944</v>
      </c>
      <c r="F57" s="399">
        <f t="shared" si="13"/>
        <v>2.2453596195983798</v>
      </c>
      <c r="G57" s="399">
        <f t="shared" si="13"/>
        <v>0</v>
      </c>
      <c r="H57" s="399">
        <f t="shared" si="13"/>
        <v>2670.0470571912037</v>
      </c>
      <c r="I57" s="408">
        <f t="shared" si="13"/>
        <v>2659.2396659951078</v>
      </c>
      <c r="K57" s="369"/>
      <c r="L57" s="405"/>
      <c r="M57" s="405"/>
      <c r="N57" s="405"/>
      <c r="O57" s="405"/>
      <c r="P57" s="405"/>
      <c r="Q57" s="405"/>
      <c r="R57" s="369"/>
      <c r="S57" s="369"/>
      <c r="T57" s="375"/>
      <c r="U57" s="375"/>
      <c r="V57" s="375"/>
      <c r="W57" s="375"/>
      <c r="X57" s="375"/>
      <c r="Y57" s="375"/>
      <c r="Z57" s="375"/>
    </row>
    <row r="58" spans="1:26" ht="17.25" customHeight="1" x14ac:dyDescent="0.2">
      <c r="A58" s="369"/>
      <c r="B58" s="391"/>
      <c r="C58" s="541"/>
      <c r="D58" s="393"/>
      <c r="E58" s="393"/>
      <c r="F58" s="169"/>
      <c r="G58" s="169"/>
      <c r="H58" s="393"/>
      <c r="I58" s="406"/>
      <c r="K58" s="369"/>
      <c r="L58" s="405"/>
      <c r="M58" s="405"/>
      <c r="N58" s="405"/>
      <c r="O58" s="405"/>
      <c r="P58" s="405"/>
      <c r="Q58" s="405"/>
      <c r="R58" s="369"/>
      <c r="S58" s="369"/>
      <c r="T58" s="375"/>
      <c r="U58" s="375"/>
      <c r="V58" s="375"/>
      <c r="W58" s="375"/>
      <c r="X58" s="375"/>
      <c r="Y58" s="375"/>
      <c r="Z58" s="375"/>
    </row>
    <row r="59" spans="1:26" ht="17.25" customHeight="1" x14ac:dyDescent="0.2">
      <c r="A59" s="369"/>
      <c r="B59" s="391">
        <v>20</v>
      </c>
      <c r="C59" s="541" t="s">
        <v>259</v>
      </c>
      <c r="D59" s="393">
        <f>H34</f>
        <v>501.68549106621509</v>
      </c>
      <c r="E59" s="393">
        <v>37.013873984312426</v>
      </c>
      <c r="F59" s="169">
        <v>3.8735698316605793</v>
      </c>
      <c r="G59" s="169">
        <v>0</v>
      </c>
      <c r="H59" s="393">
        <f t="shared" si="9"/>
        <v>542.57293488218806</v>
      </c>
      <c r="I59" s="406">
        <f>(D59+H59)/2</f>
        <v>522.12921297420155</v>
      </c>
      <c r="K59" s="369"/>
      <c r="L59" s="405"/>
      <c r="M59" s="405"/>
      <c r="N59" s="405"/>
      <c r="O59" s="405"/>
      <c r="P59" s="405"/>
      <c r="Q59" s="405"/>
      <c r="R59" s="369"/>
      <c r="S59" s="369"/>
      <c r="T59" s="375"/>
      <c r="U59" s="375"/>
      <c r="V59" s="375"/>
      <c r="W59" s="375"/>
      <c r="X59" s="375"/>
      <c r="Y59" s="375"/>
      <c r="Z59" s="375"/>
    </row>
    <row r="60" spans="1:26" ht="17.25" customHeight="1" thickBot="1" x14ac:dyDescent="0.25">
      <c r="A60" s="369"/>
      <c r="B60" s="391"/>
      <c r="C60" s="541"/>
      <c r="D60" s="396"/>
      <c r="E60" s="396"/>
      <c r="F60" s="170"/>
      <c r="G60" s="170"/>
      <c r="H60" s="396"/>
      <c r="I60" s="407"/>
      <c r="K60" s="369"/>
      <c r="L60" s="405"/>
      <c r="M60" s="405"/>
      <c r="N60" s="405"/>
      <c r="O60" s="405"/>
      <c r="P60" s="405"/>
      <c r="Q60" s="405"/>
      <c r="R60" s="369"/>
      <c r="S60" s="369"/>
      <c r="T60" s="375"/>
      <c r="U60" s="375"/>
      <c r="V60" s="375"/>
      <c r="W60" s="375"/>
      <c r="X60" s="375"/>
      <c r="Y60" s="375"/>
      <c r="Z60" s="375"/>
    </row>
    <row r="61" spans="1:26" ht="17.25" customHeight="1" x14ac:dyDescent="0.2">
      <c r="A61" s="369"/>
      <c r="B61" s="391">
        <f>B59+1</f>
        <v>21</v>
      </c>
      <c r="C61" s="488" t="s">
        <v>260</v>
      </c>
      <c r="D61" s="399">
        <f>D52+D57+D59</f>
        <v>5854.979634889427</v>
      </c>
      <c r="E61" s="399">
        <f t="shared" ref="E61:I61" si="14">E52+E57+E59</f>
        <v>529.54165110480847</v>
      </c>
      <c r="F61" s="399">
        <f t="shared" si="14"/>
        <v>76.788983611330039</v>
      </c>
      <c r="G61" s="399">
        <f t="shared" si="14"/>
        <v>0</v>
      </c>
      <c r="H61" s="399">
        <f t="shared" si="14"/>
        <v>6461.3102696055657</v>
      </c>
      <c r="I61" s="408">
        <f t="shared" si="14"/>
        <v>6158.1449522474959</v>
      </c>
      <c r="K61" s="369"/>
      <c r="L61" s="405"/>
      <c r="M61" s="405"/>
      <c r="N61" s="405"/>
      <c r="O61" s="405"/>
      <c r="P61" s="405"/>
      <c r="Q61" s="405"/>
      <c r="R61" s="369"/>
      <c r="S61" s="369"/>
      <c r="T61" s="375"/>
      <c r="U61" s="375"/>
      <c r="V61" s="375"/>
      <c r="W61" s="375"/>
      <c r="X61" s="375"/>
      <c r="Y61" s="375"/>
      <c r="Z61" s="375"/>
    </row>
    <row r="62" spans="1:26" ht="17.25" customHeight="1" x14ac:dyDescent="0.2">
      <c r="A62" s="369"/>
      <c r="B62" s="391"/>
      <c r="C62" s="541"/>
      <c r="D62" s="393"/>
      <c r="E62" s="393"/>
      <c r="F62" s="393"/>
      <c r="G62" s="393"/>
      <c r="H62" s="393"/>
      <c r="I62" s="406"/>
      <c r="K62" s="369"/>
      <c r="L62" s="405"/>
      <c r="M62" s="405"/>
      <c r="N62" s="405"/>
      <c r="O62" s="405"/>
      <c r="P62" s="405"/>
      <c r="Q62" s="405"/>
      <c r="R62" s="369"/>
      <c r="S62" s="369"/>
      <c r="T62" s="375"/>
      <c r="U62" s="375"/>
      <c r="V62" s="375"/>
      <c r="W62" s="375"/>
      <c r="X62" s="375"/>
      <c r="Y62" s="375"/>
      <c r="Z62" s="375"/>
    </row>
    <row r="63" spans="1:26" ht="17.25" customHeight="1" thickBot="1" x14ac:dyDescent="0.25">
      <c r="A63" s="369"/>
      <c r="B63" s="391">
        <f>B61+1</f>
        <v>22</v>
      </c>
      <c r="C63" s="541" t="s">
        <v>261</v>
      </c>
      <c r="D63" s="170">
        <f>H38</f>
        <v>2594.0625888627983</v>
      </c>
      <c r="E63" s="170">
        <v>11.348526</v>
      </c>
      <c r="F63" s="170">
        <v>0</v>
      </c>
      <c r="G63" s="170">
        <v>0</v>
      </c>
      <c r="H63" s="396">
        <f t="shared" ref="H63" si="15">D63+E63+F63+G63</f>
        <v>2605.4111148627985</v>
      </c>
      <c r="I63" s="407">
        <f>(D63+H63)/2</f>
        <v>2599.7368518627982</v>
      </c>
      <c r="K63" s="369"/>
      <c r="L63" s="405"/>
      <c r="M63" s="405"/>
      <c r="N63" s="405"/>
      <c r="O63" s="405"/>
      <c r="P63" s="405"/>
      <c r="Q63" s="405"/>
      <c r="R63" s="369"/>
      <c r="S63" s="369"/>
      <c r="T63" s="375"/>
      <c r="U63" s="375"/>
      <c r="V63" s="375"/>
      <c r="W63" s="375"/>
      <c r="X63" s="375"/>
      <c r="Y63" s="375"/>
      <c r="Z63" s="375"/>
    </row>
    <row r="64" spans="1:26" ht="17.25" customHeight="1" thickBot="1" x14ac:dyDescent="0.25">
      <c r="A64" s="369"/>
      <c r="B64" s="454">
        <f>B63+1</f>
        <v>23</v>
      </c>
      <c r="C64" s="560" t="s">
        <v>27</v>
      </c>
      <c r="D64" s="457">
        <f>D61+D63</f>
        <v>8449.0422237522253</v>
      </c>
      <c r="E64" s="457">
        <f t="shared" ref="E64:F64" si="16">E61+E63</f>
        <v>540.89017710480846</v>
      </c>
      <c r="F64" s="457">
        <f t="shared" si="16"/>
        <v>76.788983611330039</v>
      </c>
      <c r="G64" s="457">
        <f>G61+G63</f>
        <v>0</v>
      </c>
      <c r="H64" s="457">
        <f>H61+H63</f>
        <v>9066.7213844683647</v>
      </c>
      <c r="I64" s="458">
        <f>I61+I63</f>
        <v>8757.8818041102932</v>
      </c>
      <c r="K64" s="369"/>
      <c r="L64" s="405"/>
      <c r="M64" s="405"/>
      <c r="N64" s="405"/>
      <c r="O64" s="405"/>
      <c r="P64" s="405"/>
      <c r="Q64" s="405"/>
      <c r="R64" s="369"/>
      <c r="S64" s="369"/>
      <c r="T64" s="375"/>
      <c r="U64" s="375"/>
      <c r="V64" s="375"/>
      <c r="W64" s="375"/>
      <c r="X64" s="375"/>
      <c r="Y64" s="375"/>
      <c r="Z64" s="375"/>
    </row>
    <row r="65" spans="1:26" ht="17.25" customHeight="1" thickTop="1" x14ac:dyDescent="0.2">
      <c r="A65" s="369"/>
      <c r="B65" s="459"/>
      <c r="C65" s="512"/>
      <c r="D65" s="462"/>
      <c r="E65" s="462"/>
      <c r="F65" s="462"/>
      <c r="G65" s="462"/>
      <c r="H65" s="462"/>
      <c r="I65" s="463"/>
      <c r="K65" s="369"/>
      <c r="L65" s="405"/>
      <c r="M65" s="405"/>
      <c r="N65" s="405"/>
      <c r="O65" s="405"/>
      <c r="P65" s="405"/>
      <c r="Q65" s="405"/>
      <c r="R65" s="369"/>
      <c r="S65" s="369"/>
      <c r="T65" s="375"/>
      <c r="U65" s="375"/>
      <c r="V65" s="375"/>
      <c r="W65" s="375"/>
      <c r="X65" s="375"/>
      <c r="Y65" s="375"/>
      <c r="Z65" s="375"/>
    </row>
    <row r="66" spans="1:26" ht="17.25" customHeight="1" x14ac:dyDescent="0.2">
      <c r="A66" s="369"/>
      <c r="B66" s="454"/>
      <c r="C66" s="804" t="s">
        <v>262</v>
      </c>
      <c r="D66" s="393"/>
      <c r="E66" s="393"/>
      <c r="F66" s="393"/>
      <c r="G66" s="393"/>
      <c r="H66" s="393"/>
      <c r="I66" s="406"/>
      <c r="K66" s="369"/>
      <c r="L66" s="405"/>
      <c r="M66" s="405"/>
      <c r="N66" s="405"/>
      <c r="O66" s="405"/>
      <c r="P66" s="405"/>
      <c r="Q66" s="405"/>
      <c r="R66" s="369"/>
      <c r="S66" s="369"/>
      <c r="T66" s="375"/>
      <c r="U66" s="375"/>
      <c r="V66" s="375"/>
      <c r="W66" s="375"/>
      <c r="X66" s="375"/>
      <c r="Y66" s="375"/>
      <c r="Z66" s="375"/>
    </row>
    <row r="67" spans="1:26" ht="24" customHeight="1" thickBot="1" x14ac:dyDescent="0.25">
      <c r="A67" s="369"/>
      <c r="B67" s="401">
        <f>B64+1</f>
        <v>24</v>
      </c>
      <c r="C67" s="590" t="s">
        <v>263</v>
      </c>
      <c r="D67" s="396">
        <f>H42</f>
        <v>0</v>
      </c>
      <c r="E67" s="396">
        <v>0</v>
      </c>
      <c r="F67" s="170">
        <v>0</v>
      </c>
      <c r="G67" s="396">
        <v>0</v>
      </c>
      <c r="H67" s="396">
        <f t="shared" ref="H67" si="17">D67+E67+F67+G67</f>
        <v>0</v>
      </c>
      <c r="I67" s="407">
        <f>(D67+H67)/2</f>
        <v>0</v>
      </c>
      <c r="K67" s="369"/>
      <c r="L67" s="405"/>
      <c r="M67" s="405"/>
      <c r="N67" s="405"/>
      <c r="O67" s="405"/>
      <c r="P67" s="405"/>
      <c r="Q67" s="405"/>
      <c r="R67" s="369"/>
      <c r="S67" s="369"/>
      <c r="T67" s="375"/>
      <c r="U67" s="375"/>
      <c r="V67" s="375"/>
      <c r="W67" s="375"/>
      <c r="X67" s="375"/>
      <c r="Y67" s="375"/>
      <c r="Z67" s="375"/>
    </row>
    <row r="68" spans="1:26" ht="17.25" customHeight="1" x14ac:dyDescent="0.2">
      <c r="A68" s="369"/>
      <c r="B68" s="543"/>
      <c r="C68" s="566"/>
      <c r="D68" s="746"/>
      <c r="E68" s="746"/>
      <c r="F68" s="781"/>
      <c r="G68" s="805"/>
      <c r="H68" s="746"/>
      <c r="I68" s="806"/>
      <c r="J68" s="369"/>
      <c r="K68" s="369"/>
      <c r="L68" s="405"/>
      <c r="M68" s="405"/>
      <c r="N68" s="405"/>
      <c r="O68" s="405"/>
      <c r="P68" s="405"/>
      <c r="Q68" s="405"/>
      <c r="R68" s="369"/>
      <c r="S68" s="369"/>
      <c r="T68" s="375"/>
      <c r="U68" s="375"/>
      <c r="V68" s="375"/>
      <c r="W68" s="375"/>
      <c r="X68" s="375"/>
      <c r="Y68" s="375"/>
      <c r="Z68" s="375"/>
    </row>
    <row r="69" spans="1:26" ht="17.25" customHeight="1" x14ac:dyDescent="0.2">
      <c r="A69" s="369"/>
      <c r="B69" s="391"/>
      <c r="C69" s="765" t="s">
        <v>219</v>
      </c>
      <c r="D69" s="709"/>
      <c r="E69" s="709"/>
      <c r="F69" s="709"/>
      <c r="G69" s="709"/>
      <c r="H69" s="709"/>
      <c r="I69" s="710"/>
      <c r="J69" s="369"/>
      <c r="K69" s="369"/>
      <c r="L69" s="405"/>
      <c r="M69" s="405"/>
      <c r="N69" s="405"/>
      <c r="O69" s="405"/>
      <c r="P69" s="405"/>
      <c r="Q69" s="405"/>
      <c r="R69" s="369"/>
      <c r="S69" s="369"/>
      <c r="T69" s="375"/>
      <c r="U69" s="375"/>
      <c r="V69" s="375"/>
      <c r="W69" s="375"/>
      <c r="X69" s="375"/>
      <c r="Y69" s="375"/>
      <c r="Z69" s="375"/>
    </row>
    <row r="70" spans="1:26" ht="17.25" customHeight="1" x14ac:dyDescent="0.2">
      <c r="A70" s="369"/>
      <c r="B70" s="391"/>
      <c r="C70" s="765"/>
      <c r="D70" s="709"/>
      <c r="E70" s="709"/>
      <c r="F70" s="709"/>
      <c r="G70" s="709"/>
      <c r="H70" s="709"/>
      <c r="I70" s="710"/>
      <c r="J70" s="369"/>
      <c r="K70" s="369"/>
      <c r="L70" s="405"/>
      <c r="M70" s="405"/>
      <c r="N70" s="405"/>
      <c r="O70" s="405"/>
      <c r="P70" s="405"/>
      <c r="Q70" s="405"/>
      <c r="R70" s="369"/>
      <c r="S70" s="369"/>
      <c r="T70" s="375"/>
      <c r="U70" s="375"/>
      <c r="V70" s="375"/>
      <c r="W70" s="375"/>
      <c r="X70" s="375"/>
      <c r="Y70" s="375"/>
      <c r="Z70" s="375"/>
    </row>
    <row r="71" spans="1:26" ht="17.25" customHeight="1" x14ac:dyDescent="0.2">
      <c r="A71" s="369"/>
      <c r="B71" s="391"/>
      <c r="C71" s="766" t="s">
        <v>249</v>
      </c>
      <c r="D71" s="709"/>
      <c r="E71" s="709"/>
      <c r="F71" s="709"/>
      <c r="G71" s="709"/>
      <c r="H71" s="709"/>
      <c r="I71" s="710"/>
      <c r="J71" s="369"/>
      <c r="K71" s="369"/>
      <c r="L71" s="405"/>
      <c r="M71" s="405"/>
      <c r="N71" s="405"/>
      <c r="O71" s="405"/>
      <c r="P71" s="405"/>
      <c r="Q71" s="405"/>
      <c r="R71" s="369"/>
      <c r="S71" s="369"/>
      <c r="T71" s="375"/>
      <c r="U71" s="375"/>
      <c r="V71" s="375"/>
      <c r="W71" s="375"/>
      <c r="X71" s="375"/>
      <c r="Y71" s="375"/>
      <c r="Z71" s="375"/>
    </row>
    <row r="72" spans="1:26" ht="17.25" customHeight="1" x14ac:dyDescent="0.2">
      <c r="A72" s="369"/>
      <c r="B72" s="391"/>
      <c r="C72" s="765"/>
      <c r="D72" s="709"/>
      <c r="E72" s="709"/>
      <c r="F72" s="709"/>
      <c r="G72" s="709"/>
      <c r="H72" s="709"/>
      <c r="I72" s="710"/>
      <c r="J72" s="369"/>
      <c r="K72" s="369"/>
      <c r="L72" s="405"/>
      <c r="M72" s="405"/>
      <c r="N72" s="405"/>
      <c r="O72" s="405"/>
      <c r="P72" s="405"/>
      <c r="Q72" s="405"/>
      <c r="R72" s="369"/>
      <c r="S72" s="369"/>
      <c r="T72" s="375"/>
      <c r="U72" s="375"/>
      <c r="V72" s="375"/>
      <c r="W72" s="375"/>
      <c r="X72" s="375"/>
      <c r="Y72" s="375"/>
      <c r="Z72" s="375"/>
    </row>
    <row r="73" spans="1:26" ht="17.25" customHeight="1" x14ac:dyDescent="0.2">
      <c r="A73" s="369"/>
      <c r="B73" s="391"/>
      <c r="C73" s="765" t="s">
        <v>250</v>
      </c>
      <c r="D73" s="709"/>
      <c r="E73" s="709"/>
      <c r="F73" s="709"/>
      <c r="G73" s="709"/>
      <c r="H73" s="709"/>
      <c r="I73" s="710"/>
      <c r="J73" s="369"/>
      <c r="K73" s="369"/>
      <c r="L73" s="405"/>
      <c r="M73" s="405"/>
      <c r="N73" s="405"/>
      <c r="O73" s="405"/>
      <c r="P73" s="405"/>
      <c r="Q73" s="405"/>
      <c r="R73" s="369"/>
      <c r="S73" s="369"/>
      <c r="T73" s="375"/>
      <c r="U73" s="375"/>
      <c r="V73" s="375"/>
      <c r="W73" s="375"/>
      <c r="X73" s="375"/>
      <c r="Y73" s="375"/>
      <c r="Z73" s="375"/>
    </row>
    <row r="74" spans="1:26" ht="17.25" customHeight="1" x14ac:dyDescent="0.2">
      <c r="A74" s="369"/>
      <c r="B74" s="391">
        <v>25</v>
      </c>
      <c r="C74" s="684" t="s">
        <v>251</v>
      </c>
      <c r="D74" s="393">
        <f>H49</f>
        <v>1364.8373170517405</v>
      </c>
      <c r="E74" s="393">
        <v>162.5171701356858</v>
      </c>
      <c r="F74" s="169">
        <v>16.036464981913571</v>
      </c>
      <c r="G74" s="169">
        <v>0</v>
      </c>
      <c r="H74" s="393">
        <f>D74+E74+F74+G74</f>
        <v>1543.3909521693397</v>
      </c>
      <c r="I74" s="406">
        <f>(D74+H74)/2</f>
        <v>1454.1141346105401</v>
      </c>
      <c r="J74" s="369"/>
      <c r="K74" s="369"/>
      <c r="L74" s="405"/>
      <c r="M74" s="405"/>
      <c r="N74" s="405"/>
      <c r="O74" s="405"/>
      <c r="P74" s="405"/>
      <c r="Q74" s="405"/>
      <c r="R74" s="369"/>
      <c r="S74" s="369"/>
      <c r="T74" s="375"/>
      <c r="U74" s="375"/>
      <c r="V74" s="375"/>
      <c r="W74" s="375"/>
      <c r="X74" s="375"/>
      <c r="Y74" s="375"/>
      <c r="Z74" s="375"/>
    </row>
    <row r="75" spans="1:26" ht="17.25" customHeight="1" x14ac:dyDescent="0.2">
      <c r="A75" s="369"/>
      <c r="B75" s="391">
        <f>B74+1</f>
        <v>26</v>
      </c>
      <c r="C75" s="552" t="s">
        <v>252</v>
      </c>
      <c r="D75" s="393">
        <f>H50</f>
        <v>1800.5943238024001</v>
      </c>
      <c r="E75" s="393">
        <v>398.48539090487139</v>
      </c>
      <c r="F75" s="169">
        <v>0</v>
      </c>
      <c r="G75" s="169">
        <v>0</v>
      </c>
      <c r="H75" s="393">
        <f>D75+E75+F75+G75</f>
        <v>2199.0797147072717</v>
      </c>
      <c r="I75" s="406">
        <f>(D75+H75)/2</f>
        <v>1999.8370192548359</v>
      </c>
      <c r="J75" s="369"/>
      <c r="K75" s="369"/>
      <c r="L75" s="405"/>
      <c r="M75" s="405"/>
      <c r="N75" s="405"/>
      <c r="O75" s="405"/>
      <c r="P75" s="405"/>
      <c r="Q75" s="405"/>
      <c r="R75" s="369"/>
      <c r="S75" s="369"/>
      <c r="T75" s="375"/>
      <c r="U75" s="375"/>
      <c r="V75" s="375"/>
      <c r="W75" s="375"/>
      <c r="X75" s="375"/>
      <c r="Y75" s="375"/>
      <c r="Z75" s="375"/>
    </row>
    <row r="76" spans="1:26" ht="17.25" customHeight="1" thickBot="1" x14ac:dyDescent="0.25">
      <c r="A76" s="369"/>
      <c r="B76" s="391">
        <f t="shared" ref="B76" si="18">B75+1</f>
        <v>27</v>
      </c>
      <c r="C76" s="552" t="s">
        <v>253</v>
      </c>
      <c r="D76" s="396">
        <f>H51</f>
        <v>83.258636678033128</v>
      </c>
      <c r="E76" s="662">
        <v>12.020600425322668</v>
      </c>
      <c r="F76" s="170">
        <v>0</v>
      </c>
      <c r="G76" s="170">
        <v>0</v>
      </c>
      <c r="H76" s="662">
        <f t="shared" ref="H76:H81" si="19">D76+E76+F76+G76</f>
        <v>95.279237103355797</v>
      </c>
      <c r="I76" s="663">
        <f t="shared" ref="I76:I81" si="20">(D76+H76)/2</f>
        <v>89.268936890694462</v>
      </c>
      <c r="J76" s="369"/>
      <c r="K76" s="369"/>
      <c r="L76" s="405"/>
      <c r="M76" s="405"/>
      <c r="N76" s="405"/>
      <c r="O76" s="405"/>
      <c r="P76" s="405"/>
      <c r="Q76" s="405"/>
      <c r="R76" s="369"/>
      <c r="S76" s="369"/>
      <c r="T76" s="375"/>
      <c r="U76" s="375"/>
      <c r="V76" s="375"/>
      <c r="W76" s="375"/>
      <c r="X76" s="375"/>
      <c r="Y76" s="375"/>
      <c r="Z76" s="375"/>
    </row>
    <row r="77" spans="1:26" ht="17.25" customHeight="1" x14ac:dyDescent="0.2">
      <c r="A77" s="369"/>
      <c r="B77" s="391">
        <v>28</v>
      </c>
      <c r="C77" s="683" t="s">
        <v>254</v>
      </c>
      <c r="D77" s="399">
        <f>SUM(D74:D76)</f>
        <v>3248.6902775321742</v>
      </c>
      <c r="E77" s="399">
        <f t="shared" ref="E77:I77" si="21">SUM(E74:E76)</f>
        <v>573.02316146587987</v>
      </c>
      <c r="F77" s="399">
        <f t="shared" si="21"/>
        <v>16.036464981913571</v>
      </c>
      <c r="G77" s="399">
        <f t="shared" si="21"/>
        <v>0</v>
      </c>
      <c r="H77" s="399">
        <f t="shared" si="21"/>
        <v>3837.7499039799668</v>
      </c>
      <c r="I77" s="408">
        <f t="shared" si="21"/>
        <v>3543.2200907560705</v>
      </c>
      <c r="J77" s="369"/>
      <c r="K77" s="369"/>
      <c r="L77" s="405"/>
      <c r="M77" s="405"/>
      <c r="N77" s="405"/>
      <c r="O77" s="405"/>
      <c r="P77" s="405"/>
      <c r="Q77" s="405"/>
      <c r="R77" s="369"/>
      <c r="S77" s="369"/>
      <c r="T77" s="375"/>
      <c r="U77" s="375"/>
      <c r="V77" s="375"/>
      <c r="W77" s="375"/>
      <c r="X77" s="375"/>
      <c r="Y77" s="375"/>
      <c r="Z77" s="375"/>
    </row>
    <row r="78" spans="1:26" ht="17.25" customHeight="1" x14ac:dyDescent="0.2">
      <c r="A78" s="369"/>
      <c r="B78" s="391"/>
      <c r="C78" s="683"/>
      <c r="D78" s="393"/>
      <c r="E78" s="326"/>
      <c r="F78" s="169"/>
      <c r="G78" s="169"/>
      <c r="H78" s="326"/>
      <c r="I78" s="666"/>
      <c r="J78" s="369"/>
      <c r="K78" s="369"/>
      <c r="L78" s="405"/>
      <c r="M78" s="405"/>
      <c r="N78" s="405"/>
      <c r="O78" s="405"/>
      <c r="P78" s="405"/>
      <c r="Q78" s="405"/>
      <c r="R78" s="369"/>
      <c r="S78" s="369"/>
      <c r="T78" s="375"/>
      <c r="U78" s="375"/>
      <c r="V78" s="375"/>
      <c r="W78" s="375"/>
      <c r="X78" s="375"/>
      <c r="Y78" s="375"/>
      <c r="Z78" s="375"/>
    </row>
    <row r="79" spans="1:26" ht="17.25" customHeight="1" x14ac:dyDescent="0.2">
      <c r="A79" s="369"/>
      <c r="B79" s="391"/>
      <c r="C79" s="683" t="s">
        <v>255</v>
      </c>
      <c r="D79" s="393"/>
      <c r="E79" s="326"/>
      <c r="F79" s="169"/>
      <c r="G79" s="169"/>
      <c r="H79" s="326"/>
      <c r="I79" s="666"/>
      <c r="J79" s="369"/>
      <c r="K79" s="369"/>
      <c r="L79" s="405"/>
      <c r="M79" s="405"/>
      <c r="N79" s="405"/>
      <c r="O79" s="405"/>
      <c r="P79" s="405"/>
      <c r="Q79" s="405"/>
      <c r="R79" s="369"/>
      <c r="S79" s="369"/>
      <c r="T79" s="375"/>
      <c r="U79" s="375"/>
      <c r="V79" s="375"/>
      <c r="W79" s="375"/>
      <c r="X79" s="375"/>
      <c r="Y79" s="375"/>
      <c r="Z79" s="375"/>
    </row>
    <row r="80" spans="1:26" ht="17.25" customHeight="1" x14ac:dyDescent="0.2">
      <c r="A80" s="369"/>
      <c r="B80" s="391">
        <v>29</v>
      </c>
      <c r="C80" s="684" t="s">
        <v>256</v>
      </c>
      <c r="D80" s="393">
        <f>H55</f>
        <v>2668.8263889040295</v>
      </c>
      <c r="E80" s="393">
        <v>17.960712219818205</v>
      </c>
      <c r="F80" s="169">
        <v>3.5621166642082467</v>
      </c>
      <c r="G80" s="169">
        <v>0</v>
      </c>
      <c r="H80" s="393">
        <f t="shared" si="19"/>
        <v>2690.3492177880557</v>
      </c>
      <c r="I80" s="406">
        <f t="shared" si="20"/>
        <v>2679.5878033460426</v>
      </c>
      <c r="J80" s="369"/>
      <c r="K80" s="369"/>
      <c r="L80" s="405"/>
      <c r="M80" s="405"/>
      <c r="N80" s="405"/>
      <c r="O80" s="405"/>
      <c r="P80" s="405"/>
      <c r="Q80" s="405"/>
      <c r="R80" s="369"/>
      <c r="S80" s="369"/>
      <c r="T80" s="375"/>
      <c r="U80" s="375"/>
      <c r="V80" s="375"/>
      <c r="W80" s="375"/>
      <c r="X80" s="375"/>
      <c r="Y80" s="375"/>
      <c r="Z80" s="375"/>
    </row>
    <row r="81" spans="1:26" ht="17.25" customHeight="1" thickBot="1" x14ac:dyDescent="0.25">
      <c r="A81" s="369"/>
      <c r="B81" s="391">
        <f>B80+1</f>
        <v>30</v>
      </c>
      <c r="C81" s="684" t="s">
        <v>307</v>
      </c>
      <c r="D81" s="396">
        <f>H56</f>
        <v>1.2206682871741039</v>
      </c>
      <c r="E81" s="396">
        <v>3.5894975479781368</v>
      </c>
      <c r="F81" s="170">
        <v>0.23642606080459772</v>
      </c>
      <c r="G81" s="170">
        <v>0</v>
      </c>
      <c r="H81" s="396">
        <f t="shared" si="19"/>
        <v>5.0465918959568379</v>
      </c>
      <c r="I81" s="407">
        <f t="shared" si="20"/>
        <v>3.1336300915654709</v>
      </c>
      <c r="J81" s="369"/>
      <c r="K81" s="369"/>
      <c r="L81" s="405"/>
      <c r="M81" s="405"/>
      <c r="N81" s="405"/>
      <c r="O81" s="405"/>
      <c r="P81" s="405"/>
      <c r="Q81" s="405"/>
      <c r="R81" s="369"/>
      <c r="S81" s="369"/>
      <c r="T81" s="375"/>
      <c r="U81" s="375"/>
      <c r="V81" s="375"/>
      <c r="W81" s="375"/>
      <c r="X81" s="375"/>
      <c r="Y81" s="375"/>
      <c r="Z81" s="375"/>
    </row>
    <row r="82" spans="1:26" ht="17.25" customHeight="1" x14ac:dyDescent="0.2">
      <c r="A82" s="369"/>
      <c r="B82" s="391">
        <v>31</v>
      </c>
      <c r="C82" s="683" t="s">
        <v>258</v>
      </c>
      <c r="D82" s="399">
        <f>SUM(D80:D81)</f>
        <v>2670.0470571912037</v>
      </c>
      <c r="E82" s="399">
        <f t="shared" ref="E82:I82" si="22">SUM(E80:E81)</f>
        <v>21.550209767796343</v>
      </c>
      <c r="F82" s="399">
        <f t="shared" si="22"/>
        <v>3.7985427250128443</v>
      </c>
      <c r="G82" s="399">
        <f t="shared" si="22"/>
        <v>0</v>
      </c>
      <c r="H82" s="399">
        <f t="shared" si="22"/>
        <v>2695.3958096840124</v>
      </c>
      <c r="I82" s="408">
        <f t="shared" si="22"/>
        <v>2682.7214334376081</v>
      </c>
      <c r="J82" s="369"/>
      <c r="K82" s="369"/>
      <c r="L82" s="405"/>
      <c r="M82" s="405"/>
      <c r="N82" s="405"/>
      <c r="O82" s="405"/>
      <c r="P82" s="405"/>
      <c r="Q82" s="405"/>
      <c r="R82" s="369"/>
      <c r="S82" s="369"/>
      <c r="T82" s="375"/>
      <c r="U82" s="375"/>
      <c r="V82" s="375"/>
      <c r="W82" s="375"/>
      <c r="X82" s="375"/>
      <c r="Y82" s="375"/>
      <c r="Z82" s="375"/>
    </row>
    <row r="83" spans="1:26" ht="17.25" customHeight="1" x14ac:dyDescent="0.2">
      <c r="A83" s="369"/>
      <c r="B83" s="391"/>
      <c r="C83" s="683"/>
      <c r="D83" s="393"/>
      <c r="E83" s="393"/>
      <c r="F83" s="169"/>
      <c r="G83" s="169"/>
      <c r="H83" s="393"/>
      <c r="I83" s="406"/>
      <c r="J83" s="369"/>
      <c r="K83" s="369"/>
      <c r="L83" s="405"/>
      <c r="M83" s="405"/>
      <c r="N83" s="405"/>
      <c r="O83" s="405"/>
      <c r="P83" s="405"/>
      <c r="Q83" s="405"/>
      <c r="R83" s="369"/>
      <c r="S83" s="369"/>
      <c r="T83" s="375"/>
      <c r="U83" s="375"/>
      <c r="V83" s="375"/>
      <c r="W83" s="375"/>
      <c r="X83" s="375"/>
      <c r="Y83" s="375"/>
      <c r="Z83" s="375"/>
    </row>
    <row r="84" spans="1:26" ht="18.75" customHeight="1" x14ac:dyDescent="0.2">
      <c r="A84" s="369"/>
      <c r="B84" s="391">
        <v>32</v>
      </c>
      <c r="C84" s="683" t="s">
        <v>259</v>
      </c>
      <c r="D84" s="393">
        <f>H59</f>
        <v>542.57293488218806</v>
      </c>
      <c r="E84" s="393">
        <v>36.421653473233611</v>
      </c>
      <c r="F84" s="169">
        <v>1.1209440920345164</v>
      </c>
      <c r="G84" s="169">
        <v>0</v>
      </c>
      <c r="H84" s="393">
        <f>D84+E84+F84+G84</f>
        <v>580.11553244745619</v>
      </c>
      <c r="I84" s="406">
        <f>(D84+H84)/2</f>
        <v>561.34423366482213</v>
      </c>
      <c r="J84" s="369"/>
      <c r="K84" s="369"/>
      <c r="L84" s="405"/>
      <c r="M84" s="405"/>
      <c r="N84" s="405"/>
      <c r="O84" s="405"/>
      <c r="P84" s="405"/>
      <c r="Q84" s="405"/>
      <c r="R84" s="369"/>
      <c r="S84" s="369"/>
      <c r="T84" s="375"/>
      <c r="U84" s="375"/>
      <c r="V84" s="375"/>
      <c r="W84" s="375"/>
      <c r="X84" s="375"/>
      <c r="Y84" s="375"/>
      <c r="Z84" s="375"/>
    </row>
    <row r="85" spans="1:26" ht="18.75" customHeight="1" thickBot="1" x14ac:dyDescent="0.25">
      <c r="A85" s="369"/>
      <c r="B85" s="391"/>
      <c r="C85" s="683"/>
      <c r="D85" s="396"/>
      <c r="E85" s="396"/>
      <c r="F85" s="170"/>
      <c r="G85" s="170"/>
      <c r="H85" s="396"/>
      <c r="I85" s="407"/>
      <c r="J85" s="369"/>
      <c r="K85" s="369"/>
      <c r="L85" s="405"/>
      <c r="M85" s="405"/>
      <c r="N85" s="405"/>
      <c r="O85" s="405"/>
      <c r="P85" s="405"/>
      <c r="Q85" s="405"/>
      <c r="R85" s="369"/>
      <c r="S85" s="369"/>
      <c r="T85" s="375"/>
      <c r="U85" s="375"/>
      <c r="V85" s="375"/>
      <c r="W85" s="375"/>
      <c r="X85" s="375"/>
      <c r="Y85" s="375"/>
      <c r="Z85" s="375"/>
    </row>
    <row r="86" spans="1:26" ht="17.25" customHeight="1" x14ac:dyDescent="0.2">
      <c r="A86" s="369"/>
      <c r="B86" s="391">
        <f>B84+1</f>
        <v>33</v>
      </c>
      <c r="C86" s="687" t="s">
        <v>260</v>
      </c>
      <c r="D86" s="399">
        <f>D77+D82+D84</f>
        <v>6461.3102696055657</v>
      </c>
      <c r="E86" s="399">
        <f t="shared" ref="E86:I86" si="23">E77+E82+E84</f>
        <v>630.99502470690982</v>
      </c>
      <c r="F86" s="399">
        <f t="shared" si="23"/>
        <v>20.955951798960932</v>
      </c>
      <c r="G86" s="399">
        <f t="shared" si="23"/>
        <v>0</v>
      </c>
      <c r="H86" s="399">
        <f t="shared" si="23"/>
        <v>7113.261246111435</v>
      </c>
      <c r="I86" s="408">
        <f t="shared" si="23"/>
        <v>6787.2857578585008</v>
      </c>
      <c r="J86" s="369"/>
      <c r="K86" s="369"/>
      <c r="L86" s="405"/>
      <c r="M86" s="405"/>
      <c r="N86" s="405"/>
      <c r="O86" s="405"/>
      <c r="P86" s="405"/>
      <c r="Q86" s="405"/>
      <c r="R86" s="369"/>
      <c r="S86" s="369"/>
      <c r="T86" s="375"/>
      <c r="U86" s="375"/>
      <c r="V86" s="375"/>
      <c r="W86" s="375"/>
      <c r="X86" s="375"/>
      <c r="Y86" s="375"/>
      <c r="Z86" s="375"/>
    </row>
    <row r="87" spans="1:26" ht="17.25" customHeight="1" x14ac:dyDescent="0.2">
      <c r="A87" s="369"/>
      <c r="B87" s="391"/>
      <c r="C87" s="683"/>
      <c r="D87" s="393"/>
      <c r="E87" s="393"/>
      <c r="F87" s="393"/>
      <c r="G87" s="393"/>
      <c r="H87" s="393"/>
      <c r="I87" s="406"/>
      <c r="J87" s="369"/>
      <c r="K87" s="369"/>
      <c r="L87" s="405"/>
      <c r="M87" s="405"/>
      <c r="N87" s="405"/>
      <c r="O87" s="405"/>
      <c r="P87" s="405"/>
      <c r="Q87" s="405"/>
      <c r="R87" s="369"/>
      <c r="S87" s="369"/>
      <c r="T87" s="375"/>
      <c r="U87" s="375"/>
      <c r="V87" s="375"/>
      <c r="W87" s="375"/>
      <c r="X87" s="375"/>
      <c r="Y87" s="375"/>
      <c r="Z87" s="375"/>
    </row>
    <row r="88" spans="1:26" ht="17.100000000000001" customHeight="1" thickBot="1" x14ac:dyDescent="0.25">
      <c r="A88" s="369"/>
      <c r="B88" s="391">
        <f>B86+1</f>
        <v>34</v>
      </c>
      <c r="C88" s="683" t="s">
        <v>261</v>
      </c>
      <c r="D88" s="170">
        <f>H63</f>
        <v>2605.4111148627985</v>
      </c>
      <c r="E88" s="170">
        <v>11.348526039999999</v>
      </c>
      <c r="F88" s="170">
        <v>0</v>
      </c>
      <c r="G88" s="170">
        <v>0</v>
      </c>
      <c r="H88" s="396">
        <f>D88+E88+F88+G88</f>
        <v>2616.7596409027983</v>
      </c>
      <c r="I88" s="407">
        <f>(D88+H88)/2</f>
        <v>2611.0853778827986</v>
      </c>
      <c r="J88" s="369"/>
      <c r="K88" s="369"/>
      <c r="L88" s="405"/>
      <c r="M88" s="405"/>
      <c r="N88" s="405"/>
      <c r="O88" s="405"/>
      <c r="P88" s="405"/>
      <c r="Q88" s="405"/>
      <c r="R88" s="369"/>
      <c r="S88" s="369"/>
      <c r="T88" s="375"/>
      <c r="U88" s="375"/>
      <c r="V88" s="375"/>
      <c r="W88" s="375"/>
      <c r="X88" s="375"/>
      <c r="Y88" s="375"/>
      <c r="Z88" s="375"/>
    </row>
    <row r="89" spans="1:26" ht="24" customHeight="1" thickBot="1" x14ac:dyDescent="0.25">
      <c r="A89" s="369"/>
      <c r="B89" s="454">
        <f>B88+1</f>
        <v>35</v>
      </c>
      <c r="C89" s="688" t="s">
        <v>27</v>
      </c>
      <c r="D89" s="457">
        <f>D86+D88</f>
        <v>9066.7213844683647</v>
      </c>
      <c r="E89" s="457">
        <f t="shared" ref="E89:I89" si="24">E86+E88</f>
        <v>642.34355074690984</v>
      </c>
      <c r="F89" s="457">
        <f t="shared" si="24"/>
        <v>20.955951798960932</v>
      </c>
      <c r="G89" s="457">
        <f t="shared" si="24"/>
        <v>0</v>
      </c>
      <c r="H89" s="457">
        <f t="shared" si="24"/>
        <v>9730.0208870142342</v>
      </c>
      <c r="I89" s="458">
        <f t="shared" si="24"/>
        <v>9398.3711357412994</v>
      </c>
      <c r="J89" s="369"/>
      <c r="K89" s="369"/>
      <c r="L89" s="405"/>
      <c r="M89" s="405"/>
      <c r="N89" s="405"/>
      <c r="O89" s="405"/>
      <c r="P89" s="405"/>
      <c r="Q89" s="405"/>
      <c r="R89" s="369"/>
      <c r="S89" s="369"/>
      <c r="T89" s="375"/>
      <c r="U89" s="375"/>
      <c r="V89" s="375"/>
      <c r="W89" s="375"/>
      <c r="X89" s="375"/>
      <c r="Y89" s="375"/>
      <c r="Z89" s="375"/>
    </row>
    <row r="90" spans="1:26" ht="17.45" customHeight="1" thickTop="1" x14ac:dyDescent="0.2">
      <c r="A90" s="369"/>
      <c r="B90" s="459"/>
      <c r="C90" s="807"/>
      <c r="D90" s="462"/>
      <c r="E90" s="462"/>
      <c r="F90" s="462"/>
      <c r="G90" s="462"/>
      <c r="H90" s="462"/>
      <c r="I90" s="463"/>
      <c r="J90" s="369"/>
      <c r="K90" s="369"/>
      <c r="L90" s="405"/>
      <c r="M90" s="405"/>
      <c r="N90" s="405"/>
      <c r="O90" s="405"/>
      <c r="P90" s="405"/>
      <c r="Q90" s="405"/>
      <c r="R90" s="369"/>
      <c r="S90" s="369"/>
      <c r="T90" s="375"/>
      <c r="U90" s="375"/>
      <c r="V90" s="375"/>
      <c r="W90" s="375"/>
      <c r="X90" s="375"/>
      <c r="Y90" s="375"/>
      <c r="Z90" s="375"/>
    </row>
    <row r="91" spans="1:26" ht="17.45" customHeight="1" x14ac:dyDescent="0.2">
      <c r="A91" s="369"/>
      <c r="B91" s="454"/>
      <c r="C91" s="808" t="s">
        <v>262</v>
      </c>
      <c r="D91" s="393"/>
      <c r="E91" s="393"/>
      <c r="F91" s="393"/>
      <c r="G91" s="393"/>
      <c r="H91" s="393"/>
      <c r="I91" s="406"/>
      <c r="J91" s="369"/>
      <c r="K91" s="369"/>
      <c r="L91" s="405"/>
      <c r="M91" s="405"/>
      <c r="N91" s="405"/>
      <c r="O91" s="405"/>
      <c r="P91" s="405"/>
      <c r="Q91" s="405"/>
      <c r="R91" s="369"/>
      <c r="S91" s="369"/>
      <c r="T91" s="375"/>
      <c r="U91" s="375"/>
      <c r="V91" s="375"/>
      <c r="W91" s="375"/>
      <c r="X91" s="375"/>
      <c r="Y91" s="375"/>
      <c r="Z91" s="375"/>
    </row>
    <row r="92" spans="1:26" ht="22.5" customHeight="1" thickBot="1" x14ac:dyDescent="0.25">
      <c r="A92" s="369"/>
      <c r="B92" s="401">
        <f>B89+1</f>
        <v>36</v>
      </c>
      <c r="C92" s="691" t="s">
        <v>263</v>
      </c>
      <c r="D92" s="396">
        <f>H67</f>
        <v>0</v>
      </c>
      <c r="E92" s="396">
        <v>0</v>
      </c>
      <c r="F92" s="170">
        <v>0</v>
      </c>
      <c r="G92" s="396">
        <v>0</v>
      </c>
      <c r="H92" s="396">
        <f>D92+E92+F92+G92</f>
        <v>0</v>
      </c>
      <c r="I92" s="407">
        <f>(D92+H92)/2</f>
        <v>0</v>
      </c>
      <c r="J92" s="369"/>
      <c r="K92" s="369"/>
      <c r="L92" s="405"/>
      <c r="M92" s="405"/>
      <c r="N92" s="405"/>
      <c r="O92" s="809"/>
      <c r="P92" s="405"/>
      <c r="Q92" s="405"/>
      <c r="R92" s="369"/>
      <c r="S92" s="369"/>
      <c r="T92" s="375"/>
      <c r="U92" s="375"/>
      <c r="V92" s="375"/>
      <c r="W92" s="375"/>
      <c r="X92" s="375"/>
      <c r="Y92" s="375"/>
      <c r="Z92" s="375"/>
    </row>
    <row r="93" spans="1:26" ht="17.25" customHeight="1" x14ac:dyDescent="0.2">
      <c r="A93" s="369"/>
      <c r="B93" s="543"/>
      <c r="C93" s="566"/>
      <c r="D93" s="399"/>
      <c r="E93" s="559"/>
      <c r="F93" s="585"/>
      <c r="G93" s="568"/>
      <c r="H93" s="559"/>
      <c r="I93" s="400"/>
      <c r="J93" s="369"/>
      <c r="K93" s="369"/>
      <c r="L93" s="405"/>
      <c r="M93" s="405"/>
      <c r="N93" s="405"/>
      <c r="O93" s="405"/>
      <c r="P93" s="405"/>
      <c r="Q93" s="405"/>
      <c r="R93" s="369"/>
      <c r="S93" s="369"/>
      <c r="T93" s="375"/>
      <c r="U93" s="375"/>
      <c r="V93" s="375"/>
      <c r="W93" s="375"/>
      <c r="X93" s="375"/>
      <c r="Y93" s="375"/>
      <c r="Z93" s="375"/>
    </row>
    <row r="94" spans="1:26" ht="17.25" customHeight="1" x14ac:dyDescent="0.2">
      <c r="A94" s="369"/>
      <c r="B94" s="391"/>
      <c r="C94" s="705" t="s">
        <v>220</v>
      </c>
      <c r="D94" s="394"/>
      <c r="E94" s="394"/>
      <c r="F94" s="394"/>
      <c r="G94" s="394"/>
      <c r="H94" s="394"/>
      <c r="I94" s="395"/>
      <c r="J94" s="369"/>
      <c r="K94" s="369"/>
      <c r="L94" s="405"/>
      <c r="M94" s="405"/>
      <c r="N94" s="405"/>
      <c r="O94" s="405"/>
      <c r="P94" s="405"/>
      <c r="Q94" s="405"/>
      <c r="R94" s="369"/>
      <c r="S94" s="369"/>
      <c r="T94" s="375"/>
      <c r="U94" s="375"/>
      <c r="V94" s="375"/>
      <c r="W94" s="375"/>
      <c r="X94" s="375"/>
      <c r="Y94" s="375"/>
      <c r="Z94" s="375"/>
    </row>
    <row r="95" spans="1:26" ht="17.25" customHeight="1" x14ac:dyDescent="0.2">
      <c r="A95" s="369"/>
      <c r="B95" s="391"/>
      <c r="C95" s="705"/>
      <c r="D95" s="394"/>
      <c r="E95" s="394"/>
      <c r="F95" s="394"/>
      <c r="G95" s="394"/>
      <c r="H95" s="394"/>
      <c r="I95" s="395"/>
      <c r="J95" s="369"/>
      <c r="K95" s="369"/>
      <c r="L95" s="405"/>
      <c r="M95" s="405"/>
      <c r="N95" s="405"/>
      <c r="O95" s="405"/>
      <c r="P95" s="405"/>
      <c r="Q95" s="405"/>
      <c r="R95" s="369"/>
      <c r="S95" s="369"/>
      <c r="T95" s="375"/>
      <c r="U95" s="375"/>
      <c r="V95" s="375"/>
      <c r="W95" s="375"/>
      <c r="X95" s="375"/>
      <c r="Y95" s="375"/>
      <c r="Z95" s="375"/>
    </row>
    <row r="96" spans="1:26" ht="17.25" customHeight="1" x14ac:dyDescent="0.2">
      <c r="A96" s="369"/>
      <c r="B96" s="391"/>
      <c r="C96" s="715" t="s">
        <v>249</v>
      </c>
      <c r="D96" s="394"/>
      <c r="E96" s="394"/>
      <c r="F96" s="394"/>
      <c r="G96" s="394"/>
      <c r="H96" s="394"/>
      <c r="I96" s="395"/>
      <c r="J96" s="369"/>
      <c r="K96" s="369"/>
      <c r="L96" s="405"/>
      <c r="M96" s="405"/>
      <c r="N96" s="405"/>
      <c r="O96" s="405"/>
      <c r="P96" s="405"/>
      <c r="Q96" s="405"/>
      <c r="R96" s="369"/>
      <c r="S96" s="369"/>
      <c r="T96" s="375"/>
      <c r="U96" s="375"/>
      <c r="V96" s="375"/>
      <c r="W96" s="375"/>
      <c r="X96" s="375"/>
      <c r="Y96" s="375"/>
      <c r="Z96" s="375"/>
    </row>
    <row r="97" spans="1:26" ht="17.25" customHeight="1" x14ac:dyDescent="0.2">
      <c r="A97" s="369"/>
      <c r="B97" s="391"/>
      <c r="C97" s="705"/>
      <c r="D97" s="394"/>
      <c r="E97" s="394"/>
      <c r="F97" s="394"/>
      <c r="G97" s="394"/>
      <c r="H97" s="394"/>
      <c r="I97" s="395"/>
      <c r="J97" s="369"/>
      <c r="K97" s="369"/>
      <c r="L97" s="405"/>
      <c r="M97" s="405"/>
      <c r="N97" s="405"/>
      <c r="O97" s="405"/>
      <c r="P97" s="405"/>
      <c r="Q97" s="405"/>
      <c r="R97" s="369"/>
      <c r="S97" s="369"/>
      <c r="T97" s="375"/>
      <c r="U97" s="375"/>
      <c r="V97" s="375"/>
      <c r="W97" s="375"/>
      <c r="X97" s="375"/>
      <c r="Y97" s="375"/>
      <c r="Z97" s="375"/>
    </row>
    <row r="98" spans="1:26" ht="17.25" customHeight="1" x14ac:dyDescent="0.2">
      <c r="A98" s="369"/>
      <c r="B98" s="391"/>
      <c r="C98" s="705" t="s">
        <v>250</v>
      </c>
      <c r="D98" s="394"/>
      <c r="E98" s="394"/>
      <c r="F98" s="394"/>
      <c r="G98" s="394"/>
      <c r="H98" s="394"/>
      <c r="I98" s="395"/>
      <c r="J98" s="369"/>
      <c r="K98" s="369"/>
      <c r="L98" s="405"/>
      <c r="M98" s="405"/>
      <c r="N98" s="405"/>
      <c r="O98" s="405"/>
      <c r="P98" s="405"/>
      <c r="Q98" s="405"/>
      <c r="R98" s="369"/>
      <c r="S98" s="369"/>
      <c r="T98" s="375"/>
      <c r="U98" s="375"/>
      <c r="V98" s="375"/>
      <c r="W98" s="375"/>
      <c r="X98" s="375"/>
      <c r="Y98" s="375"/>
      <c r="Z98" s="375"/>
    </row>
    <row r="99" spans="1:26" ht="17.25" customHeight="1" x14ac:dyDescent="0.2">
      <c r="A99" s="369"/>
      <c r="B99" s="391">
        <v>37</v>
      </c>
      <c r="C99" s="576" t="s">
        <v>251</v>
      </c>
      <c r="D99" s="393">
        <f>H74</f>
        <v>1543.3909521693397</v>
      </c>
      <c r="E99" s="393">
        <v>198.21686395415736</v>
      </c>
      <c r="F99" s="169">
        <v>21.353230002102872</v>
      </c>
      <c r="G99" s="169">
        <v>0</v>
      </c>
      <c r="H99" s="393">
        <f>D99+E99+F99+G99</f>
        <v>1762.9610461256</v>
      </c>
      <c r="I99" s="412">
        <f>(D99+H99)/2</f>
        <v>1653.1759991474698</v>
      </c>
      <c r="J99" s="369"/>
      <c r="K99" s="369"/>
      <c r="L99" s="405"/>
      <c r="M99" s="405"/>
      <c r="N99" s="405"/>
      <c r="O99" s="405"/>
      <c r="P99" s="405"/>
      <c r="Q99" s="405"/>
      <c r="R99" s="369"/>
      <c r="S99" s="369"/>
      <c r="T99" s="375"/>
      <c r="U99" s="375"/>
      <c r="V99" s="375"/>
      <c r="W99" s="375"/>
      <c r="X99" s="375"/>
      <c r="Y99" s="375"/>
      <c r="Z99" s="375"/>
    </row>
    <row r="100" spans="1:26" ht="17.25" customHeight="1" x14ac:dyDescent="0.2">
      <c r="A100" s="369"/>
      <c r="B100" s="391">
        <f>B99+1</f>
        <v>38</v>
      </c>
      <c r="C100" s="552" t="s">
        <v>252</v>
      </c>
      <c r="D100" s="393">
        <f>H75</f>
        <v>2199.0797147072717</v>
      </c>
      <c r="E100" s="393">
        <v>398.48539024487138</v>
      </c>
      <c r="F100" s="169">
        <v>0</v>
      </c>
      <c r="G100" s="169">
        <v>0</v>
      </c>
      <c r="H100" s="393">
        <f>D100+E100+F100+G100</f>
        <v>2597.565104952143</v>
      </c>
      <c r="I100" s="412">
        <f>(D100+H100)/2</f>
        <v>2398.3224098297073</v>
      </c>
      <c r="J100" s="369"/>
      <c r="K100" s="369"/>
      <c r="L100" s="405"/>
      <c r="M100" s="405"/>
      <c r="N100" s="405"/>
      <c r="O100" s="405"/>
      <c r="P100" s="405"/>
      <c r="Q100" s="405"/>
      <c r="R100" s="369"/>
      <c r="S100" s="369"/>
      <c r="T100" s="375"/>
      <c r="U100" s="375"/>
      <c r="V100" s="375"/>
      <c r="W100" s="375"/>
      <c r="X100" s="375"/>
      <c r="Y100" s="375"/>
      <c r="Z100" s="375"/>
    </row>
    <row r="101" spans="1:26" ht="17.25" customHeight="1" thickBot="1" x14ac:dyDescent="0.25">
      <c r="A101" s="369"/>
      <c r="B101" s="391">
        <f t="shared" ref="B101" si="25">B100+1</f>
        <v>39</v>
      </c>
      <c r="C101" s="552" t="s">
        <v>253</v>
      </c>
      <c r="D101" s="662">
        <f>H76</f>
        <v>95.279237103355797</v>
      </c>
      <c r="E101" s="662">
        <v>12.020600425322668</v>
      </c>
      <c r="F101" s="170">
        <v>0</v>
      </c>
      <c r="G101" s="170">
        <v>0</v>
      </c>
      <c r="H101" s="662">
        <f t="shared" ref="H101:H106" si="26">D101+E101+F101+G101</f>
        <v>107.29983752867847</v>
      </c>
      <c r="I101" s="789">
        <f t="shared" ref="I101:I106" si="27">(D101+H101)/2</f>
        <v>101.28953731601713</v>
      </c>
      <c r="J101" s="369"/>
      <c r="K101" s="369"/>
      <c r="L101" s="405"/>
      <c r="M101" s="405"/>
      <c r="N101" s="405"/>
      <c r="O101" s="405"/>
      <c r="P101" s="405"/>
      <c r="Q101" s="405"/>
      <c r="R101" s="369"/>
      <c r="S101" s="369"/>
      <c r="T101" s="375"/>
      <c r="U101" s="375"/>
      <c r="V101" s="375"/>
      <c r="W101" s="375"/>
      <c r="X101" s="375"/>
      <c r="Y101" s="375"/>
      <c r="Z101" s="375"/>
    </row>
    <row r="102" spans="1:26" ht="17.25" customHeight="1" x14ac:dyDescent="0.2">
      <c r="A102" s="369"/>
      <c r="B102" s="391">
        <v>40</v>
      </c>
      <c r="C102" s="541" t="s">
        <v>254</v>
      </c>
      <c r="D102" s="664">
        <f>SUM(D99:D101)</f>
        <v>3837.7499039799668</v>
      </c>
      <c r="E102" s="664">
        <f t="shared" ref="E102:I102" si="28">SUM(E99:E101)</f>
        <v>608.72285462435138</v>
      </c>
      <c r="F102" s="664">
        <f t="shared" si="28"/>
        <v>21.353230002102872</v>
      </c>
      <c r="G102" s="399">
        <f t="shared" si="28"/>
        <v>0</v>
      </c>
      <c r="H102" s="664">
        <f t="shared" si="28"/>
        <v>4467.8259886064216</v>
      </c>
      <c r="I102" s="790">
        <f t="shared" si="28"/>
        <v>4152.7879462931942</v>
      </c>
      <c r="J102" s="369"/>
      <c r="K102" s="369"/>
      <c r="L102" s="405"/>
      <c r="M102" s="405"/>
      <c r="N102" s="405"/>
      <c r="O102" s="405"/>
      <c r="P102" s="405"/>
      <c r="Q102" s="405"/>
      <c r="R102" s="369"/>
      <c r="S102" s="369"/>
      <c r="T102" s="375"/>
      <c r="U102" s="375"/>
      <c r="V102" s="375"/>
      <c r="W102" s="375"/>
      <c r="X102" s="375"/>
      <c r="Y102" s="375"/>
      <c r="Z102" s="375"/>
    </row>
    <row r="103" spans="1:26" ht="17.25" customHeight="1" x14ac:dyDescent="0.2">
      <c r="A103" s="369"/>
      <c r="B103" s="391"/>
      <c r="C103" s="541"/>
      <c r="D103" s="326"/>
      <c r="E103" s="326"/>
      <c r="F103" s="169"/>
      <c r="G103" s="169"/>
      <c r="H103" s="326"/>
      <c r="I103" s="791"/>
      <c r="J103" s="369"/>
      <c r="K103" s="369"/>
      <c r="L103" s="405"/>
      <c r="M103" s="405"/>
      <c r="N103" s="405"/>
      <c r="O103" s="405"/>
      <c r="P103" s="405"/>
      <c r="Q103" s="405"/>
      <c r="R103" s="369"/>
      <c r="S103" s="369"/>
      <c r="T103" s="375"/>
      <c r="U103" s="375"/>
      <c r="V103" s="375"/>
      <c r="W103" s="375"/>
      <c r="X103" s="375"/>
      <c r="Y103" s="375"/>
      <c r="Z103" s="375"/>
    </row>
    <row r="104" spans="1:26" ht="17.25" customHeight="1" x14ac:dyDescent="0.2">
      <c r="A104" s="369"/>
      <c r="B104" s="391"/>
      <c r="C104" s="541" t="s">
        <v>255</v>
      </c>
      <c r="D104" s="326"/>
      <c r="E104" s="326"/>
      <c r="F104" s="169"/>
      <c r="G104" s="169"/>
      <c r="H104" s="326"/>
      <c r="I104" s="791"/>
      <c r="J104" s="369"/>
      <c r="K104" s="369"/>
      <c r="L104" s="405"/>
      <c r="M104" s="405"/>
      <c r="N104" s="405"/>
      <c r="O104" s="405"/>
      <c r="P104" s="405"/>
      <c r="Q104" s="405"/>
      <c r="R104" s="369"/>
      <c r="S104" s="369"/>
      <c r="T104" s="375"/>
      <c r="U104" s="375"/>
      <c r="V104" s="375"/>
      <c r="W104" s="375"/>
      <c r="X104" s="375"/>
      <c r="Y104" s="375"/>
      <c r="Z104" s="375"/>
    </row>
    <row r="105" spans="1:26" ht="18.75" customHeight="1" x14ac:dyDescent="0.2">
      <c r="A105" s="369"/>
      <c r="B105" s="391">
        <v>41</v>
      </c>
      <c r="C105" s="576" t="s">
        <v>256</v>
      </c>
      <c r="D105" s="393">
        <f>H80</f>
        <v>2690.3492177880557</v>
      </c>
      <c r="E105" s="393">
        <v>23.907027233810048</v>
      </c>
      <c r="F105" s="169">
        <v>2.6817163971983922</v>
      </c>
      <c r="G105" s="169">
        <v>0</v>
      </c>
      <c r="H105" s="393">
        <f t="shared" si="26"/>
        <v>2716.9379614190639</v>
      </c>
      <c r="I105" s="412">
        <f t="shared" si="27"/>
        <v>2703.64358960356</v>
      </c>
      <c r="J105" s="369"/>
      <c r="K105" s="369"/>
      <c r="L105" s="405"/>
      <c r="M105" s="405"/>
      <c r="N105" s="405"/>
      <c r="O105" s="405"/>
      <c r="P105" s="405"/>
      <c r="Q105" s="405"/>
      <c r="R105" s="369"/>
      <c r="S105" s="369"/>
      <c r="T105" s="375"/>
      <c r="U105" s="375"/>
      <c r="V105" s="375"/>
      <c r="W105" s="375"/>
      <c r="X105" s="375"/>
      <c r="Y105" s="375"/>
      <c r="Z105" s="375"/>
    </row>
    <row r="106" spans="1:26" ht="18.75" customHeight="1" thickBot="1" x14ac:dyDescent="0.25">
      <c r="A106" s="369"/>
      <c r="B106" s="391">
        <v>42</v>
      </c>
      <c r="C106" s="576" t="s">
        <v>307</v>
      </c>
      <c r="D106" s="396">
        <f>H81</f>
        <v>5.0465918959568379</v>
      </c>
      <c r="E106" s="396">
        <v>4.0623496695873325</v>
      </c>
      <c r="F106" s="170">
        <v>0</v>
      </c>
      <c r="G106" s="170">
        <v>0</v>
      </c>
      <c r="H106" s="396">
        <f t="shared" si="26"/>
        <v>9.1089415655441712</v>
      </c>
      <c r="I106" s="413">
        <f t="shared" si="27"/>
        <v>7.0777667307505041</v>
      </c>
      <c r="J106" s="369"/>
      <c r="K106" s="369"/>
      <c r="L106" s="405"/>
      <c r="M106" s="405"/>
      <c r="N106" s="405"/>
      <c r="O106" s="405"/>
      <c r="P106" s="405"/>
      <c r="Q106" s="405"/>
      <c r="R106" s="369"/>
      <c r="S106" s="369"/>
      <c r="T106" s="375"/>
      <c r="U106" s="375"/>
      <c r="V106" s="375"/>
      <c r="W106" s="375"/>
      <c r="X106" s="375"/>
      <c r="Y106" s="375"/>
      <c r="Z106" s="375"/>
    </row>
    <row r="107" spans="1:26" ht="18.75" customHeight="1" x14ac:dyDescent="0.2">
      <c r="A107" s="369"/>
      <c r="B107" s="391">
        <v>43</v>
      </c>
      <c r="C107" s="541" t="s">
        <v>258</v>
      </c>
      <c r="D107" s="399">
        <f>SUM(D105:D106)</f>
        <v>2695.3958096840124</v>
      </c>
      <c r="E107" s="399">
        <f t="shared" ref="E107:I107" si="29">SUM(E105:E106)</f>
        <v>27.969376903397382</v>
      </c>
      <c r="F107" s="399">
        <f t="shared" si="29"/>
        <v>2.6817163971983922</v>
      </c>
      <c r="G107" s="399">
        <f t="shared" si="29"/>
        <v>0</v>
      </c>
      <c r="H107" s="399">
        <f t="shared" si="29"/>
        <v>2726.0469029846081</v>
      </c>
      <c r="I107" s="400">
        <f t="shared" si="29"/>
        <v>2710.7213563343107</v>
      </c>
      <c r="J107" s="369"/>
      <c r="K107" s="369"/>
      <c r="L107" s="405"/>
      <c r="M107" s="405"/>
      <c r="N107" s="405"/>
      <c r="O107" s="405"/>
      <c r="P107" s="405"/>
      <c r="Q107" s="405"/>
      <c r="R107" s="369"/>
      <c r="S107" s="369"/>
      <c r="T107" s="375"/>
      <c r="U107" s="375"/>
      <c r="V107" s="375"/>
      <c r="W107" s="375"/>
      <c r="X107" s="375"/>
      <c r="Y107" s="375"/>
      <c r="Z107" s="375"/>
    </row>
    <row r="108" spans="1:26" ht="18.75" customHeight="1" x14ac:dyDescent="0.2">
      <c r="A108" s="369"/>
      <c r="B108" s="391"/>
      <c r="C108" s="541"/>
      <c r="D108" s="393"/>
      <c r="E108" s="393"/>
      <c r="F108" s="169"/>
      <c r="G108" s="169"/>
      <c r="H108" s="393"/>
      <c r="I108" s="412"/>
      <c r="J108" s="369"/>
      <c r="K108" s="369"/>
      <c r="L108" s="405"/>
      <c r="M108" s="405"/>
      <c r="N108" s="405"/>
      <c r="O108" s="405"/>
      <c r="P108" s="405"/>
      <c r="Q108" s="405"/>
      <c r="R108" s="369"/>
      <c r="S108" s="369"/>
      <c r="T108" s="375"/>
      <c r="U108" s="375"/>
      <c r="V108" s="375"/>
      <c r="W108" s="375"/>
      <c r="X108" s="375"/>
      <c r="Y108" s="375"/>
      <c r="Z108" s="375"/>
    </row>
    <row r="109" spans="1:26" ht="18.75" customHeight="1" x14ac:dyDescent="0.2">
      <c r="A109" s="369"/>
      <c r="B109" s="391">
        <v>44</v>
      </c>
      <c r="C109" s="541" t="s">
        <v>259</v>
      </c>
      <c r="D109" s="393">
        <f>H84</f>
        <v>580.11553244745619</v>
      </c>
      <c r="E109" s="393">
        <v>35.154645353930221</v>
      </c>
      <c r="F109" s="169">
        <v>1.2562262027652848</v>
      </c>
      <c r="G109" s="169">
        <v>0</v>
      </c>
      <c r="H109" s="393">
        <f>D109+E109+F109+G109</f>
        <v>616.52640400415169</v>
      </c>
      <c r="I109" s="412">
        <f>(D109+H109)/2</f>
        <v>598.32096822580388</v>
      </c>
      <c r="J109" s="369"/>
      <c r="K109" s="369"/>
      <c r="L109" s="405"/>
      <c r="M109" s="405"/>
      <c r="N109" s="405"/>
      <c r="O109" s="405"/>
      <c r="P109" s="405"/>
      <c r="Q109" s="405"/>
      <c r="R109" s="369"/>
      <c r="S109" s="369"/>
      <c r="T109" s="375"/>
      <c r="U109" s="375"/>
      <c r="V109" s="375"/>
      <c r="W109" s="375"/>
      <c r="X109" s="375"/>
      <c r="Y109" s="375"/>
      <c r="Z109" s="375"/>
    </row>
    <row r="110" spans="1:26" ht="18.75" customHeight="1" thickBot="1" x14ac:dyDescent="0.25">
      <c r="A110" s="369"/>
      <c r="B110" s="391"/>
      <c r="C110" s="541"/>
      <c r="D110" s="396"/>
      <c r="E110" s="396"/>
      <c r="F110" s="170"/>
      <c r="G110" s="170"/>
      <c r="H110" s="396"/>
      <c r="I110" s="413"/>
      <c r="J110" s="369"/>
      <c r="K110" s="369"/>
      <c r="L110" s="405"/>
      <c r="M110" s="405"/>
      <c r="N110" s="405"/>
      <c r="O110" s="405"/>
      <c r="P110" s="405"/>
      <c r="Q110" s="405"/>
      <c r="R110" s="369"/>
      <c r="S110" s="369"/>
      <c r="T110" s="375"/>
      <c r="U110" s="375"/>
      <c r="V110" s="375"/>
      <c r="W110" s="375"/>
      <c r="X110" s="375"/>
      <c r="Y110" s="375"/>
      <c r="Z110" s="375"/>
    </row>
    <row r="111" spans="1:26" ht="17.25" customHeight="1" x14ac:dyDescent="0.2">
      <c r="A111" s="369"/>
      <c r="B111" s="391">
        <f>B109+1</f>
        <v>45</v>
      </c>
      <c r="C111" s="488" t="s">
        <v>260</v>
      </c>
      <c r="D111" s="399">
        <f>D102+D107+D109</f>
        <v>7113.261246111435</v>
      </c>
      <c r="E111" s="399">
        <f t="shared" ref="E111:I111" si="30">E102+E107+E109</f>
        <v>671.84687688167901</v>
      </c>
      <c r="F111" s="399">
        <f t="shared" si="30"/>
        <v>25.291172602066549</v>
      </c>
      <c r="G111" s="399">
        <f t="shared" si="30"/>
        <v>0</v>
      </c>
      <c r="H111" s="399">
        <f t="shared" si="30"/>
        <v>7810.3992955951817</v>
      </c>
      <c r="I111" s="400">
        <f t="shared" si="30"/>
        <v>7461.8302708533083</v>
      </c>
      <c r="J111" s="369"/>
      <c r="K111" s="369"/>
      <c r="L111" s="405"/>
      <c r="M111" s="405"/>
      <c r="N111" s="405"/>
      <c r="O111" s="405"/>
      <c r="P111" s="405"/>
      <c r="Q111" s="405"/>
      <c r="R111" s="369"/>
      <c r="S111" s="369"/>
      <c r="T111" s="375"/>
      <c r="U111" s="375"/>
      <c r="V111" s="375"/>
      <c r="W111" s="375"/>
      <c r="X111" s="375"/>
      <c r="Y111" s="375"/>
      <c r="Z111" s="375"/>
    </row>
    <row r="112" spans="1:26" ht="17.25" customHeight="1" x14ac:dyDescent="0.2">
      <c r="A112" s="369"/>
      <c r="B112" s="391"/>
      <c r="C112" s="541"/>
      <c r="D112" s="393"/>
      <c r="E112" s="393"/>
      <c r="F112" s="393"/>
      <c r="G112" s="393"/>
      <c r="H112" s="393"/>
      <c r="I112" s="412"/>
      <c r="J112" s="369"/>
      <c r="K112" s="369"/>
      <c r="L112" s="405"/>
      <c r="M112" s="405"/>
      <c r="N112" s="405"/>
      <c r="O112" s="405"/>
      <c r="P112" s="405"/>
      <c r="Q112" s="405"/>
      <c r="R112" s="369"/>
      <c r="S112" s="369"/>
      <c r="T112" s="375"/>
      <c r="U112" s="375"/>
      <c r="V112" s="375"/>
      <c r="W112" s="375"/>
      <c r="X112" s="375"/>
      <c r="Y112" s="375"/>
      <c r="Z112" s="375"/>
    </row>
    <row r="113" spans="1:26" ht="17.100000000000001" customHeight="1" thickBot="1" x14ac:dyDescent="0.25">
      <c r="A113" s="369"/>
      <c r="B113" s="391">
        <f>B111+1</f>
        <v>46</v>
      </c>
      <c r="C113" s="541" t="s">
        <v>261</v>
      </c>
      <c r="D113" s="170">
        <f>H88</f>
        <v>2616.7596409027983</v>
      </c>
      <c r="E113" s="170">
        <v>11.348525120000001</v>
      </c>
      <c r="F113" s="170">
        <v>0</v>
      </c>
      <c r="G113" s="170">
        <v>0</v>
      </c>
      <c r="H113" s="396">
        <f>D113+E113+F113+G113</f>
        <v>2628.1081660227983</v>
      </c>
      <c r="I113" s="413">
        <f>(D113+H113)/2</f>
        <v>2622.4339034627983</v>
      </c>
      <c r="J113" s="369"/>
      <c r="K113" s="369"/>
      <c r="L113" s="405"/>
      <c r="M113" s="405"/>
      <c r="N113" s="405"/>
      <c r="O113" s="405"/>
      <c r="P113" s="405"/>
      <c r="Q113" s="405"/>
      <c r="R113" s="369"/>
      <c r="S113" s="369"/>
      <c r="T113" s="375"/>
      <c r="U113" s="375"/>
      <c r="V113" s="375"/>
      <c r="W113" s="375"/>
      <c r="X113" s="375"/>
      <c r="Y113" s="375"/>
      <c r="Z113" s="375"/>
    </row>
    <row r="114" spans="1:26" ht="24" customHeight="1" thickBot="1" x14ac:dyDescent="0.25">
      <c r="A114" s="369"/>
      <c r="B114" s="454">
        <f>B113+1</f>
        <v>47</v>
      </c>
      <c r="C114" s="560" t="s">
        <v>27</v>
      </c>
      <c r="D114" s="457">
        <f>D111+D113</f>
        <v>9730.0208870142342</v>
      </c>
      <c r="E114" s="457">
        <f t="shared" ref="E114:I114" si="31">E111+E113</f>
        <v>683.19540200167899</v>
      </c>
      <c r="F114" s="457">
        <f t="shared" si="31"/>
        <v>25.291172602066549</v>
      </c>
      <c r="G114" s="457">
        <f t="shared" si="31"/>
        <v>0</v>
      </c>
      <c r="H114" s="457">
        <f t="shared" si="31"/>
        <v>10438.507461617981</v>
      </c>
      <c r="I114" s="561">
        <f t="shared" si="31"/>
        <v>10084.264174316108</v>
      </c>
      <c r="J114" s="369"/>
      <c r="K114" s="369"/>
      <c r="L114" s="405"/>
      <c r="M114" s="405"/>
      <c r="N114" s="405"/>
      <c r="O114" s="405"/>
      <c r="P114" s="405"/>
      <c r="Q114" s="405"/>
      <c r="R114" s="369"/>
      <c r="S114" s="369"/>
      <c r="T114" s="375"/>
      <c r="U114" s="375"/>
      <c r="V114" s="375"/>
      <c r="W114" s="375"/>
      <c r="X114" s="375"/>
      <c r="Y114" s="375"/>
      <c r="Z114" s="375"/>
    </row>
    <row r="115" spans="1:26" ht="17.45" customHeight="1" thickTop="1" x14ac:dyDescent="0.2">
      <c r="A115" s="369"/>
      <c r="B115" s="459"/>
      <c r="C115" s="810"/>
      <c r="D115" s="462"/>
      <c r="E115" s="462"/>
      <c r="F115" s="462"/>
      <c r="G115" s="462"/>
      <c r="H115" s="462"/>
      <c r="I115" s="811"/>
      <c r="J115" s="369"/>
      <c r="K115" s="369"/>
      <c r="L115" s="405"/>
      <c r="M115" s="405"/>
      <c r="N115" s="405"/>
      <c r="O115" s="405"/>
      <c r="P115" s="405"/>
      <c r="Q115" s="405"/>
      <c r="R115" s="369"/>
      <c r="S115" s="369"/>
      <c r="T115" s="375"/>
      <c r="U115" s="375"/>
      <c r="V115" s="375"/>
      <c r="W115" s="375"/>
      <c r="X115" s="375"/>
      <c r="Y115" s="375"/>
      <c r="Z115" s="375"/>
    </row>
    <row r="116" spans="1:26" ht="17.45" customHeight="1" x14ac:dyDescent="0.2">
      <c r="A116" s="369"/>
      <c r="B116" s="454"/>
      <c r="C116" s="804" t="s">
        <v>262</v>
      </c>
      <c r="D116" s="393"/>
      <c r="E116" s="393"/>
      <c r="F116" s="393"/>
      <c r="G116" s="393"/>
      <c r="H116" s="393"/>
      <c r="I116" s="412"/>
      <c r="J116" s="369"/>
      <c r="K116" s="369"/>
      <c r="L116" s="405"/>
      <c r="M116" s="405"/>
      <c r="N116" s="405"/>
      <c r="O116" s="405"/>
      <c r="P116" s="405"/>
      <c r="Q116" s="405"/>
      <c r="R116" s="369"/>
      <c r="S116" s="369"/>
      <c r="T116" s="375"/>
      <c r="U116" s="375"/>
      <c r="V116" s="375"/>
      <c r="W116" s="375"/>
      <c r="X116" s="375"/>
      <c r="Y116" s="375"/>
      <c r="Z116" s="375"/>
    </row>
    <row r="117" spans="1:26" ht="24" customHeight="1" thickBot="1" x14ac:dyDescent="0.25">
      <c r="A117" s="369"/>
      <c r="B117" s="454">
        <f>B114+1</f>
        <v>48</v>
      </c>
      <c r="C117" s="522" t="s">
        <v>263</v>
      </c>
      <c r="D117" s="577">
        <f>H92</f>
        <v>0</v>
      </c>
      <c r="E117" s="577">
        <v>0</v>
      </c>
      <c r="F117" s="176">
        <v>0</v>
      </c>
      <c r="G117" s="577">
        <v>0</v>
      </c>
      <c r="H117" s="577">
        <f>D117+E117+F117+G117</f>
        <v>0</v>
      </c>
      <c r="I117" s="812">
        <f>(D117+H117)/2</f>
        <v>0</v>
      </c>
      <c r="J117" s="369"/>
      <c r="K117" s="369"/>
      <c r="L117" s="405"/>
      <c r="M117" s="405"/>
      <c r="N117" s="405"/>
      <c r="O117" s="405"/>
      <c r="P117" s="405"/>
      <c r="Q117" s="405"/>
      <c r="R117" s="369"/>
      <c r="S117" s="369"/>
      <c r="T117" s="375"/>
      <c r="U117" s="375"/>
      <c r="V117" s="375"/>
      <c r="W117" s="375"/>
      <c r="X117" s="375"/>
      <c r="Y117" s="375"/>
      <c r="Z117" s="375"/>
    </row>
    <row r="118" spans="1:26" ht="17.25" customHeight="1" x14ac:dyDescent="0.2">
      <c r="A118" s="369"/>
      <c r="B118" s="813"/>
      <c r="C118" s="814"/>
      <c r="D118" s="585"/>
      <c r="E118" s="815"/>
      <c r="F118" s="585"/>
      <c r="G118" s="584"/>
      <c r="H118" s="585"/>
      <c r="I118" s="816"/>
      <c r="J118" s="369"/>
      <c r="K118" s="369"/>
      <c r="L118" s="369"/>
      <c r="M118" s="369"/>
      <c r="N118" s="369"/>
      <c r="O118" s="369"/>
      <c r="P118" s="369"/>
      <c r="Q118" s="369"/>
      <c r="R118" s="369"/>
      <c r="S118" s="369"/>
      <c r="T118" s="375"/>
      <c r="U118" s="375"/>
      <c r="V118" s="375"/>
      <c r="W118" s="375"/>
      <c r="X118" s="375"/>
      <c r="Y118" s="375"/>
      <c r="Z118" s="375"/>
    </row>
    <row r="119" spans="1:26" ht="17.25" customHeight="1" x14ac:dyDescent="0.2">
      <c r="A119" s="375"/>
      <c r="B119" s="391"/>
      <c r="C119" s="765" t="s">
        <v>221</v>
      </c>
      <c r="D119" s="394"/>
      <c r="E119" s="394"/>
      <c r="F119" s="394"/>
      <c r="G119" s="394"/>
      <c r="H119" s="394"/>
      <c r="I119" s="714"/>
      <c r="J119" s="375"/>
      <c r="K119" s="375"/>
      <c r="L119" s="375"/>
      <c r="M119" s="375"/>
      <c r="N119" s="375"/>
      <c r="O119" s="375"/>
      <c r="P119" s="375"/>
      <c r="Q119" s="375"/>
      <c r="R119" s="375"/>
      <c r="S119" s="375"/>
      <c r="T119" s="375"/>
      <c r="U119" s="375"/>
      <c r="V119" s="375"/>
      <c r="W119" s="375"/>
      <c r="X119" s="375"/>
      <c r="Y119" s="375"/>
      <c r="Z119" s="375"/>
    </row>
    <row r="120" spans="1:26" ht="17.25" customHeight="1" x14ac:dyDescent="0.2">
      <c r="A120" s="375"/>
      <c r="B120" s="391"/>
      <c r="C120" s="765"/>
      <c r="D120" s="394"/>
      <c r="E120" s="394"/>
      <c r="F120" s="394"/>
      <c r="G120" s="394"/>
      <c r="H120" s="394"/>
      <c r="I120" s="714"/>
      <c r="J120" s="375"/>
      <c r="K120" s="375"/>
      <c r="L120" s="375"/>
      <c r="M120" s="375"/>
      <c r="N120" s="375"/>
      <c r="O120" s="375"/>
      <c r="P120" s="375"/>
      <c r="Q120" s="375"/>
      <c r="R120" s="375"/>
      <c r="S120" s="375"/>
      <c r="T120" s="375"/>
      <c r="U120" s="375"/>
      <c r="V120" s="375"/>
      <c r="W120" s="375"/>
      <c r="X120" s="375"/>
      <c r="Y120" s="375"/>
      <c r="Z120" s="375"/>
    </row>
    <row r="121" spans="1:26" ht="17.25" customHeight="1" x14ac:dyDescent="0.2">
      <c r="A121" s="375"/>
      <c r="B121" s="391"/>
      <c r="C121" s="766" t="s">
        <v>249</v>
      </c>
      <c r="D121" s="394"/>
      <c r="E121" s="394"/>
      <c r="F121" s="394"/>
      <c r="G121" s="394"/>
      <c r="H121" s="394"/>
      <c r="I121" s="714"/>
      <c r="J121" s="375"/>
      <c r="K121" s="375"/>
      <c r="L121" s="375"/>
      <c r="M121" s="375"/>
      <c r="N121" s="375"/>
      <c r="O121" s="375"/>
      <c r="P121" s="375"/>
      <c r="Q121" s="375"/>
      <c r="R121" s="375"/>
      <c r="S121" s="375"/>
      <c r="T121" s="375"/>
      <c r="U121" s="375"/>
      <c r="V121" s="375"/>
      <c r="W121" s="375"/>
      <c r="X121" s="375"/>
      <c r="Y121" s="375"/>
      <c r="Z121" s="375"/>
    </row>
    <row r="122" spans="1:26" ht="17.25" customHeight="1" x14ac:dyDescent="0.2">
      <c r="A122" s="375"/>
      <c r="B122" s="391"/>
      <c r="C122" s="765"/>
      <c r="D122" s="394"/>
      <c r="E122" s="394"/>
      <c r="F122" s="394"/>
      <c r="G122" s="394"/>
      <c r="H122" s="394"/>
      <c r="I122" s="714"/>
      <c r="J122" s="375"/>
      <c r="K122" s="375"/>
      <c r="L122" s="375"/>
      <c r="M122" s="375"/>
      <c r="N122" s="375"/>
      <c r="O122" s="375"/>
      <c r="P122" s="375"/>
      <c r="Q122" s="375"/>
      <c r="R122" s="375"/>
      <c r="S122" s="375"/>
      <c r="T122" s="375"/>
      <c r="U122" s="375"/>
      <c r="V122" s="375"/>
      <c r="W122" s="375"/>
      <c r="X122" s="375"/>
      <c r="Y122" s="375"/>
      <c r="Z122" s="375"/>
    </row>
    <row r="123" spans="1:26" ht="17.25" customHeight="1" x14ac:dyDescent="0.2">
      <c r="A123" s="375"/>
      <c r="B123" s="391"/>
      <c r="C123" s="765" t="s">
        <v>250</v>
      </c>
      <c r="D123" s="394"/>
      <c r="E123" s="394"/>
      <c r="F123" s="394"/>
      <c r="G123" s="394"/>
      <c r="H123" s="394"/>
      <c r="I123" s="714"/>
      <c r="J123" s="375"/>
      <c r="K123" s="375"/>
      <c r="L123" s="375"/>
      <c r="M123" s="375"/>
      <c r="N123" s="375"/>
      <c r="O123" s="375"/>
      <c r="P123" s="375"/>
      <c r="Q123" s="375"/>
      <c r="R123" s="375"/>
      <c r="S123" s="375"/>
      <c r="T123" s="375"/>
      <c r="U123" s="375"/>
      <c r="V123" s="375"/>
      <c r="W123" s="375"/>
      <c r="X123" s="375"/>
      <c r="Y123" s="375"/>
      <c r="Z123" s="375"/>
    </row>
    <row r="124" spans="1:26" ht="17.25" customHeight="1" x14ac:dyDescent="0.2">
      <c r="A124" s="375"/>
      <c r="B124" s="391">
        <v>49</v>
      </c>
      <c r="C124" s="684" t="s">
        <v>251</v>
      </c>
      <c r="D124" s="393">
        <f>H99</f>
        <v>1762.9610461256</v>
      </c>
      <c r="E124" s="393">
        <v>231.71095056123161</v>
      </c>
      <c r="F124" s="169">
        <v>10.858871710491368</v>
      </c>
      <c r="G124" s="169">
        <v>0</v>
      </c>
      <c r="H124" s="393">
        <f>D124+E124+F124+G124</f>
        <v>2005.5308683973228</v>
      </c>
      <c r="I124" s="406">
        <f>(D124+H124)/2</f>
        <v>1884.2459572614614</v>
      </c>
      <c r="J124" s="375"/>
      <c r="K124" s="375"/>
      <c r="L124" s="375"/>
      <c r="M124" s="375"/>
      <c r="N124" s="375"/>
      <c r="O124" s="375"/>
      <c r="P124" s="375"/>
      <c r="Q124" s="375"/>
      <c r="R124" s="375"/>
      <c r="S124" s="375"/>
      <c r="T124" s="375"/>
      <c r="U124" s="375"/>
      <c r="V124" s="375"/>
      <c r="W124" s="375"/>
      <c r="X124" s="375"/>
      <c r="Y124" s="375"/>
      <c r="Z124" s="375"/>
    </row>
    <row r="125" spans="1:26" ht="17.25" customHeight="1" x14ac:dyDescent="0.2">
      <c r="B125" s="391">
        <f>B124+1</f>
        <v>50</v>
      </c>
      <c r="C125" s="552" t="s">
        <v>252</v>
      </c>
      <c r="D125" s="393">
        <f>H100</f>
        <v>2597.565104952143</v>
      </c>
      <c r="E125" s="393">
        <v>398.39587271487142</v>
      </c>
      <c r="F125" s="169">
        <v>0</v>
      </c>
      <c r="G125" s="169">
        <v>0</v>
      </c>
      <c r="H125" s="393">
        <f>D125+E125+F125+G125</f>
        <v>2995.9609776670145</v>
      </c>
      <c r="I125" s="406">
        <f>(D125+H125)/2</f>
        <v>2796.7630413095785</v>
      </c>
      <c r="P125" s="475"/>
    </row>
    <row r="126" spans="1:26" s="817" customFormat="1" ht="17.25" customHeight="1" thickBot="1" x14ac:dyDescent="0.25">
      <c r="B126" s="391">
        <f t="shared" ref="B126" si="32">B125+1</f>
        <v>51</v>
      </c>
      <c r="C126" s="552" t="s">
        <v>253</v>
      </c>
      <c r="D126" s="662">
        <f>H101</f>
        <v>107.29983752867847</v>
      </c>
      <c r="E126" s="818">
        <v>12.020600425322668</v>
      </c>
      <c r="F126" s="170">
        <v>0</v>
      </c>
      <c r="G126" s="170">
        <v>0</v>
      </c>
      <c r="H126" s="662">
        <f t="shared" ref="H126:H131" si="33">D126+E126+F126+G126</f>
        <v>119.32043795400114</v>
      </c>
      <c r="I126" s="663">
        <f t="shared" ref="I126:I131" si="34">(D126+H126)/2</f>
        <v>113.3101377413398</v>
      </c>
    </row>
    <row r="127" spans="1:26" s="817" customFormat="1" ht="17.25" customHeight="1" x14ac:dyDescent="0.2">
      <c r="B127" s="391">
        <v>52</v>
      </c>
      <c r="C127" s="683" t="s">
        <v>254</v>
      </c>
      <c r="D127" s="664">
        <f>SUM(D124:D126)</f>
        <v>4467.8259886064216</v>
      </c>
      <c r="E127" s="664">
        <f t="shared" ref="E127:I127" si="35">SUM(E124:E126)</f>
        <v>642.12742370142564</v>
      </c>
      <c r="F127" s="664">
        <f t="shared" si="35"/>
        <v>10.858871710491368</v>
      </c>
      <c r="G127" s="399">
        <f t="shared" si="35"/>
        <v>0</v>
      </c>
      <c r="H127" s="664">
        <f t="shared" si="35"/>
        <v>5120.8122840183387</v>
      </c>
      <c r="I127" s="665">
        <f t="shared" si="35"/>
        <v>4794.3191363123797</v>
      </c>
    </row>
    <row r="128" spans="1:26" s="817" customFormat="1" ht="17.25" customHeight="1" x14ac:dyDescent="0.2">
      <c r="B128" s="391"/>
      <c r="C128" s="683"/>
      <c r="D128" s="326"/>
      <c r="E128" s="326"/>
      <c r="F128" s="169"/>
      <c r="G128" s="169"/>
      <c r="H128" s="326"/>
      <c r="I128" s="666"/>
    </row>
    <row r="129" spans="2:9" s="817" customFormat="1" ht="17.25" customHeight="1" x14ac:dyDescent="0.2">
      <c r="B129" s="391"/>
      <c r="C129" s="683" t="s">
        <v>255</v>
      </c>
      <c r="D129" s="326"/>
      <c r="E129" s="326"/>
      <c r="F129" s="169"/>
      <c r="G129" s="169"/>
      <c r="H129" s="326"/>
      <c r="I129" s="666"/>
    </row>
    <row r="130" spans="2:9" ht="15.75" x14ac:dyDescent="0.2">
      <c r="B130" s="391">
        <v>53</v>
      </c>
      <c r="C130" s="684" t="s">
        <v>256</v>
      </c>
      <c r="D130" s="393">
        <f>H105</f>
        <v>2716.9379614190639</v>
      </c>
      <c r="E130" s="393">
        <v>23.671808492500464</v>
      </c>
      <c r="F130" s="169">
        <v>3.167462365451871</v>
      </c>
      <c r="G130" s="169">
        <v>0</v>
      </c>
      <c r="H130" s="393">
        <f t="shared" si="33"/>
        <v>2743.7772322770161</v>
      </c>
      <c r="I130" s="406">
        <f t="shared" si="34"/>
        <v>2730.35759684804</v>
      </c>
    </row>
    <row r="131" spans="2:9" ht="16.5" thickBot="1" x14ac:dyDescent="0.25">
      <c r="B131" s="391">
        <v>54</v>
      </c>
      <c r="C131" s="552" t="s">
        <v>307</v>
      </c>
      <c r="D131" s="396">
        <f>H106</f>
        <v>9.1089415655441712</v>
      </c>
      <c r="E131" s="819">
        <v>4.0623496695873325</v>
      </c>
      <c r="F131" s="170">
        <v>0</v>
      </c>
      <c r="G131" s="170">
        <v>0</v>
      </c>
      <c r="H131" s="396">
        <f t="shared" si="33"/>
        <v>13.171291235131504</v>
      </c>
      <c r="I131" s="407">
        <f t="shared" si="34"/>
        <v>11.140116400337838</v>
      </c>
    </row>
    <row r="132" spans="2:9" ht="15.75" x14ac:dyDescent="0.2">
      <c r="B132" s="391">
        <v>55</v>
      </c>
      <c r="C132" s="683" t="s">
        <v>258</v>
      </c>
      <c r="D132" s="399">
        <f>SUM(D130:D131)</f>
        <v>2726.0469029846081</v>
      </c>
      <c r="E132" s="399">
        <f t="shared" ref="E132:I132" si="36">SUM(E130:E131)</f>
        <v>27.734158162087795</v>
      </c>
      <c r="F132" s="399">
        <f t="shared" si="36"/>
        <v>3.167462365451871</v>
      </c>
      <c r="G132" s="399">
        <f t="shared" si="36"/>
        <v>0</v>
      </c>
      <c r="H132" s="399">
        <f t="shared" si="36"/>
        <v>2756.9485235121474</v>
      </c>
      <c r="I132" s="408">
        <f t="shared" si="36"/>
        <v>2741.4977132483777</v>
      </c>
    </row>
    <row r="133" spans="2:9" ht="15.75" x14ac:dyDescent="0.2">
      <c r="B133" s="391"/>
      <c r="C133" s="683"/>
      <c r="D133" s="393"/>
      <c r="E133" s="393"/>
      <c r="F133" s="169"/>
      <c r="G133" s="169"/>
      <c r="H133" s="393"/>
      <c r="I133" s="406"/>
    </row>
    <row r="134" spans="2:9" ht="18" x14ac:dyDescent="0.2">
      <c r="B134" s="391">
        <v>56</v>
      </c>
      <c r="C134" s="683" t="s">
        <v>259</v>
      </c>
      <c r="D134" s="393">
        <f>H109</f>
        <v>616.52640400415169</v>
      </c>
      <c r="E134" s="393">
        <v>33.786531478566829</v>
      </c>
      <c r="F134" s="169">
        <v>1.2737018776390387</v>
      </c>
      <c r="G134" s="169">
        <v>0</v>
      </c>
      <c r="H134" s="393">
        <f>D134+E134+F134+G134</f>
        <v>651.5866373603576</v>
      </c>
      <c r="I134" s="406">
        <f>(D134+H134)/2</f>
        <v>634.05652068225459</v>
      </c>
    </row>
    <row r="135" spans="2:9" ht="16.5" thickBot="1" x14ac:dyDescent="0.25">
      <c r="B135" s="391"/>
      <c r="C135" s="820"/>
      <c r="D135" s="396"/>
      <c r="E135" s="819"/>
      <c r="F135" s="170"/>
      <c r="G135" s="170"/>
      <c r="H135" s="396"/>
      <c r="I135" s="407"/>
    </row>
    <row r="136" spans="2:9" ht="15.75" x14ac:dyDescent="0.2">
      <c r="B136" s="391">
        <f>B134+1</f>
        <v>57</v>
      </c>
      <c r="C136" s="687" t="s">
        <v>260</v>
      </c>
      <c r="D136" s="399">
        <f>D127+D132+D134</f>
        <v>7810.3992955951817</v>
      </c>
      <c r="E136" s="399">
        <f t="shared" ref="E136:I136" si="37">E127+E132+E134</f>
        <v>703.64811334208036</v>
      </c>
      <c r="F136" s="399">
        <f t="shared" si="37"/>
        <v>15.300035953582277</v>
      </c>
      <c r="G136" s="399">
        <f t="shared" si="37"/>
        <v>0</v>
      </c>
      <c r="H136" s="399">
        <f t="shared" si="37"/>
        <v>8529.3474448908437</v>
      </c>
      <c r="I136" s="408">
        <f t="shared" si="37"/>
        <v>8169.8733702430118</v>
      </c>
    </row>
    <row r="137" spans="2:9" ht="15.75" x14ac:dyDescent="0.2">
      <c r="B137" s="391"/>
      <c r="C137" s="683"/>
      <c r="D137" s="393"/>
      <c r="E137" s="393"/>
      <c r="F137" s="393"/>
      <c r="G137" s="393"/>
      <c r="H137" s="393"/>
      <c r="I137" s="406"/>
    </row>
    <row r="138" spans="2:9" ht="16.5" thickBot="1" x14ac:dyDescent="0.25">
      <c r="B138" s="391">
        <f>B136+1</f>
        <v>58</v>
      </c>
      <c r="C138" s="820" t="s">
        <v>261</v>
      </c>
      <c r="D138" s="170">
        <f>H113</f>
        <v>2628.1081660227983</v>
      </c>
      <c r="E138" s="821">
        <v>11.348526499999998</v>
      </c>
      <c r="F138" s="170">
        <v>0</v>
      </c>
      <c r="G138" s="170">
        <v>0</v>
      </c>
      <c r="H138" s="396">
        <f>D138+E138+F138+G138</f>
        <v>2639.4566925227982</v>
      </c>
      <c r="I138" s="407">
        <f>(D138+H138)/2</f>
        <v>2633.7824292727983</v>
      </c>
    </row>
    <row r="139" spans="2:9" ht="23.45" customHeight="1" thickBot="1" x14ac:dyDescent="0.25">
      <c r="B139" s="454">
        <f>B138+1</f>
        <v>59</v>
      </c>
      <c r="C139" s="688" t="s">
        <v>27</v>
      </c>
      <c r="D139" s="457">
        <f>D136+D138</f>
        <v>10438.507461617981</v>
      </c>
      <c r="E139" s="457">
        <f t="shared" ref="E139:I139" si="38">E136+E138</f>
        <v>714.99663984208041</v>
      </c>
      <c r="F139" s="457">
        <f t="shared" si="38"/>
        <v>15.300035953582277</v>
      </c>
      <c r="G139" s="457">
        <f t="shared" si="38"/>
        <v>0</v>
      </c>
      <c r="H139" s="457">
        <f t="shared" si="38"/>
        <v>11168.804137413641</v>
      </c>
      <c r="I139" s="458">
        <f t="shared" si="38"/>
        <v>10803.655799515811</v>
      </c>
    </row>
    <row r="140" spans="2:9" ht="16.5" thickTop="1" x14ac:dyDescent="0.2">
      <c r="B140" s="459"/>
      <c r="C140" s="807"/>
      <c r="D140" s="462"/>
      <c r="E140" s="462"/>
      <c r="F140" s="462"/>
      <c r="G140" s="462"/>
      <c r="H140" s="462"/>
      <c r="I140" s="463"/>
    </row>
    <row r="141" spans="2:9" ht="15.75" x14ac:dyDescent="0.2">
      <c r="B141" s="482"/>
      <c r="C141" s="808" t="s">
        <v>262</v>
      </c>
      <c r="D141" s="393"/>
      <c r="E141" s="393"/>
      <c r="F141" s="393"/>
      <c r="G141" s="393"/>
      <c r="H141" s="393"/>
      <c r="I141" s="406"/>
    </row>
    <row r="142" spans="2:9" ht="24" customHeight="1" thickBot="1" x14ac:dyDescent="0.25">
      <c r="B142" s="401">
        <f>B139+1</f>
        <v>60</v>
      </c>
      <c r="C142" s="691" t="s">
        <v>263</v>
      </c>
      <c r="D142" s="396">
        <f>H117</f>
        <v>0</v>
      </c>
      <c r="E142" s="396">
        <v>0</v>
      </c>
      <c r="F142" s="170">
        <v>0</v>
      </c>
      <c r="G142" s="396">
        <v>0</v>
      </c>
      <c r="H142" s="396">
        <f>D142+E142+F142+G142</f>
        <v>0</v>
      </c>
      <c r="I142" s="407">
        <f>(D142+H142)/2</f>
        <v>0</v>
      </c>
    </row>
    <row r="143" spans="2:9" ht="15.75" x14ac:dyDescent="0.2">
      <c r="B143" s="672"/>
      <c r="C143" s="822"/>
      <c r="D143" s="559"/>
      <c r="E143" s="585"/>
      <c r="F143" s="568"/>
      <c r="G143" s="585"/>
      <c r="H143" s="568"/>
      <c r="I143" s="458"/>
    </row>
    <row r="144" spans="2:9" ht="15.75" x14ac:dyDescent="0.2">
      <c r="B144" s="391"/>
      <c r="C144" s="705" t="s">
        <v>222</v>
      </c>
      <c r="D144" s="394"/>
      <c r="E144" s="394"/>
      <c r="F144" s="394"/>
      <c r="G144" s="394"/>
      <c r="H144" s="394"/>
      <c r="I144" s="395"/>
    </row>
    <row r="145" spans="2:9" ht="15.75" x14ac:dyDescent="0.2">
      <c r="B145" s="391"/>
      <c r="C145" s="705"/>
      <c r="D145" s="394"/>
      <c r="E145" s="394"/>
      <c r="F145" s="394"/>
      <c r="G145" s="394"/>
      <c r="H145" s="394"/>
      <c r="I145" s="395"/>
    </row>
    <row r="146" spans="2:9" ht="15.75" x14ac:dyDescent="0.2">
      <c r="B146" s="391"/>
      <c r="C146" s="715" t="s">
        <v>249</v>
      </c>
      <c r="D146" s="394"/>
      <c r="E146" s="394"/>
      <c r="F146" s="394"/>
      <c r="G146" s="394"/>
      <c r="H146" s="394"/>
      <c r="I146" s="395"/>
    </row>
    <row r="147" spans="2:9" ht="15.75" x14ac:dyDescent="0.2">
      <c r="B147" s="391"/>
      <c r="C147" s="705"/>
      <c r="D147" s="394"/>
      <c r="E147" s="394"/>
      <c r="F147" s="394"/>
      <c r="G147" s="394"/>
      <c r="H147" s="394"/>
      <c r="I147" s="395"/>
    </row>
    <row r="148" spans="2:9" ht="15.75" x14ac:dyDescent="0.2">
      <c r="B148" s="391"/>
      <c r="C148" s="705" t="s">
        <v>250</v>
      </c>
      <c r="D148" s="394"/>
      <c r="E148" s="394"/>
      <c r="F148" s="394"/>
      <c r="G148" s="394"/>
      <c r="H148" s="394"/>
      <c r="I148" s="395"/>
    </row>
    <row r="149" spans="2:9" ht="15.75" x14ac:dyDescent="0.2">
      <c r="B149" s="391">
        <v>61</v>
      </c>
      <c r="C149" s="576" t="s">
        <v>251</v>
      </c>
      <c r="D149" s="393">
        <f>H124</f>
        <v>2005.5308683973228</v>
      </c>
      <c r="E149" s="393">
        <v>271.69840540310577</v>
      </c>
      <c r="F149" s="169">
        <v>12.052370191500785</v>
      </c>
      <c r="G149" s="169">
        <v>0</v>
      </c>
      <c r="H149" s="393">
        <f>D149+E149+F149+G149</f>
        <v>2289.2816439919293</v>
      </c>
      <c r="I149" s="412">
        <f>(D149+H149)/2</f>
        <v>2147.4062561946262</v>
      </c>
    </row>
    <row r="150" spans="2:9" ht="15.75" x14ac:dyDescent="0.2">
      <c r="B150" s="391">
        <f>B149+1</f>
        <v>62</v>
      </c>
      <c r="C150" s="552" t="s">
        <v>252</v>
      </c>
      <c r="D150" s="393">
        <f>H125</f>
        <v>2995.9609776670145</v>
      </c>
      <c r="E150" s="393">
        <v>397.9529438407618</v>
      </c>
      <c r="F150" s="169">
        <v>0</v>
      </c>
      <c r="G150" s="169">
        <v>0</v>
      </c>
      <c r="H150" s="393">
        <f>D150+E150+F150+G150</f>
        <v>3393.9139215077762</v>
      </c>
      <c r="I150" s="412">
        <f>(D150+H150)/2</f>
        <v>3194.9374495873953</v>
      </c>
    </row>
    <row r="151" spans="2:9" ht="16.5" thickBot="1" x14ac:dyDescent="0.25">
      <c r="B151" s="391">
        <f t="shared" ref="B151" si="39">B150+1</f>
        <v>63</v>
      </c>
      <c r="C151" s="552" t="s">
        <v>253</v>
      </c>
      <c r="D151" s="662">
        <f>H126</f>
        <v>119.32043795400114</v>
      </c>
      <c r="E151" s="662">
        <v>12.020600425322668</v>
      </c>
      <c r="F151" s="170">
        <v>0</v>
      </c>
      <c r="G151" s="170">
        <v>0</v>
      </c>
      <c r="H151" s="662">
        <f t="shared" ref="H151:H156" si="40">D151+E151+F151+G151</f>
        <v>131.34103837932381</v>
      </c>
      <c r="I151" s="789">
        <f t="shared" ref="I151:I156" si="41">(D151+H151)/2</f>
        <v>125.33073816666247</v>
      </c>
    </row>
    <row r="152" spans="2:9" ht="15.75" x14ac:dyDescent="0.2">
      <c r="B152" s="391">
        <v>64</v>
      </c>
      <c r="C152" s="541" t="s">
        <v>254</v>
      </c>
      <c r="D152" s="664">
        <f>SUM(D149:D151)</f>
        <v>5120.8122840183387</v>
      </c>
      <c r="E152" s="664">
        <f t="shared" ref="E152:I152" si="42">SUM(E149:E151)</f>
        <v>681.67194966919021</v>
      </c>
      <c r="F152" s="664">
        <f t="shared" si="42"/>
        <v>12.052370191500785</v>
      </c>
      <c r="G152" s="399">
        <f t="shared" si="42"/>
        <v>0</v>
      </c>
      <c r="H152" s="664">
        <f t="shared" si="42"/>
        <v>5814.5366038790289</v>
      </c>
      <c r="I152" s="790">
        <f t="shared" si="42"/>
        <v>5467.6744439486838</v>
      </c>
    </row>
    <row r="153" spans="2:9" ht="15.75" x14ac:dyDescent="0.2">
      <c r="B153" s="391"/>
      <c r="C153" s="541"/>
      <c r="D153" s="326"/>
      <c r="E153" s="326"/>
      <c r="F153" s="169"/>
      <c r="G153" s="169"/>
      <c r="H153" s="326"/>
      <c r="I153" s="791"/>
    </row>
    <row r="154" spans="2:9" ht="15.75" x14ac:dyDescent="0.2">
      <c r="B154" s="391"/>
      <c r="C154" s="541" t="s">
        <v>255</v>
      </c>
      <c r="D154" s="326"/>
      <c r="E154" s="326"/>
      <c r="F154" s="169"/>
      <c r="G154" s="169"/>
      <c r="H154" s="326"/>
      <c r="I154" s="791"/>
    </row>
    <row r="155" spans="2:9" ht="15.75" x14ac:dyDescent="0.2">
      <c r="B155" s="391">
        <v>65</v>
      </c>
      <c r="C155" s="576" t="s">
        <v>256</v>
      </c>
      <c r="D155" s="393">
        <f>H130</f>
        <v>2743.7772322770161</v>
      </c>
      <c r="E155" s="393">
        <v>27.031582209040536</v>
      </c>
      <c r="F155" s="169">
        <v>7.4046255471053861</v>
      </c>
      <c r="G155" s="169">
        <v>0</v>
      </c>
      <c r="H155" s="393">
        <f t="shared" si="40"/>
        <v>2778.213440033162</v>
      </c>
      <c r="I155" s="412">
        <f t="shared" si="41"/>
        <v>2760.9953361550888</v>
      </c>
    </row>
    <row r="156" spans="2:9" ht="16.5" thickBot="1" x14ac:dyDescent="0.25">
      <c r="B156" s="391">
        <v>66</v>
      </c>
      <c r="C156" s="576" t="s">
        <v>307</v>
      </c>
      <c r="D156" s="396">
        <f>H131</f>
        <v>13.171291235131504</v>
      </c>
      <c r="E156" s="396">
        <v>4.0623496695873325</v>
      </c>
      <c r="F156" s="170">
        <v>0</v>
      </c>
      <c r="G156" s="170">
        <v>0</v>
      </c>
      <c r="H156" s="396">
        <f t="shared" si="40"/>
        <v>17.233640904718836</v>
      </c>
      <c r="I156" s="413">
        <f t="shared" si="41"/>
        <v>15.202466069925169</v>
      </c>
    </row>
    <row r="157" spans="2:9" ht="15.75" x14ac:dyDescent="0.2">
      <c r="B157" s="391">
        <v>67</v>
      </c>
      <c r="C157" s="541" t="s">
        <v>258</v>
      </c>
      <c r="D157" s="399">
        <f>SUM(D155:D156)</f>
        <v>2756.9485235121474</v>
      </c>
      <c r="E157" s="399">
        <f t="shared" ref="E157:I157" si="43">SUM(E155:E156)</f>
        <v>31.09393187862787</v>
      </c>
      <c r="F157" s="399">
        <f t="shared" si="43"/>
        <v>7.4046255471053861</v>
      </c>
      <c r="G157" s="399">
        <f t="shared" si="43"/>
        <v>0</v>
      </c>
      <c r="H157" s="399">
        <f t="shared" si="43"/>
        <v>2795.4470809378809</v>
      </c>
      <c r="I157" s="400">
        <f t="shared" si="43"/>
        <v>2776.1978022250141</v>
      </c>
    </row>
    <row r="158" spans="2:9" ht="15.75" x14ac:dyDescent="0.2">
      <c r="B158" s="391"/>
      <c r="C158" s="541"/>
      <c r="D158" s="393"/>
      <c r="E158" s="393"/>
      <c r="F158" s="169"/>
      <c r="G158" s="169"/>
      <c r="H158" s="393"/>
      <c r="I158" s="412"/>
    </row>
    <row r="159" spans="2:9" ht="18" x14ac:dyDescent="0.2">
      <c r="B159" s="391">
        <v>68</v>
      </c>
      <c r="C159" s="541" t="s">
        <v>259</v>
      </c>
      <c r="D159" s="393">
        <f>H134</f>
        <v>651.5866373603576</v>
      </c>
      <c r="E159" s="393">
        <v>33.991849206926261</v>
      </c>
      <c r="F159" s="169">
        <v>2.2742564365042255</v>
      </c>
      <c r="G159" s="169">
        <v>0</v>
      </c>
      <c r="H159" s="393">
        <f>D159+E159+F159+G159</f>
        <v>687.85274300378808</v>
      </c>
      <c r="I159" s="412">
        <f>(D159+H159)/2</f>
        <v>669.71969018207278</v>
      </c>
    </row>
    <row r="160" spans="2:9" ht="16.5" thickBot="1" x14ac:dyDescent="0.25">
      <c r="B160" s="391"/>
      <c r="C160" s="541"/>
      <c r="D160" s="396"/>
      <c r="E160" s="396"/>
      <c r="F160" s="170"/>
      <c r="G160" s="170"/>
      <c r="H160" s="396"/>
      <c r="I160" s="413"/>
    </row>
    <row r="161" spans="2:9" ht="15.75" x14ac:dyDescent="0.2">
      <c r="B161" s="391">
        <f>B159+1</f>
        <v>69</v>
      </c>
      <c r="C161" s="488" t="s">
        <v>260</v>
      </c>
      <c r="D161" s="399">
        <f>D152+D157+D159</f>
        <v>8529.3474448908437</v>
      </c>
      <c r="E161" s="399">
        <f t="shared" ref="E161:I161" si="44">E152+E157+E159</f>
        <v>746.75773075474433</v>
      </c>
      <c r="F161" s="399">
        <f t="shared" si="44"/>
        <v>21.731252175110395</v>
      </c>
      <c r="G161" s="399">
        <f t="shared" si="44"/>
        <v>0</v>
      </c>
      <c r="H161" s="399">
        <f t="shared" si="44"/>
        <v>9297.8364278206991</v>
      </c>
      <c r="I161" s="400">
        <f t="shared" si="44"/>
        <v>8913.5919363557714</v>
      </c>
    </row>
    <row r="162" spans="2:9" ht="15.75" x14ac:dyDescent="0.2">
      <c r="B162" s="391"/>
      <c r="C162" s="541"/>
      <c r="D162" s="393"/>
      <c r="E162" s="393"/>
      <c r="F162" s="393"/>
      <c r="G162" s="393"/>
      <c r="H162" s="393"/>
      <c r="I162" s="412"/>
    </row>
    <row r="163" spans="2:9" ht="16.5" thickBot="1" x14ac:dyDescent="0.25">
      <c r="B163" s="391">
        <f>B161+1</f>
        <v>70</v>
      </c>
      <c r="C163" s="541" t="s">
        <v>261</v>
      </c>
      <c r="D163" s="170">
        <f>H138</f>
        <v>2639.4566925227982</v>
      </c>
      <c r="E163" s="170">
        <v>11.348524439999995</v>
      </c>
      <c r="F163" s="170">
        <v>0</v>
      </c>
      <c r="G163" s="170">
        <v>0</v>
      </c>
      <c r="H163" s="396">
        <f>D163+E163+F163+G163</f>
        <v>2650.8052169627981</v>
      </c>
      <c r="I163" s="413">
        <f>(D163+H163)/2</f>
        <v>2645.1309547427982</v>
      </c>
    </row>
    <row r="164" spans="2:9" ht="23.45" customHeight="1" thickBot="1" x14ac:dyDescent="0.25">
      <c r="B164" s="454">
        <f>B163+1</f>
        <v>71</v>
      </c>
      <c r="C164" s="560" t="s">
        <v>27</v>
      </c>
      <c r="D164" s="457">
        <f>D161+D163</f>
        <v>11168.804137413641</v>
      </c>
      <c r="E164" s="457">
        <f t="shared" ref="E164:I164" si="45">E161+E163</f>
        <v>758.10625519474434</v>
      </c>
      <c r="F164" s="457">
        <f t="shared" si="45"/>
        <v>21.731252175110395</v>
      </c>
      <c r="G164" s="457">
        <f t="shared" si="45"/>
        <v>0</v>
      </c>
      <c r="H164" s="457">
        <f t="shared" si="45"/>
        <v>11948.641644783496</v>
      </c>
      <c r="I164" s="561">
        <f t="shared" si="45"/>
        <v>11558.722891098569</v>
      </c>
    </row>
    <row r="165" spans="2:9" ht="16.5" thickTop="1" x14ac:dyDescent="0.2">
      <c r="B165" s="459"/>
      <c r="C165" s="512"/>
      <c r="D165" s="462"/>
      <c r="E165" s="462"/>
      <c r="F165" s="462"/>
      <c r="G165" s="462"/>
      <c r="H165" s="462"/>
      <c r="I165" s="811"/>
    </row>
    <row r="166" spans="2:9" ht="15.75" x14ac:dyDescent="0.2">
      <c r="B166" s="454"/>
      <c r="C166" s="804" t="s">
        <v>262</v>
      </c>
      <c r="D166" s="393"/>
      <c r="E166" s="393"/>
      <c r="F166" s="393"/>
      <c r="G166" s="393"/>
      <c r="H166" s="393"/>
      <c r="I166" s="412"/>
    </row>
    <row r="167" spans="2:9" ht="24" customHeight="1" thickBot="1" x14ac:dyDescent="0.25">
      <c r="B167" s="454">
        <f>B164+1</f>
        <v>72</v>
      </c>
      <c r="C167" s="522" t="s">
        <v>263</v>
      </c>
      <c r="D167" s="577">
        <f>H142</f>
        <v>0</v>
      </c>
      <c r="E167" s="577">
        <v>0</v>
      </c>
      <c r="F167" s="176">
        <v>22.623259129461658</v>
      </c>
      <c r="G167" s="577">
        <v>0</v>
      </c>
      <c r="H167" s="577">
        <f>D167+E167+F167+G167</f>
        <v>22.623259129461658</v>
      </c>
      <c r="I167" s="812">
        <f>(D167+H167)/2</f>
        <v>11.311629564730829</v>
      </c>
    </row>
    <row r="168" spans="2:9" ht="15.75" x14ac:dyDescent="0.2">
      <c r="B168" s="813"/>
      <c r="C168" s="814"/>
      <c r="D168" s="585"/>
      <c r="E168" s="558"/>
      <c r="F168" s="815"/>
      <c r="G168" s="558"/>
      <c r="H168" s="558"/>
      <c r="I168" s="823"/>
    </row>
    <row r="169" spans="2:9" ht="15.75" x14ac:dyDescent="0.2">
      <c r="B169" s="391"/>
      <c r="C169" s="705" t="s">
        <v>187</v>
      </c>
      <c r="D169" s="394"/>
      <c r="E169" s="394"/>
      <c r="F169" s="394"/>
      <c r="G169" s="394"/>
      <c r="H169" s="394"/>
      <c r="I169" s="395"/>
    </row>
    <row r="170" spans="2:9" ht="15.75" x14ac:dyDescent="0.2">
      <c r="B170" s="391"/>
      <c r="C170" s="705"/>
      <c r="D170" s="394"/>
      <c r="E170" s="394"/>
      <c r="F170" s="394"/>
      <c r="G170" s="394"/>
      <c r="H170" s="394"/>
      <c r="I170" s="395"/>
    </row>
    <row r="171" spans="2:9" ht="15.75" x14ac:dyDescent="0.2">
      <c r="B171" s="391"/>
      <c r="C171" s="715" t="s">
        <v>249</v>
      </c>
      <c r="D171" s="394"/>
      <c r="E171" s="394"/>
      <c r="F171" s="394"/>
      <c r="G171" s="394"/>
      <c r="H171" s="394"/>
      <c r="I171" s="395"/>
    </row>
    <row r="172" spans="2:9" ht="15.75" x14ac:dyDescent="0.2">
      <c r="B172" s="391"/>
      <c r="C172" s="705"/>
      <c r="D172" s="394"/>
      <c r="E172" s="394"/>
      <c r="F172" s="394"/>
      <c r="G172" s="394"/>
      <c r="H172" s="394"/>
      <c r="I172" s="395"/>
    </row>
    <row r="173" spans="2:9" ht="15.75" x14ac:dyDescent="0.2">
      <c r="B173" s="391"/>
      <c r="C173" s="705" t="s">
        <v>250</v>
      </c>
      <c r="D173" s="394"/>
      <c r="E173" s="394"/>
      <c r="F173" s="394"/>
      <c r="G173" s="394"/>
      <c r="H173" s="394"/>
      <c r="I173" s="395"/>
    </row>
    <row r="174" spans="2:9" ht="15.75" x14ac:dyDescent="0.2">
      <c r="B174" s="391">
        <v>73</v>
      </c>
      <c r="C174" s="576" t="s">
        <v>251</v>
      </c>
      <c r="D174" s="393">
        <f>H149</f>
        <v>2289.2816439919293</v>
      </c>
      <c r="E174" s="393">
        <v>317.25416548900176</v>
      </c>
      <c r="F174" s="169">
        <v>18.750414961165628</v>
      </c>
      <c r="G174" s="169">
        <v>0</v>
      </c>
      <c r="H174" s="393">
        <f>D174+E174+F174+G174</f>
        <v>2625.2862244420967</v>
      </c>
      <c r="I174" s="412">
        <f>(D174+H174)/2</f>
        <v>2457.2839342170128</v>
      </c>
    </row>
    <row r="175" spans="2:9" ht="15.75" x14ac:dyDescent="0.2">
      <c r="B175" s="391">
        <f>B174+1</f>
        <v>74</v>
      </c>
      <c r="C175" s="552" t="s">
        <v>252</v>
      </c>
      <c r="D175" s="393">
        <f>H150</f>
        <v>3393.9139215077762</v>
      </c>
      <c r="E175" s="393">
        <v>397.9529446907618</v>
      </c>
      <c r="F175" s="169">
        <v>0</v>
      </c>
      <c r="G175" s="169">
        <v>0</v>
      </c>
      <c r="H175" s="393">
        <f>D175+E175+F175+G175</f>
        <v>3791.866866198538</v>
      </c>
      <c r="I175" s="412">
        <f>(D175+H175)/2</f>
        <v>3592.8903938531571</v>
      </c>
    </row>
    <row r="176" spans="2:9" ht="16.5" thickBot="1" x14ac:dyDescent="0.25">
      <c r="B176" s="391">
        <f t="shared" ref="B176" si="46">B175+1</f>
        <v>75</v>
      </c>
      <c r="C176" s="552" t="s">
        <v>253</v>
      </c>
      <c r="D176" s="662">
        <f>H151</f>
        <v>131.34103837932381</v>
      </c>
      <c r="E176" s="662">
        <v>12.020600425322668</v>
      </c>
      <c r="F176" s="170">
        <v>0</v>
      </c>
      <c r="G176" s="170">
        <v>0</v>
      </c>
      <c r="H176" s="662">
        <f t="shared" ref="H176:H181" si="47">D176+E176+F176+G176</f>
        <v>143.36163880464647</v>
      </c>
      <c r="I176" s="789">
        <f t="shared" ref="I176:I181" si="48">(D176+H176)/2</f>
        <v>137.35133859198515</v>
      </c>
    </row>
    <row r="177" spans="2:9" ht="15.75" x14ac:dyDescent="0.2">
      <c r="B177" s="391">
        <v>76</v>
      </c>
      <c r="C177" s="541" t="s">
        <v>254</v>
      </c>
      <c r="D177" s="664">
        <f>SUM(D174:D176)</f>
        <v>5814.5366038790289</v>
      </c>
      <c r="E177" s="664">
        <f t="shared" ref="E177:I177" si="49">SUM(E174:E176)</f>
        <v>727.22771060508614</v>
      </c>
      <c r="F177" s="664">
        <f t="shared" si="49"/>
        <v>18.750414961165628</v>
      </c>
      <c r="G177" s="399">
        <f t="shared" si="49"/>
        <v>0</v>
      </c>
      <c r="H177" s="664">
        <f t="shared" si="49"/>
        <v>6560.5147294452818</v>
      </c>
      <c r="I177" s="790">
        <f t="shared" si="49"/>
        <v>6187.5256666621553</v>
      </c>
    </row>
    <row r="178" spans="2:9" ht="15.75" x14ac:dyDescent="0.2">
      <c r="B178" s="391"/>
      <c r="C178" s="541"/>
      <c r="D178" s="326"/>
      <c r="E178" s="326"/>
      <c r="F178" s="169"/>
      <c r="G178" s="169"/>
      <c r="H178" s="326"/>
      <c r="I178" s="791"/>
    </row>
    <row r="179" spans="2:9" ht="15.75" x14ac:dyDescent="0.2">
      <c r="B179" s="391"/>
      <c r="C179" s="541" t="s">
        <v>255</v>
      </c>
      <c r="D179" s="326"/>
      <c r="E179" s="326"/>
      <c r="F179" s="169"/>
      <c r="G179" s="169"/>
      <c r="H179" s="326"/>
      <c r="I179" s="791"/>
    </row>
    <row r="180" spans="2:9" ht="15.75" x14ac:dyDescent="0.2">
      <c r="B180" s="391">
        <v>77</v>
      </c>
      <c r="C180" s="576" t="s">
        <v>256</v>
      </c>
      <c r="D180" s="393">
        <f>H155</f>
        <v>2778.213440033162</v>
      </c>
      <c r="E180" s="393">
        <v>38.172850319627358</v>
      </c>
      <c r="F180" s="169">
        <v>3.4659805490491342</v>
      </c>
      <c r="G180" s="169">
        <v>0</v>
      </c>
      <c r="H180" s="393">
        <f t="shared" si="47"/>
        <v>2819.8522709018384</v>
      </c>
      <c r="I180" s="412">
        <f t="shared" si="48"/>
        <v>2799.0328554675002</v>
      </c>
    </row>
    <row r="181" spans="2:9" ht="16.5" thickBot="1" x14ac:dyDescent="0.25">
      <c r="B181" s="391">
        <v>78</v>
      </c>
      <c r="C181" s="576" t="s">
        <v>307</v>
      </c>
      <c r="D181" s="396">
        <f>H156</f>
        <v>17.233640904718836</v>
      </c>
      <c r="E181" s="396">
        <v>4.0623496695873325</v>
      </c>
      <c r="F181" s="170">
        <v>152.64724944896625</v>
      </c>
      <c r="G181" s="170">
        <v>0</v>
      </c>
      <c r="H181" s="396">
        <f t="shared" si="47"/>
        <v>173.94324002327241</v>
      </c>
      <c r="I181" s="413">
        <f t="shared" si="48"/>
        <v>95.588440463995624</v>
      </c>
    </row>
    <row r="182" spans="2:9" ht="15.75" x14ac:dyDescent="0.2">
      <c r="B182" s="391">
        <v>79</v>
      </c>
      <c r="C182" s="488" t="s">
        <v>258</v>
      </c>
      <c r="D182" s="399">
        <f>SUM(D180:D181)</f>
        <v>2795.4470809378809</v>
      </c>
      <c r="E182" s="399">
        <f t="shared" ref="E182:I182" si="50">SUM(E180:E181)</f>
        <v>42.235199989214692</v>
      </c>
      <c r="F182" s="399">
        <f t="shared" si="50"/>
        <v>156.11322999801538</v>
      </c>
      <c r="G182" s="399">
        <f t="shared" si="50"/>
        <v>0</v>
      </c>
      <c r="H182" s="399">
        <f t="shared" si="50"/>
        <v>2993.7955109251106</v>
      </c>
      <c r="I182" s="400">
        <f t="shared" si="50"/>
        <v>2894.6212959314958</v>
      </c>
    </row>
    <row r="183" spans="2:9" ht="15.75" x14ac:dyDescent="0.2">
      <c r="B183" s="391"/>
      <c r="C183" s="541"/>
      <c r="D183" s="393"/>
      <c r="E183" s="393"/>
      <c r="F183" s="169"/>
      <c r="G183" s="169"/>
      <c r="H183" s="393"/>
      <c r="I183" s="412"/>
    </row>
    <row r="184" spans="2:9" ht="18" x14ac:dyDescent="0.2">
      <c r="B184" s="391">
        <v>80</v>
      </c>
      <c r="C184" s="541" t="s">
        <v>259</v>
      </c>
      <c r="D184" s="393">
        <f>H159</f>
        <v>687.85274300378808</v>
      </c>
      <c r="E184" s="393">
        <v>35.099894250466967</v>
      </c>
      <c r="F184" s="169">
        <v>1.8291133676800428</v>
      </c>
      <c r="G184" s="169">
        <v>0</v>
      </c>
      <c r="H184" s="393">
        <f>D184+E184+F184+G184</f>
        <v>724.78175062193509</v>
      </c>
      <c r="I184" s="412">
        <f>(D184+H184)/2</f>
        <v>706.31724681286164</v>
      </c>
    </row>
    <row r="185" spans="2:9" ht="16.5" thickBot="1" x14ac:dyDescent="0.25">
      <c r="B185" s="391"/>
      <c r="C185" s="541"/>
      <c r="D185" s="396"/>
      <c r="E185" s="396"/>
      <c r="F185" s="170"/>
      <c r="G185" s="170"/>
      <c r="H185" s="396"/>
      <c r="I185" s="413"/>
    </row>
    <row r="186" spans="2:9" ht="15.75" x14ac:dyDescent="0.2">
      <c r="B186" s="391">
        <f>B184+1</f>
        <v>81</v>
      </c>
      <c r="C186" s="488" t="s">
        <v>260</v>
      </c>
      <c r="D186" s="399">
        <f>D177+D182+D184</f>
        <v>9297.8364278206991</v>
      </c>
      <c r="E186" s="399">
        <f t="shared" ref="E186:I186" si="51">E177+E182+E184</f>
        <v>804.56280484476781</v>
      </c>
      <c r="F186" s="399">
        <f t="shared" si="51"/>
        <v>176.69275832686105</v>
      </c>
      <c r="G186" s="399">
        <f t="shared" si="51"/>
        <v>0</v>
      </c>
      <c r="H186" s="399">
        <f t="shared" si="51"/>
        <v>10279.091990992327</v>
      </c>
      <c r="I186" s="400">
        <f t="shared" si="51"/>
        <v>9788.464209406513</v>
      </c>
    </row>
    <row r="187" spans="2:9" ht="15.75" x14ac:dyDescent="0.2">
      <c r="B187" s="391"/>
      <c r="C187" s="541"/>
      <c r="D187" s="393"/>
      <c r="E187" s="393"/>
      <c r="F187" s="393"/>
      <c r="G187" s="393"/>
      <c r="H187" s="393"/>
      <c r="I187" s="412"/>
    </row>
    <row r="188" spans="2:9" ht="16.5" thickBot="1" x14ac:dyDescent="0.25">
      <c r="B188" s="391">
        <f>B186+1</f>
        <v>82</v>
      </c>
      <c r="C188" s="541" t="s">
        <v>261</v>
      </c>
      <c r="D188" s="170">
        <f>H163</f>
        <v>2650.8052169627981</v>
      </c>
      <c r="E188" s="170">
        <v>11.348526840000002</v>
      </c>
      <c r="F188" s="170">
        <v>0</v>
      </c>
      <c r="G188" s="170">
        <v>0</v>
      </c>
      <c r="H188" s="396">
        <f>D188+E188+F188+G188</f>
        <v>2662.1537438027981</v>
      </c>
      <c r="I188" s="413">
        <f>(D188+H188)/2</f>
        <v>2656.4794803827981</v>
      </c>
    </row>
    <row r="189" spans="2:9" ht="23.45" customHeight="1" thickBot="1" x14ac:dyDescent="0.25">
      <c r="B189" s="454">
        <f>B188+1</f>
        <v>83</v>
      </c>
      <c r="C189" s="560" t="s">
        <v>27</v>
      </c>
      <c r="D189" s="457">
        <f>D186+D188</f>
        <v>11948.641644783496</v>
      </c>
      <c r="E189" s="457">
        <f t="shared" ref="E189:I189" si="52">E186+E188</f>
        <v>815.91133168476779</v>
      </c>
      <c r="F189" s="457">
        <f t="shared" si="52"/>
        <v>176.69275832686105</v>
      </c>
      <c r="G189" s="457">
        <f t="shared" si="52"/>
        <v>0</v>
      </c>
      <c r="H189" s="457">
        <f t="shared" si="52"/>
        <v>12941.245734795124</v>
      </c>
      <c r="I189" s="561">
        <f t="shared" si="52"/>
        <v>12444.94368978931</v>
      </c>
    </row>
    <row r="190" spans="2:9" ht="15.75" thickTop="1" x14ac:dyDescent="0.2">
      <c r="B190" s="459"/>
      <c r="C190" s="810"/>
      <c r="D190" s="462"/>
      <c r="E190" s="462"/>
      <c r="F190" s="462"/>
      <c r="G190" s="462"/>
      <c r="H190" s="462"/>
      <c r="I190" s="811"/>
    </row>
    <row r="191" spans="2:9" ht="15.75" x14ac:dyDescent="0.2">
      <c r="B191" s="454"/>
      <c r="C191" s="804" t="s">
        <v>262</v>
      </c>
      <c r="D191" s="393"/>
      <c r="E191" s="393"/>
      <c r="F191" s="393"/>
      <c r="G191" s="393"/>
      <c r="H191" s="393"/>
      <c r="I191" s="412"/>
    </row>
    <row r="192" spans="2:9" ht="24" customHeight="1" thickBot="1" x14ac:dyDescent="0.25">
      <c r="B192" s="401">
        <f>B189+1</f>
        <v>84</v>
      </c>
      <c r="C192" s="590" t="s">
        <v>263</v>
      </c>
      <c r="D192" s="396">
        <f>H167</f>
        <v>22.623259129461658</v>
      </c>
      <c r="E192" s="396">
        <v>109.74643098329202</v>
      </c>
      <c r="F192" s="170">
        <v>0</v>
      </c>
      <c r="G192" s="170">
        <v>0</v>
      </c>
      <c r="H192" s="396">
        <f>D192+E192+F192+G192</f>
        <v>132.36969011275369</v>
      </c>
      <c r="I192" s="413">
        <f>(D192+H192)/2</f>
        <v>77.496474621107666</v>
      </c>
    </row>
    <row r="194" spans="2:9" ht="15.75" x14ac:dyDescent="0.2">
      <c r="B194" s="472" t="s">
        <v>129</v>
      </c>
      <c r="C194" s="379"/>
      <c r="D194" s="375"/>
      <c r="E194" s="375"/>
      <c r="F194" s="375"/>
      <c r="G194" s="375"/>
      <c r="H194" s="375"/>
      <c r="I194" s="375"/>
    </row>
    <row r="195" spans="2:9" ht="15" customHeight="1" x14ac:dyDescent="0.2">
      <c r="B195" s="597">
        <v>1</v>
      </c>
      <c r="C195" s="958" t="s">
        <v>401</v>
      </c>
      <c r="D195" s="958"/>
      <c r="E195" s="958"/>
      <c r="F195" s="958"/>
      <c r="G195" s="958"/>
      <c r="H195" s="958"/>
      <c r="I195" s="958"/>
    </row>
    <row r="196" spans="2:9" x14ac:dyDescent="0.2">
      <c r="B196" s="824"/>
      <c r="C196" s="825"/>
      <c r="D196" s="825"/>
      <c r="E196" s="825"/>
      <c r="F196" s="825"/>
      <c r="G196" s="825"/>
      <c r="H196" s="825"/>
      <c r="I196" s="825"/>
    </row>
  </sheetData>
  <mergeCells count="4">
    <mergeCell ref="B7:I7"/>
    <mergeCell ref="B8:I8"/>
    <mergeCell ref="B9:I9"/>
    <mergeCell ref="C195:I195"/>
  </mergeCells>
  <printOptions horizontalCentered="1"/>
  <pageMargins left="0.511811023622047" right="0.511811023622047" top="0.98425196850393704" bottom="0.23622047244094499" header="0" footer="0"/>
  <pageSetup scale="49" fitToHeight="0" orientation="portrait" r:id="rId1"/>
  <headerFooter alignWithMargins="0">
    <oddFooter>&amp;L&amp;14Page &amp;P of &amp;N</oddFooter>
  </headerFooter>
  <rowBreaks count="3" manualBreakCount="3">
    <brk id="67" max="9" man="1"/>
    <brk id="117" max="9" man="1"/>
    <brk id="167" max="9"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BBFF9-D912-436E-A83D-884DFDBB0584}">
  <sheetPr codeName="Sheet22">
    <pageSetUpPr fitToPage="1"/>
  </sheetPr>
  <dimension ref="A1:X62"/>
  <sheetViews>
    <sheetView view="pageBreakPreview" zoomScale="80" zoomScaleNormal="100" zoomScaleSheetLayoutView="80" workbookViewId="0">
      <selection activeCell="B7" sqref="B7:F7"/>
    </sheetView>
  </sheetViews>
  <sheetFormatPr defaultRowHeight="12.75" x14ac:dyDescent="0.2"/>
  <cols>
    <col min="1" max="1" width="2.5703125" style="372" customWidth="1"/>
    <col min="2" max="2" width="6.140625" style="442" customWidth="1"/>
    <col min="3" max="3" width="39.85546875" style="475" customWidth="1"/>
    <col min="4" max="6" width="17.85546875" style="372" customWidth="1"/>
    <col min="7" max="7" width="2.5703125" style="372" customWidth="1"/>
    <col min="8" max="16384" width="9.140625" style="372"/>
  </cols>
  <sheetData>
    <row r="1" spans="1:24" ht="17.25" customHeight="1" x14ac:dyDescent="0.2">
      <c r="A1" s="369"/>
      <c r="B1" s="370" t="s">
        <v>0</v>
      </c>
      <c r="C1" s="379"/>
      <c r="D1" s="369"/>
      <c r="E1" s="371"/>
      <c r="F1" s="374" t="s">
        <v>243</v>
      </c>
      <c r="G1" s="369"/>
      <c r="H1" s="373"/>
      <c r="I1" s="373"/>
      <c r="J1" s="369"/>
      <c r="K1" s="369"/>
      <c r="L1" s="373"/>
      <c r="M1" s="369"/>
      <c r="N1" s="369"/>
      <c r="O1" s="369"/>
      <c r="P1" s="369"/>
      <c r="Q1" s="369"/>
      <c r="R1" s="369"/>
      <c r="S1" s="369"/>
      <c r="T1" s="369"/>
      <c r="U1" s="375"/>
      <c r="V1" s="375"/>
      <c r="W1" s="375"/>
      <c r="X1" s="375"/>
    </row>
    <row r="2" spans="1:24" ht="17.25" customHeight="1" x14ac:dyDescent="0.2">
      <c r="A2" s="369"/>
      <c r="B2" s="376"/>
      <c r="C2" s="377"/>
      <c r="D2" s="373"/>
      <c r="E2" s="373"/>
      <c r="F2" s="374" t="s">
        <v>2</v>
      </c>
      <c r="G2" s="369"/>
      <c r="H2" s="369"/>
      <c r="I2" s="369"/>
      <c r="J2" s="369"/>
      <c r="K2" s="369"/>
      <c r="L2" s="369"/>
      <c r="M2" s="373"/>
      <c r="N2" s="369"/>
      <c r="O2" s="369"/>
      <c r="P2" s="369"/>
      <c r="Q2" s="369"/>
      <c r="R2" s="369"/>
      <c r="S2" s="369"/>
      <c r="T2" s="369"/>
      <c r="U2" s="375"/>
      <c r="V2" s="375"/>
      <c r="W2" s="375"/>
      <c r="X2" s="375"/>
    </row>
    <row r="3" spans="1:24" ht="17.25" customHeight="1" x14ac:dyDescent="0.2">
      <c r="A3" s="369"/>
      <c r="B3" s="378"/>
      <c r="C3" s="379"/>
      <c r="D3" s="369"/>
      <c r="E3" s="371"/>
      <c r="F3" s="371" t="s">
        <v>246</v>
      </c>
      <c r="G3" s="369"/>
      <c r="H3" s="373"/>
      <c r="I3" s="369"/>
      <c r="J3" s="369"/>
      <c r="K3" s="369"/>
      <c r="L3" s="369"/>
      <c r="M3" s="369"/>
      <c r="N3" s="369"/>
      <c r="O3" s="369"/>
      <c r="P3" s="369"/>
      <c r="Q3" s="369"/>
      <c r="R3" s="369"/>
      <c r="S3" s="369"/>
      <c r="T3" s="369"/>
      <c r="U3" s="375"/>
      <c r="V3" s="375"/>
      <c r="W3" s="375"/>
      <c r="X3" s="375"/>
    </row>
    <row r="4" spans="1:24" ht="17.25" customHeight="1" x14ac:dyDescent="0.2">
      <c r="A4" s="369"/>
      <c r="B4" s="380"/>
      <c r="C4" s="379"/>
      <c r="D4" s="369"/>
      <c r="E4" s="371"/>
      <c r="F4" s="371" t="s">
        <v>223</v>
      </c>
      <c r="G4" s="369"/>
      <c r="H4" s="369"/>
      <c r="I4" s="369"/>
      <c r="J4" s="369"/>
      <c r="K4" s="369"/>
      <c r="L4" s="369"/>
      <c r="M4" s="369"/>
      <c r="N4" s="369"/>
      <c r="O4" s="369"/>
      <c r="P4" s="369"/>
      <c r="Q4" s="369"/>
      <c r="R4" s="369"/>
      <c r="S4" s="369"/>
      <c r="T4" s="369"/>
      <c r="U4" s="375"/>
      <c r="V4" s="375"/>
      <c r="W4" s="375"/>
      <c r="X4" s="375"/>
    </row>
    <row r="5" spans="1:24" ht="17.25" customHeight="1" x14ac:dyDescent="0.2">
      <c r="A5" s="369"/>
      <c r="B5" s="380"/>
      <c r="C5" s="379"/>
      <c r="D5" s="369"/>
      <c r="E5" s="371"/>
      <c r="F5" s="371" t="s">
        <v>5</v>
      </c>
      <c r="G5" s="369"/>
      <c r="H5" s="369"/>
      <c r="I5" s="369"/>
      <c r="J5" s="369"/>
      <c r="K5" s="369"/>
      <c r="L5" s="369"/>
      <c r="M5" s="369"/>
      <c r="N5" s="369"/>
      <c r="O5" s="369"/>
      <c r="P5" s="369"/>
      <c r="Q5" s="369"/>
      <c r="R5" s="369"/>
      <c r="S5" s="369"/>
      <c r="T5" s="369"/>
      <c r="U5" s="375"/>
      <c r="V5" s="375"/>
      <c r="W5" s="375"/>
      <c r="X5" s="375"/>
    </row>
    <row r="6" spans="1:24" ht="17.25" customHeight="1" x14ac:dyDescent="0.2">
      <c r="A6" s="369"/>
      <c r="B6" s="380"/>
      <c r="C6" s="379"/>
      <c r="D6" s="415"/>
      <c r="E6" s="369"/>
      <c r="F6" s="371" t="s">
        <v>7</v>
      </c>
      <c r="G6" s="382"/>
      <c r="H6" s="369"/>
      <c r="I6" s="369"/>
      <c r="J6" s="369"/>
      <c r="K6" s="369"/>
      <c r="L6" s="369"/>
      <c r="M6" s="369"/>
      <c r="N6" s="369"/>
      <c r="O6" s="369"/>
      <c r="P6" s="369"/>
      <c r="Q6" s="369"/>
      <c r="R6" s="369"/>
      <c r="S6" s="369"/>
      <c r="T6" s="369"/>
      <c r="U6" s="375"/>
      <c r="V6" s="375"/>
      <c r="W6" s="375"/>
      <c r="X6" s="375"/>
    </row>
    <row r="7" spans="1:24" ht="17.25" customHeight="1" x14ac:dyDescent="0.2">
      <c r="A7" s="369"/>
      <c r="B7" s="942" t="s">
        <v>7</v>
      </c>
      <c r="C7" s="960"/>
      <c r="D7" s="960"/>
      <c r="E7" s="960"/>
      <c r="F7" s="960"/>
      <c r="G7" s="380"/>
      <c r="H7" s="369"/>
      <c r="I7" s="369"/>
      <c r="J7" s="369"/>
      <c r="K7" s="369"/>
      <c r="L7" s="369"/>
      <c r="M7" s="369"/>
      <c r="N7" s="369"/>
      <c r="O7" s="369"/>
      <c r="P7" s="369"/>
      <c r="Q7" s="369"/>
      <c r="R7" s="369"/>
      <c r="S7" s="369"/>
      <c r="T7" s="369"/>
      <c r="U7" s="375"/>
      <c r="V7" s="375"/>
      <c r="W7" s="375"/>
      <c r="X7" s="375"/>
    </row>
    <row r="8" spans="1:24" ht="17.25" customHeight="1" x14ac:dyDescent="0.2">
      <c r="A8" s="369"/>
      <c r="B8" s="961" t="s">
        <v>402</v>
      </c>
      <c r="C8" s="962"/>
      <c r="D8" s="962"/>
      <c r="E8" s="962"/>
      <c r="F8" s="962"/>
      <c r="G8" s="381"/>
      <c r="H8" s="369"/>
      <c r="I8" s="369"/>
      <c r="J8" s="369"/>
      <c r="K8" s="369"/>
      <c r="L8" s="369"/>
      <c r="M8" s="369"/>
      <c r="N8" s="369"/>
      <c r="O8" s="369"/>
      <c r="P8" s="369"/>
      <c r="Q8" s="369"/>
      <c r="R8" s="369"/>
      <c r="S8" s="369"/>
      <c r="T8" s="369"/>
      <c r="U8" s="375"/>
      <c r="V8" s="375"/>
      <c r="W8" s="375"/>
      <c r="X8" s="375"/>
    </row>
    <row r="9" spans="1:24" ht="17.25" customHeight="1" x14ac:dyDescent="0.2">
      <c r="A9" s="369"/>
      <c r="B9" s="943" t="s">
        <v>295</v>
      </c>
      <c r="C9" s="960"/>
      <c r="D9" s="960"/>
      <c r="E9" s="960"/>
      <c r="F9" s="960"/>
      <c r="G9" s="369"/>
      <c r="H9" s="369"/>
      <c r="I9" s="369"/>
      <c r="J9" s="369"/>
      <c r="K9" s="369"/>
      <c r="L9" s="369"/>
      <c r="M9" s="369"/>
      <c r="N9" s="369"/>
      <c r="O9" s="369"/>
      <c r="P9" s="369"/>
      <c r="Q9" s="369"/>
      <c r="R9" s="369"/>
      <c r="S9" s="369"/>
      <c r="T9" s="369"/>
      <c r="U9" s="375"/>
      <c r="V9" s="375"/>
      <c r="W9" s="375"/>
      <c r="X9" s="375"/>
    </row>
    <row r="10" spans="1:24" ht="17.25" customHeight="1" thickBot="1" x14ac:dyDescent="0.25">
      <c r="A10" s="369"/>
      <c r="B10" s="380"/>
      <c r="C10" s="379"/>
      <c r="D10" s="369"/>
      <c r="E10" s="369"/>
      <c r="F10" s="369"/>
      <c r="G10" s="369"/>
      <c r="H10" s="369"/>
      <c r="I10" s="369"/>
      <c r="J10" s="369"/>
      <c r="K10" s="369"/>
      <c r="L10" s="369"/>
      <c r="M10" s="369"/>
      <c r="N10" s="369"/>
      <c r="O10" s="369"/>
      <c r="P10" s="369"/>
      <c r="Q10" s="369"/>
      <c r="R10" s="369"/>
      <c r="S10" s="369"/>
      <c r="T10" s="369"/>
      <c r="U10" s="375"/>
      <c r="V10" s="375"/>
      <c r="W10" s="375"/>
      <c r="X10" s="375"/>
    </row>
    <row r="11" spans="1:24" s="419" customFormat="1" ht="17.100000000000001" customHeight="1" x14ac:dyDescent="0.2">
      <c r="A11" s="416"/>
      <c r="B11" s="417"/>
      <c r="C11" s="385"/>
      <c r="D11" s="385"/>
      <c r="E11" s="384"/>
      <c r="F11" s="826" t="s">
        <v>225</v>
      </c>
      <c r="G11" s="416"/>
      <c r="H11" s="416"/>
      <c r="I11" s="416"/>
      <c r="J11" s="416"/>
      <c r="K11" s="416"/>
      <c r="L11" s="416"/>
      <c r="M11" s="416"/>
      <c r="N11" s="416"/>
      <c r="O11" s="416"/>
      <c r="P11" s="416"/>
      <c r="Q11" s="416"/>
      <c r="R11" s="416"/>
      <c r="S11" s="416"/>
      <c r="T11" s="416"/>
      <c r="U11" s="418"/>
      <c r="V11" s="418"/>
      <c r="W11" s="418"/>
      <c r="X11" s="418"/>
    </row>
    <row r="12" spans="1:24" s="419" customFormat="1" ht="17.100000000000001" customHeight="1" x14ac:dyDescent="0.2">
      <c r="A12" s="416"/>
      <c r="B12" s="420" t="s">
        <v>9</v>
      </c>
      <c r="C12" s="430"/>
      <c r="D12" s="468" t="s">
        <v>97</v>
      </c>
      <c r="E12" s="430" t="s">
        <v>101</v>
      </c>
      <c r="F12" s="421" t="s">
        <v>102</v>
      </c>
      <c r="G12" s="416"/>
      <c r="H12" s="416"/>
      <c r="I12" s="416"/>
      <c r="J12" s="416"/>
      <c r="K12" s="416"/>
      <c r="L12" s="416"/>
      <c r="M12" s="416"/>
      <c r="N12" s="416"/>
      <c r="O12" s="416"/>
      <c r="P12" s="416"/>
      <c r="Q12" s="416"/>
      <c r="R12" s="416"/>
      <c r="S12" s="416"/>
      <c r="T12" s="416"/>
      <c r="U12" s="418"/>
      <c r="V12" s="418"/>
      <c r="W12" s="418"/>
      <c r="X12" s="418"/>
    </row>
    <row r="13" spans="1:24" s="419" customFormat="1" ht="17.100000000000001" customHeight="1" thickBot="1" x14ac:dyDescent="0.25">
      <c r="A13" s="416"/>
      <c r="B13" s="433" t="s">
        <v>10</v>
      </c>
      <c r="C13" s="388" t="s">
        <v>226</v>
      </c>
      <c r="D13" s="469" t="s">
        <v>104</v>
      </c>
      <c r="E13" s="388" t="s">
        <v>104</v>
      </c>
      <c r="F13" s="389" t="s">
        <v>227</v>
      </c>
      <c r="G13" s="416"/>
      <c r="H13" s="416"/>
      <c r="I13" s="416"/>
      <c r="J13" s="416"/>
      <c r="K13" s="416"/>
      <c r="L13" s="416"/>
      <c r="M13" s="416"/>
      <c r="N13" s="416"/>
      <c r="O13" s="416"/>
      <c r="P13" s="416"/>
      <c r="Q13" s="416"/>
      <c r="R13" s="416"/>
      <c r="S13" s="416"/>
      <c r="T13" s="416"/>
      <c r="U13" s="418"/>
      <c r="V13" s="418"/>
      <c r="W13" s="418"/>
      <c r="X13" s="418"/>
    </row>
    <row r="14" spans="1:24" s="442" customFormat="1" ht="17.100000000000001" customHeight="1" x14ac:dyDescent="0.2">
      <c r="A14" s="380"/>
      <c r="B14" s="657"/>
      <c r="C14" s="390"/>
      <c r="D14" s="827" t="s">
        <v>13</v>
      </c>
      <c r="E14" s="390" t="s">
        <v>14</v>
      </c>
      <c r="F14" s="828" t="s">
        <v>15</v>
      </c>
      <c r="G14" s="380"/>
      <c r="H14" s="380"/>
      <c r="I14" s="380"/>
      <c r="J14" s="380"/>
      <c r="K14" s="380"/>
      <c r="L14" s="380"/>
      <c r="M14" s="380"/>
      <c r="N14" s="380"/>
      <c r="O14" s="380"/>
      <c r="P14" s="380"/>
      <c r="Q14" s="380"/>
      <c r="R14" s="380"/>
      <c r="S14" s="380"/>
      <c r="T14" s="380"/>
      <c r="U14" s="414"/>
      <c r="V14" s="414"/>
      <c r="W14" s="414"/>
      <c r="X14" s="414"/>
    </row>
    <row r="15" spans="1:24" s="442" customFormat="1" ht="17.100000000000001" customHeight="1" x14ac:dyDescent="0.2">
      <c r="A15" s="380"/>
      <c r="B15" s="759"/>
      <c r="C15" s="445"/>
      <c r="D15" s="829"/>
      <c r="E15" s="445"/>
      <c r="F15" s="486"/>
      <c r="G15" s="380"/>
      <c r="H15" s="380"/>
      <c r="I15" s="380"/>
      <c r="J15" s="380"/>
      <c r="K15" s="380"/>
      <c r="L15" s="380"/>
      <c r="M15" s="380"/>
      <c r="N15" s="380"/>
      <c r="O15" s="380"/>
      <c r="P15" s="380"/>
      <c r="Q15" s="380"/>
      <c r="R15" s="380"/>
      <c r="S15" s="380"/>
      <c r="T15" s="380"/>
      <c r="U15" s="414"/>
      <c r="V15" s="414"/>
      <c r="W15" s="414"/>
      <c r="X15" s="414"/>
    </row>
    <row r="16" spans="1:24" ht="17.100000000000001" customHeight="1" x14ac:dyDescent="0.2">
      <c r="A16" s="369"/>
      <c r="B16" s="744"/>
      <c r="C16" s="564" t="s">
        <v>61</v>
      </c>
      <c r="D16" s="830"/>
      <c r="E16" s="830"/>
      <c r="F16" s="831"/>
      <c r="G16" s="832"/>
      <c r="H16" s="369"/>
      <c r="I16" s="369"/>
      <c r="J16" s="369"/>
      <c r="K16" s="369"/>
      <c r="L16" s="369"/>
      <c r="M16" s="369"/>
      <c r="N16" s="369"/>
      <c r="O16" s="369"/>
      <c r="P16" s="369"/>
      <c r="Q16" s="369"/>
      <c r="R16" s="369"/>
      <c r="S16" s="369"/>
      <c r="T16" s="369"/>
      <c r="U16" s="375"/>
      <c r="V16" s="375"/>
      <c r="W16" s="375"/>
      <c r="X16" s="375"/>
    </row>
    <row r="17" spans="1:24" ht="17.100000000000001" customHeight="1" x14ac:dyDescent="0.2">
      <c r="A17" s="369"/>
      <c r="B17" s="759">
        <v>1</v>
      </c>
      <c r="C17" s="833" t="s">
        <v>403</v>
      </c>
      <c r="D17" s="577" t="s">
        <v>231</v>
      </c>
      <c r="E17" s="577" t="s">
        <v>231</v>
      </c>
      <c r="F17" s="812">
        <v>-43.943372240415648</v>
      </c>
      <c r="G17" s="832"/>
      <c r="H17" s="369"/>
      <c r="I17" s="369"/>
      <c r="J17" s="369"/>
      <c r="K17" s="369"/>
      <c r="L17" s="369"/>
      <c r="M17" s="369"/>
      <c r="N17" s="369"/>
      <c r="O17" s="369"/>
      <c r="P17" s="369"/>
      <c r="Q17" s="369"/>
      <c r="R17" s="369"/>
      <c r="S17" s="369"/>
      <c r="T17" s="369"/>
      <c r="U17" s="375"/>
      <c r="V17" s="375"/>
      <c r="W17" s="375"/>
      <c r="X17" s="375"/>
    </row>
    <row r="18" spans="1:24" ht="17.100000000000001" customHeight="1" x14ac:dyDescent="0.2">
      <c r="A18" s="369"/>
      <c r="B18" s="759">
        <f>B17+1</f>
        <v>2</v>
      </c>
      <c r="C18" s="833" t="s">
        <v>404</v>
      </c>
      <c r="D18" s="577">
        <v>196.88265428000003</v>
      </c>
      <c r="E18" s="176">
        <v>190.30488668999999</v>
      </c>
      <c r="F18" s="671">
        <f>(D18+E18)/2</f>
        <v>193.59377048499999</v>
      </c>
      <c r="G18" s="832"/>
      <c r="H18" s="369"/>
      <c r="I18" s="369"/>
      <c r="J18" s="369"/>
      <c r="K18" s="369"/>
      <c r="L18" s="369"/>
      <c r="M18" s="369"/>
      <c r="N18" s="369"/>
      <c r="O18" s="369"/>
      <c r="P18" s="369"/>
      <c r="Q18" s="369"/>
      <c r="R18" s="369"/>
      <c r="S18" s="369"/>
      <c r="T18" s="369"/>
      <c r="U18" s="375"/>
      <c r="V18" s="375"/>
      <c r="W18" s="375"/>
      <c r="X18" s="375"/>
    </row>
    <row r="19" spans="1:24" ht="16.5" customHeight="1" thickBot="1" x14ac:dyDescent="0.25">
      <c r="A19" s="369"/>
      <c r="B19" s="759">
        <f t="shared" ref="B19:B20" si="0">B18+1</f>
        <v>3</v>
      </c>
      <c r="C19" s="833" t="s">
        <v>232</v>
      </c>
      <c r="D19" s="577">
        <v>481.07020528000004</v>
      </c>
      <c r="E19" s="577">
        <v>492.31788325999986</v>
      </c>
      <c r="F19" s="413">
        <f>(D19+E19)/2</f>
        <v>486.69404426999995</v>
      </c>
      <c r="G19" s="832"/>
      <c r="H19" s="369"/>
      <c r="I19" s="369"/>
      <c r="J19" s="369"/>
      <c r="K19" s="369"/>
      <c r="L19" s="369"/>
      <c r="M19" s="369"/>
      <c r="N19" s="369"/>
      <c r="O19" s="369"/>
      <c r="P19" s="369"/>
      <c r="Q19" s="369"/>
      <c r="R19" s="369"/>
      <c r="S19" s="369"/>
      <c r="T19" s="369"/>
      <c r="U19" s="375"/>
      <c r="V19" s="375"/>
      <c r="W19" s="375"/>
      <c r="X19" s="375"/>
    </row>
    <row r="20" spans="1:24" ht="24" customHeight="1" thickBot="1" x14ac:dyDescent="0.25">
      <c r="A20" s="369"/>
      <c r="B20" s="401">
        <f t="shared" si="0"/>
        <v>4</v>
      </c>
      <c r="C20" s="834" t="s">
        <v>27</v>
      </c>
      <c r="D20" s="396"/>
      <c r="E20" s="396"/>
      <c r="F20" s="404">
        <f>SUM(F17:F19)</f>
        <v>636.34444251458433</v>
      </c>
      <c r="G20" s="832"/>
      <c r="H20" s="369"/>
      <c r="I20" s="369"/>
      <c r="J20" s="369"/>
      <c r="K20" s="369"/>
      <c r="L20" s="369"/>
      <c r="M20" s="369"/>
      <c r="N20" s="369"/>
      <c r="O20" s="369"/>
      <c r="P20" s="369"/>
      <c r="Q20" s="369"/>
      <c r="R20" s="369"/>
      <c r="S20" s="369"/>
      <c r="T20" s="369"/>
      <c r="U20" s="375"/>
      <c r="V20" s="375"/>
      <c r="W20" s="375"/>
      <c r="X20" s="375"/>
    </row>
    <row r="21" spans="1:24" ht="17.25" customHeight="1" x14ac:dyDescent="0.2">
      <c r="A21" s="369"/>
      <c r="B21" s="744"/>
      <c r="C21" s="835"/>
      <c r="D21" s="492"/>
      <c r="E21" s="492"/>
      <c r="F21" s="505"/>
      <c r="G21" s="832"/>
      <c r="H21" s="369"/>
      <c r="I21" s="369"/>
      <c r="J21" s="369"/>
      <c r="K21" s="369"/>
      <c r="L21" s="369"/>
      <c r="M21" s="369"/>
      <c r="N21" s="369"/>
      <c r="O21" s="369"/>
      <c r="P21" s="369"/>
      <c r="Q21" s="369"/>
      <c r="R21" s="369"/>
      <c r="S21" s="369"/>
      <c r="T21" s="369"/>
      <c r="U21" s="375"/>
      <c r="V21" s="375"/>
      <c r="W21" s="375"/>
      <c r="X21" s="375"/>
    </row>
    <row r="22" spans="1:24" ht="17.25" customHeight="1" x14ac:dyDescent="0.2">
      <c r="A22" s="369"/>
      <c r="B22" s="744"/>
      <c r="C22" s="564" t="s">
        <v>62</v>
      </c>
      <c r="D22" s="830"/>
      <c r="E22" s="830"/>
      <c r="F22" s="831"/>
      <c r="G22" s="832"/>
      <c r="H22" s="369"/>
      <c r="I22" s="369"/>
      <c r="J22" s="369"/>
      <c r="K22" s="369"/>
      <c r="L22" s="369"/>
      <c r="M22" s="369"/>
      <c r="N22" s="369"/>
      <c r="O22" s="369"/>
      <c r="P22" s="369"/>
      <c r="Q22" s="369"/>
      <c r="R22" s="369"/>
      <c r="S22" s="369"/>
      <c r="T22" s="369"/>
      <c r="U22" s="375"/>
      <c r="V22" s="375"/>
      <c r="W22" s="375"/>
      <c r="X22" s="375"/>
    </row>
    <row r="23" spans="1:24" ht="17.25" customHeight="1" x14ac:dyDescent="0.2">
      <c r="A23" s="369"/>
      <c r="B23" s="759">
        <f>B20+1</f>
        <v>5</v>
      </c>
      <c r="C23" s="833" t="s">
        <v>230</v>
      </c>
      <c r="D23" s="577" t="s">
        <v>231</v>
      </c>
      <c r="E23" s="577" t="s">
        <v>231</v>
      </c>
      <c r="F23" s="812">
        <v>-51.944083832747147</v>
      </c>
      <c r="G23" s="832"/>
      <c r="H23" s="369"/>
      <c r="I23" s="369"/>
      <c r="J23" s="369"/>
      <c r="K23" s="369"/>
      <c r="L23" s="369"/>
      <c r="M23" s="369"/>
      <c r="N23" s="369"/>
      <c r="O23" s="369"/>
      <c r="P23" s="369"/>
      <c r="Q23" s="369"/>
      <c r="R23" s="369"/>
      <c r="S23" s="369"/>
      <c r="T23" s="369"/>
      <c r="U23" s="375"/>
      <c r="V23" s="375"/>
      <c r="W23" s="375"/>
      <c r="X23" s="375"/>
    </row>
    <row r="24" spans="1:24" ht="17.25" customHeight="1" x14ac:dyDescent="0.2">
      <c r="A24" s="369"/>
      <c r="B24" s="391">
        <f>B23+1</f>
        <v>6</v>
      </c>
      <c r="C24" s="833" t="s">
        <v>404</v>
      </c>
      <c r="D24" s="577">
        <f>E18</f>
        <v>190.30488668999999</v>
      </c>
      <c r="E24" s="176">
        <v>201.41877846</v>
      </c>
      <c r="F24" s="458">
        <f>(D24+E24)/2</f>
        <v>195.86183257499999</v>
      </c>
      <c r="G24" s="832"/>
      <c r="H24" s="369"/>
      <c r="I24" s="369"/>
      <c r="J24" s="369"/>
      <c r="K24" s="369"/>
      <c r="L24" s="369"/>
      <c r="M24" s="369"/>
      <c r="N24" s="369"/>
      <c r="O24" s="369"/>
      <c r="P24" s="369"/>
      <c r="Q24" s="369"/>
      <c r="R24" s="369"/>
      <c r="S24" s="369"/>
      <c r="T24" s="369"/>
      <c r="U24" s="375"/>
      <c r="V24" s="375"/>
      <c r="W24" s="375"/>
      <c r="X24" s="375"/>
    </row>
    <row r="25" spans="1:24" ht="17.25" customHeight="1" thickBot="1" x14ac:dyDescent="0.25">
      <c r="A25" s="369"/>
      <c r="B25" s="391">
        <f t="shared" ref="B25:B26" si="1">B24+1</f>
        <v>7</v>
      </c>
      <c r="C25" s="833" t="s">
        <v>232</v>
      </c>
      <c r="D25" s="577">
        <f>E19</f>
        <v>492.31788325999986</v>
      </c>
      <c r="E25" s="577">
        <v>513.16915134999999</v>
      </c>
      <c r="F25" s="413">
        <f>(D25+E25)/2</f>
        <v>502.74351730499995</v>
      </c>
      <c r="G25" s="832"/>
      <c r="H25" s="369"/>
      <c r="I25" s="369"/>
      <c r="J25" s="369"/>
      <c r="K25" s="369"/>
      <c r="L25" s="369"/>
      <c r="M25" s="369"/>
      <c r="N25" s="369"/>
      <c r="O25" s="369"/>
      <c r="P25" s="369"/>
      <c r="Q25" s="369"/>
      <c r="R25" s="369"/>
      <c r="S25" s="369"/>
      <c r="T25" s="369"/>
      <c r="U25" s="375"/>
      <c r="V25" s="375"/>
      <c r="W25" s="375"/>
      <c r="X25" s="375"/>
    </row>
    <row r="26" spans="1:24" ht="24" customHeight="1" thickBot="1" x14ac:dyDescent="0.25">
      <c r="A26" s="369"/>
      <c r="B26" s="401">
        <f t="shared" si="1"/>
        <v>8</v>
      </c>
      <c r="C26" s="834" t="s">
        <v>27</v>
      </c>
      <c r="D26" s="396"/>
      <c r="E26" s="396"/>
      <c r="F26" s="404">
        <f>SUM(F23:F25)</f>
        <v>646.66126604725287</v>
      </c>
      <c r="G26" s="832"/>
      <c r="H26" s="369"/>
      <c r="I26" s="369"/>
      <c r="J26" s="369"/>
      <c r="K26" s="369"/>
      <c r="L26" s="369"/>
      <c r="M26" s="369"/>
      <c r="N26" s="369"/>
      <c r="O26" s="369"/>
      <c r="P26" s="369"/>
      <c r="Q26" s="369"/>
      <c r="R26" s="369"/>
      <c r="S26" s="369"/>
      <c r="T26" s="369"/>
      <c r="U26" s="375"/>
      <c r="V26" s="375"/>
      <c r="W26" s="375"/>
      <c r="X26" s="375"/>
    </row>
    <row r="27" spans="1:24" ht="17.25" customHeight="1" x14ac:dyDescent="0.2">
      <c r="A27" s="369"/>
      <c r="B27" s="744"/>
      <c r="C27" s="835"/>
      <c r="D27" s="492"/>
      <c r="E27" s="492"/>
      <c r="F27" s="836"/>
      <c r="G27" s="369"/>
      <c r="H27" s="369"/>
      <c r="I27" s="369"/>
      <c r="J27" s="369"/>
      <c r="K27" s="369"/>
      <c r="L27" s="369"/>
      <c r="M27" s="369"/>
      <c r="N27" s="369"/>
      <c r="O27" s="369"/>
      <c r="P27" s="369"/>
      <c r="Q27" s="369"/>
      <c r="R27" s="369"/>
      <c r="S27" s="369"/>
      <c r="T27" s="369"/>
      <c r="U27" s="375"/>
      <c r="V27" s="375"/>
      <c r="W27" s="375"/>
      <c r="X27" s="375"/>
    </row>
    <row r="28" spans="1:24" ht="17.25" customHeight="1" x14ac:dyDescent="0.2">
      <c r="A28" s="369"/>
      <c r="B28" s="744"/>
      <c r="C28" s="564" t="s">
        <v>64</v>
      </c>
      <c r="D28" s="830"/>
      <c r="E28" s="830"/>
      <c r="F28" s="837"/>
      <c r="G28" s="369"/>
      <c r="H28" s="369"/>
      <c r="I28" s="369"/>
      <c r="J28" s="369"/>
      <c r="K28" s="369"/>
      <c r="L28" s="369"/>
      <c r="M28" s="369"/>
      <c r="N28" s="369"/>
      <c r="O28" s="369"/>
      <c r="P28" s="369"/>
      <c r="Q28" s="369"/>
      <c r="R28" s="369"/>
      <c r="S28" s="369"/>
      <c r="T28" s="369"/>
      <c r="U28" s="375"/>
      <c r="V28" s="375"/>
      <c r="W28" s="375"/>
      <c r="X28" s="375"/>
    </row>
    <row r="29" spans="1:24" ht="17.25" customHeight="1" x14ac:dyDescent="0.2">
      <c r="A29" s="369"/>
      <c r="B29" s="759">
        <f>B26+1</f>
        <v>9</v>
      </c>
      <c r="C29" s="392" t="s">
        <v>230</v>
      </c>
      <c r="D29" s="577" t="s">
        <v>231</v>
      </c>
      <c r="E29" s="577" t="s">
        <v>231</v>
      </c>
      <c r="F29" s="812">
        <v>-25.361652154958435</v>
      </c>
      <c r="G29" s="369"/>
      <c r="H29" s="369"/>
      <c r="I29" s="369"/>
      <c r="J29" s="369"/>
      <c r="K29" s="369"/>
      <c r="L29" s="369"/>
      <c r="M29" s="369"/>
      <c r="N29" s="369"/>
      <c r="O29" s="369"/>
      <c r="P29" s="369"/>
      <c r="Q29" s="369"/>
      <c r="R29" s="369"/>
      <c r="S29" s="369"/>
      <c r="T29" s="369"/>
      <c r="U29" s="375"/>
      <c r="V29" s="375"/>
      <c r="W29" s="375"/>
      <c r="X29" s="375"/>
    </row>
    <row r="30" spans="1:24" ht="17.25" customHeight="1" x14ac:dyDescent="0.2">
      <c r="A30" s="369"/>
      <c r="B30" s="391">
        <f>B29+1</f>
        <v>10</v>
      </c>
      <c r="C30" s="833" t="s">
        <v>404</v>
      </c>
      <c r="D30" s="577">
        <f>E24</f>
        <v>201.41877846</v>
      </c>
      <c r="E30" s="176">
        <v>192.02991324999999</v>
      </c>
      <c r="F30" s="671">
        <f>(D30+E30)/2</f>
        <v>196.724345855</v>
      </c>
      <c r="G30" s="369"/>
      <c r="H30" s="369"/>
      <c r="I30" s="369"/>
      <c r="J30" s="369"/>
      <c r="K30" s="369"/>
      <c r="L30" s="369"/>
      <c r="M30" s="369"/>
      <c r="N30" s="369"/>
      <c r="O30" s="369"/>
      <c r="P30" s="369"/>
      <c r="Q30" s="369"/>
      <c r="R30" s="369"/>
      <c r="S30" s="369"/>
      <c r="T30" s="369"/>
      <c r="U30" s="375"/>
      <c r="V30" s="375"/>
      <c r="W30" s="375"/>
      <c r="X30" s="375"/>
    </row>
    <row r="31" spans="1:24" ht="17.25" customHeight="1" thickBot="1" x14ac:dyDescent="0.25">
      <c r="A31" s="369"/>
      <c r="B31" s="391">
        <f t="shared" ref="B31:B32" si="2">B30+1</f>
        <v>11</v>
      </c>
      <c r="C31" s="833" t="s">
        <v>232</v>
      </c>
      <c r="D31" s="577">
        <f>E25</f>
        <v>513.16915134999999</v>
      </c>
      <c r="E31" s="577">
        <v>499.18924273000005</v>
      </c>
      <c r="F31" s="413">
        <f>(D31+E31)/2</f>
        <v>506.17919704000002</v>
      </c>
      <c r="G31" s="369"/>
      <c r="H31" s="369"/>
      <c r="I31" s="369"/>
      <c r="J31" s="369"/>
      <c r="K31" s="369"/>
      <c r="L31" s="369"/>
      <c r="M31" s="369"/>
      <c r="N31" s="369"/>
      <c r="O31" s="369"/>
      <c r="P31" s="369"/>
      <c r="Q31" s="369"/>
      <c r="R31" s="369"/>
      <c r="S31" s="369"/>
      <c r="T31" s="369"/>
      <c r="U31" s="375"/>
      <c r="V31" s="375"/>
      <c r="W31" s="375"/>
      <c r="X31" s="375"/>
    </row>
    <row r="32" spans="1:24" ht="24" customHeight="1" thickBot="1" x14ac:dyDescent="0.25">
      <c r="A32" s="369"/>
      <c r="B32" s="401">
        <f t="shared" si="2"/>
        <v>12</v>
      </c>
      <c r="C32" s="834" t="s">
        <v>27</v>
      </c>
      <c r="D32" s="396"/>
      <c r="E32" s="396"/>
      <c r="F32" s="404">
        <f>SUM(F29:F31)</f>
        <v>677.54189074004159</v>
      </c>
      <c r="G32" s="369"/>
      <c r="H32" s="369"/>
      <c r="I32" s="369"/>
      <c r="J32" s="369"/>
      <c r="K32" s="369"/>
      <c r="L32" s="369"/>
      <c r="M32" s="369"/>
      <c r="N32" s="369"/>
      <c r="O32" s="369"/>
      <c r="P32" s="369"/>
      <c r="Q32" s="369"/>
      <c r="R32" s="369"/>
      <c r="S32" s="369"/>
      <c r="T32" s="369"/>
      <c r="U32" s="375"/>
      <c r="V32" s="375"/>
      <c r="W32" s="375"/>
      <c r="X32" s="375"/>
    </row>
    <row r="33" spans="1:24" ht="17.25" customHeight="1" x14ac:dyDescent="0.2">
      <c r="A33" s="369"/>
      <c r="B33" s="744"/>
      <c r="C33" s="835"/>
      <c r="D33" s="492"/>
      <c r="E33" s="492"/>
      <c r="F33" s="505"/>
      <c r="G33" s="369"/>
      <c r="H33" s="369"/>
      <c r="I33" s="369"/>
      <c r="J33" s="369"/>
      <c r="K33" s="369"/>
      <c r="L33" s="369"/>
      <c r="M33" s="369"/>
      <c r="N33" s="369"/>
      <c r="O33" s="369"/>
      <c r="P33" s="369"/>
      <c r="Q33" s="369"/>
      <c r="R33" s="369"/>
      <c r="S33" s="369"/>
      <c r="T33" s="369"/>
      <c r="U33" s="375"/>
      <c r="V33" s="375"/>
      <c r="W33" s="375"/>
      <c r="X33" s="375"/>
    </row>
    <row r="34" spans="1:24" ht="17.25" customHeight="1" x14ac:dyDescent="0.2">
      <c r="A34" s="369"/>
      <c r="B34" s="744"/>
      <c r="C34" s="564" t="s">
        <v>65</v>
      </c>
      <c r="D34" s="830"/>
      <c r="E34" s="830"/>
      <c r="F34" s="831"/>
      <c r="G34" s="369"/>
      <c r="H34" s="369"/>
      <c r="I34" s="369"/>
      <c r="J34" s="369"/>
      <c r="K34" s="369"/>
      <c r="L34" s="369"/>
      <c r="M34" s="369"/>
      <c r="N34" s="369"/>
      <c r="O34" s="369"/>
      <c r="P34" s="369"/>
      <c r="Q34" s="369"/>
      <c r="R34" s="369"/>
      <c r="S34" s="369"/>
      <c r="T34" s="369"/>
      <c r="U34" s="375"/>
      <c r="V34" s="375"/>
      <c r="W34" s="375"/>
      <c r="X34" s="375"/>
    </row>
    <row r="35" spans="1:24" ht="17.25" customHeight="1" x14ac:dyDescent="0.2">
      <c r="A35" s="369"/>
      <c r="B35" s="759">
        <f>B32+1</f>
        <v>13</v>
      </c>
      <c r="C35" s="392" t="s">
        <v>230</v>
      </c>
      <c r="D35" s="577" t="s">
        <v>231</v>
      </c>
      <c r="E35" s="577" t="s">
        <v>231</v>
      </c>
      <c r="F35" s="812">
        <v>-37.84296619358377</v>
      </c>
      <c r="G35" s="369"/>
      <c r="H35" s="369"/>
      <c r="I35" s="369"/>
      <c r="J35" s="369"/>
      <c r="K35" s="369"/>
      <c r="L35" s="369"/>
      <c r="M35" s="369"/>
      <c r="N35" s="369"/>
      <c r="O35" s="369"/>
      <c r="P35" s="369"/>
      <c r="Q35" s="369"/>
      <c r="R35" s="369"/>
      <c r="S35" s="369"/>
      <c r="T35" s="369"/>
      <c r="U35" s="375"/>
      <c r="V35" s="375"/>
      <c r="W35" s="375"/>
      <c r="X35" s="375"/>
    </row>
    <row r="36" spans="1:24" ht="17.25" customHeight="1" x14ac:dyDescent="0.2">
      <c r="A36" s="369"/>
      <c r="B36" s="391">
        <f>B35+1</f>
        <v>14</v>
      </c>
      <c r="C36" s="833" t="s">
        <v>404</v>
      </c>
      <c r="D36" s="577">
        <f>E30</f>
        <v>192.02991324999999</v>
      </c>
      <c r="E36" s="176">
        <v>242.88058379</v>
      </c>
      <c r="F36" s="671">
        <f>(D36+E36)/2</f>
        <v>217.45524852</v>
      </c>
      <c r="G36" s="369"/>
      <c r="H36" s="369"/>
      <c r="I36" s="369"/>
      <c r="J36" s="369"/>
      <c r="K36" s="369"/>
      <c r="L36" s="369"/>
      <c r="M36" s="369"/>
      <c r="N36" s="369"/>
      <c r="O36" s="369"/>
      <c r="P36" s="369"/>
      <c r="Q36" s="369"/>
      <c r="R36" s="369"/>
      <c r="S36" s="369"/>
      <c r="T36" s="369"/>
      <c r="U36" s="375"/>
      <c r="V36" s="375"/>
      <c r="W36" s="375"/>
      <c r="X36" s="375"/>
    </row>
    <row r="37" spans="1:24" ht="17.25" customHeight="1" thickBot="1" x14ac:dyDescent="0.25">
      <c r="A37" s="369"/>
      <c r="B37" s="391">
        <f t="shared" ref="B37:B38" si="3">B36+1</f>
        <v>15</v>
      </c>
      <c r="C37" s="833" t="s">
        <v>232</v>
      </c>
      <c r="D37" s="577">
        <f>E31</f>
        <v>499.18924273000005</v>
      </c>
      <c r="E37" s="577">
        <v>484.06333473000001</v>
      </c>
      <c r="F37" s="413">
        <f>(D37+E37)/2</f>
        <v>491.62628873000006</v>
      </c>
      <c r="G37" s="369"/>
      <c r="H37" s="369"/>
      <c r="I37" s="369"/>
      <c r="J37" s="369"/>
      <c r="K37" s="369"/>
      <c r="L37" s="369"/>
      <c r="M37" s="369"/>
      <c r="N37" s="369"/>
      <c r="O37" s="369"/>
      <c r="P37" s="369"/>
      <c r="Q37" s="369"/>
      <c r="R37" s="369"/>
      <c r="S37" s="369"/>
      <c r="T37" s="369"/>
      <c r="U37" s="375"/>
      <c r="V37" s="375"/>
      <c r="W37" s="375"/>
      <c r="X37" s="375"/>
    </row>
    <row r="38" spans="1:24" ht="24" customHeight="1" thickBot="1" x14ac:dyDescent="0.25">
      <c r="A38" s="369"/>
      <c r="B38" s="401">
        <f t="shared" si="3"/>
        <v>16</v>
      </c>
      <c r="C38" s="834" t="s">
        <v>27</v>
      </c>
      <c r="D38" s="396"/>
      <c r="E38" s="396"/>
      <c r="F38" s="404">
        <f>SUM(F35:F37)</f>
        <v>671.23857105641628</v>
      </c>
      <c r="G38" s="369"/>
      <c r="H38" s="369"/>
      <c r="I38" s="369"/>
      <c r="J38" s="369"/>
      <c r="K38" s="369"/>
      <c r="L38" s="369"/>
      <c r="M38" s="369"/>
      <c r="N38" s="369"/>
      <c r="O38" s="369"/>
      <c r="P38" s="369"/>
      <c r="Q38" s="369"/>
      <c r="R38" s="369"/>
      <c r="S38" s="369"/>
      <c r="T38" s="369"/>
      <c r="U38" s="375"/>
      <c r="V38" s="375"/>
      <c r="W38" s="375"/>
      <c r="X38" s="375"/>
    </row>
    <row r="39" spans="1:24" ht="17.25" customHeight="1" x14ac:dyDescent="0.2">
      <c r="A39" s="369"/>
      <c r="B39" s="744"/>
      <c r="C39" s="835"/>
      <c r="D39" s="492"/>
      <c r="E39" s="492"/>
      <c r="F39" s="505"/>
      <c r="G39" s="369"/>
      <c r="H39" s="369"/>
      <c r="I39" s="369"/>
      <c r="J39" s="369"/>
      <c r="K39" s="369"/>
      <c r="L39" s="369"/>
      <c r="M39" s="369"/>
      <c r="N39" s="369"/>
      <c r="O39" s="369"/>
      <c r="P39" s="369"/>
      <c r="Q39" s="369"/>
      <c r="R39" s="369"/>
      <c r="S39" s="369"/>
      <c r="T39" s="369"/>
      <c r="U39" s="375"/>
      <c r="V39" s="375"/>
      <c r="W39" s="375"/>
      <c r="X39" s="375"/>
    </row>
    <row r="40" spans="1:24" ht="17.25" customHeight="1" x14ac:dyDescent="0.2">
      <c r="A40" s="369"/>
      <c r="B40" s="744"/>
      <c r="C40" s="564" t="s">
        <v>217</v>
      </c>
      <c r="D40" s="830"/>
      <c r="E40" s="830"/>
      <c r="F40" s="831"/>
      <c r="G40" s="369"/>
      <c r="H40" s="369"/>
      <c r="I40" s="369"/>
      <c r="J40" s="369"/>
      <c r="K40" s="369"/>
      <c r="L40" s="369"/>
      <c r="M40" s="369"/>
      <c r="N40" s="369"/>
      <c r="O40" s="369"/>
      <c r="P40" s="369"/>
      <c r="Q40" s="369"/>
      <c r="R40" s="369"/>
      <c r="S40" s="369"/>
      <c r="T40" s="369"/>
      <c r="U40" s="375"/>
      <c r="V40" s="375"/>
      <c r="W40" s="375"/>
      <c r="X40" s="375"/>
    </row>
    <row r="41" spans="1:24" ht="17.25" customHeight="1" x14ac:dyDescent="0.2">
      <c r="A41" s="369"/>
      <c r="B41" s="759">
        <f>B38+1</f>
        <v>17</v>
      </c>
      <c r="C41" s="392" t="s">
        <v>230</v>
      </c>
      <c r="D41" s="577" t="s">
        <v>231</v>
      </c>
      <c r="E41" s="577" t="s">
        <v>231</v>
      </c>
      <c r="F41" s="812">
        <v>-22.415826932225247</v>
      </c>
      <c r="G41" s="369"/>
      <c r="H41" s="369"/>
      <c r="I41" s="369"/>
      <c r="J41" s="369"/>
      <c r="K41" s="369"/>
      <c r="L41" s="369"/>
      <c r="M41" s="369"/>
      <c r="N41" s="369"/>
      <c r="O41" s="369"/>
      <c r="P41" s="369"/>
      <c r="Q41" s="369"/>
      <c r="R41" s="369"/>
      <c r="S41" s="369"/>
      <c r="T41" s="369"/>
      <c r="U41" s="375"/>
      <c r="V41" s="375"/>
      <c r="W41" s="375"/>
      <c r="X41" s="375"/>
    </row>
    <row r="42" spans="1:24" ht="17.25" customHeight="1" x14ac:dyDescent="0.2">
      <c r="A42" s="369"/>
      <c r="B42" s="391">
        <f>B41+1</f>
        <v>18</v>
      </c>
      <c r="C42" s="833" t="s">
        <v>405</v>
      </c>
      <c r="D42" s="577">
        <f>E36</f>
        <v>242.88058379</v>
      </c>
      <c r="E42" s="176">
        <v>233.07380659999998</v>
      </c>
      <c r="F42" s="671">
        <f>(D42+E42)/2</f>
        <v>237.97719519499998</v>
      </c>
      <c r="G42" s="369"/>
      <c r="H42" s="369"/>
      <c r="I42" s="369"/>
      <c r="J42" s="369"/>
      <c r="K42" s="369"/>
      <c r="L42" s="369"/>
      <c r="M42" s="369"/>
      <c r="N42" s="369"/>
      <c r="O42" s="369"/>
      <c r="P42" s="369"/>
      <c r="Q42" s="369"/>
      <c r="R42" s="369"/>
      <c r="S42" s="369"/>
      <c r="T42" s="369"/>
      <c r="U42" s="375"/>
      <c r="V42" s="375"/>
      <c r="W42" s="375"/>
      <c r="X42" s="375"/>
    </row>
    <row r="43" spans="1:24" ht="17.25" customHeight="1" thickBot="1" x14ac:dyDescent="0.25">
      <c r="A43" s="369"/>
      <c r="B43" s="391">
        <f t="shared" ref="B43:B44" si="4">B42+1</f>
        <v>19</v>
      </c>
      <c r="C43" s="833" t="s">
        <v>406</v>
      </c>
      <c r="D43" s="577">
        <f>E37</f>
        <v>484.06333473000001</v>
      </c>
      <c r="E43" s="577">
        <v>495.31328214999985</v>
      </c>
      <c r="F43" s="413">
        <f>(D43+E43)/2</f>
        <v>489.6883084399999</v>
      </c>
      <c r="G43" s="369"/>
      <c r="H43" s="369"/>
      <c r="I43" s="369"/>
      <c r="J43" s="369"/>
      <c r="K43" s="369"/>
      <c r="L43" s="369"/>
      <c r="M43" s="369"/>
      <c r="N43" s="369"/>
      <c r="O43" s="369"/>
      <c r="P43" s="369"/>
      <c r="Q43" s="369"/>
      <c r="R43" s="369"/>
      <c r="S43" s="369"/>
      <c r="T43" s="369"/>
      <c r="U43" s="375"/>
      <c r="V43" s="375"/>
      <c r="W43" s="375"/>
      <c r="X43" s="375"/>
    </row>
    <row r="44" spans="1:24" ht="24" customHeight="1" thickBot="1" x14ac:dyDescent="0.25">
      <c r="A44" s="369"/>
      <c r="B44" s="401">
        <f t="shared" si="4"/>
        <v>20</v>
      </c>
      <c r="C44" s="834" t="s">
        <v>27</v>
      </c>
      <c r="D44" s="396"/>
      <c r="E44" s="396"/>
      <c r="F44" s="404">
        <f>SUM(F41:F43)</f>
        <v>705.24967670277465</v>
      </c>
      <c r="G44" s="369"/>
      <c r="H44" s="369"/>
      <c r="I44" s="369"/>
      <c r="J44" s="369"/>
      <c r="K44" s="369"/>
      <c r="L44" s="369"/>
      <c r="M44" s="369"/>
      <c r="N44" s="369"/>
      <c r="O44" s="369"/>
      <c r="P44" s="369"/>
      <c r="Q44" s="369"/>
      <c r="R44" s="369"/>
      <c r="S44" s="369"/>
      <c r="T44" s="369"/>
      <c r="U44" s="375"/>
      <c r="V44" s="375"/>
      <c r="W44" s="375"/>
      <c r="X44" s="375"/>
    </row>
    <row r="45" spans="1:24" ht="17.25" customHeight="1" x14ac:dyDescent="0.2">
      <c r="A45" s="369"/>
      <c r="B45" s="744"/>
      <c r="C45" s="835"/>
      <c r="D45" s="492"/>
      <c r="E45" s="492"/>
      <c r="F45" s="505"/>
      <c r="G45" s="369"/>
      <c r="H45" s="369"/>
      <c r="I45" s="369"/>
      <c r="J45" s="369"/>
      <c r="K45" s="369"/>
      <c r="L45" s="369"/>
      <c r="M45" s="369"/>
      <c r="N45" s="369"/>
      <c r="O45" s="369"/>
      <c r="P45" s="369"/>
      <c r="Q45" s="369"/>
      <c r="R45" s="369"/>
      <c r="S45" s="369"/>
      <c r="T45" s="369"/>
      <c r="U45" s="375"/>
      <c r="V45" s="375"/>
      <c r="W45" s="375"/>
      <c r="X45" s="375"/>
    </row>
    <row r="46" spans="1:24" ht="17.25" customHeight="1" x14ac:dyDescent="0.2">
      <c r="A46" s="369"/>
      <c r="B46" s="744"/>
      <c r="C46" s="564" t="s">
        <v>218</v>
      </c>
      <c r="D46" s="830"/>
      <c r="E46" s="830"/>
      <c r="F46" s="831"/>
      <c r="G46" s="369"/>
      <c r="H46" s="369"/>
      <c r="I46" s="369"/>
      <c r="J46" s="369"/>
      <c r="K46" s="369"/>
      <c r="L46" s="369"/>
      <c r="M46" s="369"/>
      <c r="N46" s="369"/>
      <c r="O46" s="369"/>
      <c r="P46" s="369"/>
      <c r="Q46" s="369"/>
      <c r="R46" s="369"/>
      <c r="S46" s="369"/>
      <c r="T46" s="369"/>
      <c r="U46" s="375"/>
      <c r="V46" s="375"/>
      <c r="W46" s="375"/>
      <c r="X46" s="375"/>
    </row>
    <row r="47" spans="1:24" ht="17.25" customHeight="1" x14ac:dyDescent="0.2">
      <c r="A47" s="369"/>
      <c r="B47" s="759">
        <f>B44+1</f>
        <v>21</v>
      </c>
      <c r="C47" s="833" t="s">
        <v>407</v>
      </c>
      <c r="D47" s="577" t="s">
        <v>231</v>
      </c>
      <c r="E47" s="577" t="s">
        <v>231</v>
      </c>
      <c r="F47" s="812">
        <v>-22.477240156697103</v>
      </c>
      <c r="G47" s="369"/>
      <c r="H47" s="369"/>
      <c r="I47" s="369"/>
      <c r="J47" s="369"/>
      <c r="K47" s="369"/>
      <c r="L47" s="369"/>
      <c r="M47" s="369"/>
      <c r="N47" s="369"/>
      <c r="O47" s="369"/>
      <c r="P47" s="369"/>
      <c r="Q47" s="369"/>
      <c r="R47" s="369"/>
      <c r="S47" s="369"/>
      <c r="T47" s="369"/>
      <c r="U47" s="375"/>
      <c r="V47" s="375"/>
      <c r="W47" s="375"/>
      <c r="X47" s="375"/>
    </row>
    <row r="48" spans="1:24" ht="17.25" customHeight="1" x14ac:dyDescent="0.2">
      <c r="A48" s="369"/>
      <c r="B48" s="391">
        <f>B47+1</f>
        <v>22</v>
      </c>
      <c r="C48" s="392" t="s">
        <v>404</v>
      </c>
      <c r="D48" s="577">
        <f>E42</f>
        <v>233.07380659999998</v>
      </c>
      <c r="E48" s="176">
        <v>263.01730258582927</v>
      </c>
      <c r="F48" s="671">
        <f>(D48+E48)/2</f>
        <v>248.04555459291464</v>
      </c>
      <c r="G48" s="369"/>
      <c r="H48" s="369"/>
      <c r="I48" s="369"/>
      <c r="J48" s="369"/>
      <c r="K48" s="369"/>
      <c r="L48" s="369"/>
      <c r="M48" s="369"/>
      <c r="N48" s="369"/>
      <c r="O48" s="369"/>
      <c r="P48" s="369"/>
      <c r="Q48" s="369"/>
      <c r="R48" s="369"/>
      <c r="S48" s="369"/>
      <c r="T48" s="369"/>
      <c r="U48" s="375"/>
      <c r="V48" s="375"/>
      <c r="W48" s="375"/>
      <c r="X48" s="375"/>
    </row>
    <row r="49" spans="1:24" ht="17.25" customHeight="1" thickBot="1" x14ac:dyDescent="0.25">
      <c r="A49" s="369"/>
      <c r="B49" s="391">
        <f t="shared" ref="B49:B50" si="5">B48+1</f>
        <v>23</v>
      </c>
      <c r="C49" s="392" t="s">
        <v>232</v>
      </c>
      <c r="D49" s="577">
        <f>E43</f>
        <v>495.31328214999985</v>
      </c>
      <c r="E49" s="577">
        <v>506.5546877287569</v>
      </c>
      <c r="F49" s="413">
        <f>(D49+E49)/2</f>
        <v>500.93398493937838</v>
      </c>
      <c r="G49" s="369"/>
      <c r="H49" s="369"/>
      <c r="I49" s="369"/>
      <c r="J49" s="369"/>
      <c r="K49" s="369"/>
      <c r="L49" s="369"/>
      <c r="M49" s="369"/>
      <c r="N49" s="369"/>
      <c r="O49" s="369"/>
      <c r="P49" s="369"/>
      <c r="Q49" s="369"/>
      <c r="R49" s="369"/>
      <c r="S49" s="369"/>
      <c r="T49" s="369"/>
      <c r="U49" s="375"/>
      <c r="V49" s="375"/>
      <c r="W49" s="375"/>
      <c r="X49" s="375"/>
    </row>
    <row r="50" spans="1:24" ht="24" customHeight="1" thickBot="1" x14ac:dyDescent="0.25">
      <c r="A50" s="369"/>
      <c r="B50" s="401">
        <f t="shared" si="5"/>
        <v>24</v>
      </c>
      <c r="C50" s="834" t="s">
        <v>27</v>
      </c>
      <c r="D50" s="396"/>
      <c r="E50" s="396"/>
      <c r="F50" s="404">
        <f>SUM(F47:F49)</f>
        <v>726.50229937559595</v>
      </c>
      <c r="G50" s="369"/>
      <c r="H50" s="369"/>
      <c r="I50" s="369"/>
      <c r="J50" s="369"/>
      <c r="K50" s="369"/>
      <c r="L50" s="369"/>
      <c r="M50" s="369"/>
      <c r="N50" s="369"/>
      <c r="O50" s="369"/>
      <c r="P50" s="369"/>
      <c r="Q50" s="369"/>
      <c r="R50" s="369"/>
      <c r="S50" s="369"/>
      <c r="T50" s="369"/>
      <c r="U50" s="375"/>
      <c r="V50" s="375"/>
      <c r="W50" s="375"/>
      <c r="X50" s="375"/>
    </row>
    <row r="51" spans="1:24" ht="15.75" x14ac:dyDescent="0.2">
      <c r="A51" s="375"/>
      <c r="B51" s="744"/>
      <c r="C51" s="835"/>
      <c r="D51" s="492"/>
      <c r="E51" s="492"/>
      <c r="F51" s="505"/>
      <c r="G51" s="375"/>
      <c r="H51" s="375"/>
      <c r="I51" s="375"/>
      <c r="J51" s="375"/>
      <c r="K51" s="375"/>
      <c r="L51" s="375"/>
      <c r="M51" s="375"/>
      <c r="N51" s="375"/>
      <c r="O51" s="375"/>
      <c r="P51" s="375"/>
      <c r="Q51" s="375"/>
      <c r="R51" s="375"/>
      <c r="S51" s="375"/>
      <c r="T51" s="375"/>
      <c r="U51" s="375"/>
      <c r="V51" s="375"/>
      <c r="W51" s="375"/>
      <c r="X51" s="375"/>
    </row>
    <row r="52" spans="1:24" ht="15.75" x14ac:dyDescent="0.2">
      <c r="A52" s="375"/>
      <c r="B52" s="744"/>
      <c r="C52" s="564" t="s">
        <v>182</v>
      </c>
      <c r="D52" s="830"/>
      <c r="E52" s="830"/>
      <c r="F52" s="831"/>
      <c r="G52" s="375"/>
      <c r="H52" s="375"/>
      <c r="I52" s="375"/>
      <c r="J52" s="375"/>
      <c r="K52" s="375"/>
      <c r="L52" s="375"/>
      <c r="M52" s="375"/>
      <c r="N52" s="375"/>
      <c r="O52" s="375"/>
      <c r="P52" s="375"/>
      <c r="Q52" s="375"/>
      <c r="R52" s="375"/>
      <c r="S52" s="375"/>
      <c r="T52" s="375"/>
      <c r="U52" s="375"/>
      <c r="V52" s="375"/>
      <c r="W52" s="375"/>
      <c r="X52" s="375"/>
    </row>
    <row r="53" spans="1:24" ht="18.75" x14ac:dyDescent="0.2">
      <c r="A53" s="375"/>
      <c r="B53" s="759">
        <f>B50+1</f>
        <v>25</v>
      </c>
      <c r="C53" s="833" t="s">
        <v>407</v>
      </c>
      <c r="D53" s="577" t="s">
        <v>231</v>
      </c>
      <c r="E53" s="577" t="s">
        <v>231</v>
      </c>
      <c r="F53" s="812">
        <v>-22.477240156697103</v>
      </c>
      <c r="G53" s="797"/>
      <c r="H53" s="797"/>
      <c r="I53" s="797"/>
      <c r="J53" s="375"/>
      <c r="K53" s="375"/>
      <c r="L53" s="375"/>
      <c r="M53" s="375"/>
      <c r="O53" s="375"/>
      <c r="P53" s="375"/>
      <c r="Q53" s="375"/>
      <c r="R53" s="375"/>
      <c r="S53" s="375"/>
      <c r="T53" s="375"/>
      <c r="U53" s="375"/>
      <c r="V53" s="375"/>
      <c r="W53" s="375"/>
      <c r="X53" s="375"/>
    </row>
    <row r="54" spans="1:24" ht="15.75" x14ac:dyDescent="0.2">
      <c r="A54" s="375"/>
      <c r="B54" s="391">
        <f>B53+1</f>
        <v>26</v>
      </c>
      <c r="C54" s="392" t="s">
        <v>404</v>
      </c>
      <c r="D54" s="577">
        <f>E48</f>
        <v>263.01730258582927</v>
      </c>
      <c r="E54" s="176">
        <v>272.15914706949093</v>
      </c>
      <c r="F54" s="671">
        <f>(D54+E54)/2</f>
        <v>267.5882248276601</v>
      </c>
      <c r="G54" s="375"/>
      <c r="H54" s="375"/>
      <c r="I54" s="375"/>
      <c r="J54" s="375"/>
      <c r="K54" s="375"/>
      <c r="L54" s="375"/>
      <c r="M54" s="375"/>
      <c r="N54" s="375"/>
      <c r="O54" s="375"/>
      <c r="P54" s="375"/>
      <c r="Q54" s="375"/>
      <c r="R54" s="375"/>
      <c r="S54" s="375"/>
      <c r="T54" s="375"/>
      <c r="U54" s="375"/>
      <c r="V54" s="375"/>
      <c r="W54" s="375"/>
      <c r="X54" s="375"/>
    </row>
    <row r="55" spans="1:24" ht="16.5" thickBot="1" x14ac:dyDescent="0.25">
      <c r="A55" s="375"/>
      <c r="B55" s="391">
        <f t="shared" ref="B55:B56" si="6">B54+1</f>
        <v>27</v>
      </c>
      <c r="C55" s="392" t="s">
        <v>232</v>
      </c>
      <c r="D55" s="577">
        <f>E49</f>
        <v>506.5546877287569</v>
      </c>
      <c r="E55" s="577">
        <v>562.15039375023741</v>
      </c>
      <c r="F55" s="413">
        <f>(D55+E55)/2</f>
        <v>534.35254073949716</v>
      </c>
      <c r="G55" s="375"/>
      <c r="H55" s="375"/>
      <c r="I55" s="375"/>
      <c r="J55" s="375"/>
      <c r="K55" s="375"/>
      <c r="L55" s="375"/>
      <c r="M55" s="375"/>
      <c r="N55" s="375"/>
      <c r="O55" s="375"/>
      <c r="P55" s="375"/>
      <c r="Q55" s="375"/>
      <c r="R55" s="375"/>
      <c r="S55" s="375"/>
      <c r="T55" s="375"/>
      <c r="U55" s="375"/>
      <c r="V55" s="375"/>
      <c r="W55" s="375"/>
      <c r="X55" s="375"/>
    </row>
    <row r="56" spans="1:24" ht="16.5" thickBot="1" x14ac:dyDescent="0.25">
      <c r="A56" s="375"/>
      <c r="B56" s="401">
        <f t="shared" si="6"/>
        <v>28</v>
      </c>
      <c r="C56" s="834" t="s">
        <v>27</v>
      </c>
      <c r="D56" s="792"/>
      <c r="E56" s="792"/>
      <c r="F56" s="404">
        <f>SUM(F53:F55)</f>
        <v>779.46352541046019</v>
      </c>
      <c r="G56" s="375"/>
      <c r="H56" s="375"/>
      <c r="I56" s="375"/>
      <c r="J56" s="375"/>
      <c r="K56" s="375"/>
      <c r="L56" s="375"/>
      <c r="M56" s="375"/>
      <c r="N56" s="375"/>
      <c r="O56" s="375"/>
      <c r="P56" s="375"/>
      <c r="Q56" s="375"/>
      <c r="R56" s="375"/>
      <c r="S56" s="375"/>
      <c r="T56" s="375"/>
      <c r="U56" s="375"/>
      <c r="V56" s="375"/>
      <c r="W56" s="375"/>
      <c r="X56" s="375"/>
    </row>
    <row r="57" spans="1:24" ht="15" x14ac:dyDescent="0.2">
      <c r="A57" s="375"/>
      <c r="B57" s="414"/>
      <c r="C57" s="474"/>
      <c r="D57" s="375"/>
      <c r="E57" s="375"/>
      <c r="F57" s="375"/>
      <c r="G57" s="375"/>
      <c r="H57" s="375"/>
      <c r="I57" s="375"/>
      <c r="J57" s="375"/>
      <c r="K57" s="375"/>
      <c r="L57" s="375"/>
      <c r="M57" s="375"/>
      <c r="N57" s="375"/>
      <c r="O57" s="375"/>
      <c r="P57" s="375"/>
      <c r="Q57" s="375"/>
      <c r="R57" s="375"/>
      <c r="S57" s="375"/>
      <c r="T57" s="375"/>
      <c r="U57" s="375"/>
      <c r="V57" s="375"/>
      <c r="W57" s="375"/>
      <c r="X57" s="375"/>
    </row>
    <row r="58" spans="1:24" ht="15.75" x14ac:dyDescent="0.2">
      <c r="A58" s="375"/>
      <c r="B58" s="472" t="s">
        <v>129</v>
      </c>
      <c r="C58" s="379"/>
      <c r="D58" s="375"/>
      <c r="E58" s="375"/>
      <c r="F58" s="375"/>
      <c r="G58" s="375"/>
      <c r="H58" s="375"/>
      <c r="I58" s="375"/>
      <c r="J58" s="375"/>
      <c r="K58" s="375"/>
      <c r="L58" s="375"/>
      <c r="M58" s="375"/>
      <c r="N58" s="375"/>
      <c r="O58" s="375"/>
      <c r="P58" s="375"/>
      <c r="Q58" s="375"/>
      <c r="R58" s="375"/>
      <c r="S58" s="375"/>
      <c r="T58" s="375"/>
      <c r="U58" s="375"/>
      <c r="V58" s="375"/>
      <c r="W58" s="375"/>
      <c r="X58" s="375"/>
    </row>
    <row r="59" spans="1:24" ht="36" customHeight="1" x14ac:dyDescent="0.2">
      <c r="B59" s="838">
        <v>1</v>
      </c>
      <c r="C59" s="963" t="s">
        <v>408</v>
      </c>
      <c r="D59" s="963"/>
      <c r="E59" s="963"/>
      <c r="F59" s="963"/>
    </row>
    <row r="60" spans="1:24" ht="18.600000000000001" customHeight="1" x14ac:dyDescent="0.2">
      <c r="B60" s="838">
        <v>2</v>
      </c>
      <c r="C60" s="839" t="s">
        <v>236</v>
      </c>
      <c r="D60" s="839"/>
      <c r="E60" s="839"/>
      <c r="F60" s="839"/>
    </row>
    <row r="61" spans="1:24" ht="121.5" customHeight="1" x14ac:dyDescent="0.2">
      <c r="B61" s="838">
        <v>3</v>
      </c>
      <c r="C61" s="963" t="s">
        <v>409</v>
      </c>
      <c r="D61" s="963"/>
      <c r="E61" s="963"/>
      <c r="F61" s="963"/>
    </row>
    <row r="62" spans="1:24" ht="18.600000000000001" customHeight="1" x14ac:dyDescent="0.2">
      <c r="H62" s="642"/>
    </row>
  </sheetData>
  <mergeCells count="5">
    <mergeCell ref="B7:F7"/>
    <mergeCell ref="B8:F8"/>
    <mergeCell ref="B9:F9"/>
    <mergeCell ref="C59:F59"/>
    <mergeCell ref="C61:F61"/>
  </mergeCells>
  <printOptions horizontalCentered="1"/>
  <pageMargins left="0.51181102362204722" right="0.51181102362204722" top="0.98425196850393704" bottom="0.23622047244094491" header="0" footer="0"/>
  <pageSetup scale="5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C55BD-EA27-441A-8B2F-0E228F738E32}">
  <sheetPr codeName="Sheet23">
    <pageSetUpPr fitToPage="1"/>
  </sheetPr>
  <dimension ref="A1:X62"/>
  <sheetViews>
    <sheetView view="pageBreakPreview" zoomScale="80" zoomScaleNormal="100" zoomScaleSheetLayoutView="80" workbookViewId="0">
      <selection activeCell="B7" sqref="B7:F7"/>
    </sheetView>
  </sheetViews>
  <sheetFormatPr defaultColWidth="9.140625" defaultRowHeight="12.75" x14ac:dyDescent="0.2"/>
  <cols>
    <col min="1" max="1" width="2.5703125" style="372" customWidth="1"/>
    <col min="2" max="2" width="6.140625" style="442" customWidth="1"/>
    <col min="3" max="3" width="42.140625" style="475" customWidth="1"/>
    <col min="4" max="6" width="17.85546875" style="372" customWidth="1"/>
    <col min="7" max="7" width="2.5703125" style="372" customWidth="1"/>
    <col min="8" max="16384" width="9.140625" style="372"/>
  </cols>
  <sheetData>
    <row r="1" spans="1:24" ht="17.25" customHeight="1" x14ac:dyDescent="0.2">
      <c r="A1" s="369"/>
      <c r="B1" s="370" t="s">
        <v>0</v>
      </c>
      <c r="C1" s="379"/>
      <c r="D1" s="369"/>
      <c r="E1" s="371"/>
      <c r="F1" s="374" t="s">
        <v>243</v>
      </c>
      <c r="G1" s="369"/>
      <c r="H1" s="373"/>
      <c r="I1" s="373"/>
      <c r="J1" s="369"/>
      <c r="K1" s="369"/>
      <c r="L1" s="373"/>
      <c r="M1" s="369"/>
      <c r="N1" s="369"/>
      <c r="O1" s="369"/>
      <c r="P1" s="369"/>
      <c r="Q1" s="369"/>
      <c r="R1" s="369"/>
      <c r="S1" s="369"/>
      <c r="T1" s="369"/>
      <c r="U1" s="375"/>
      <c r="V1" s="375"/>
      <c r="W1" s="375"/>
      <c r="X1" s="375"/>
    </row>
    <row r="2" spans="1:24" ht="17.25" customHeight="1" x14ac:dyDescent="0.2">
      <c r="A2" s="369"/>
      <c r="B2" s="376"/>
      <c r="C2" s="377"/>
      <c r="D2" s="373"/>
      <c r="E2" s="373"/>
      <c r="F2" s="374" t="s">
        <v>2</v>
      </c>
      <c r="G2" s="369"/>
      <c r="H2" s="369"/>
      <c r="I2" s="369"/>
      <c r="J2" s="369"/>
      <c r="K2" s="369"/>
      <c r="L2" s="369"/>
      <c r="M2" s="373"/>
      <c r="N2" s="369"/>
      <c r="O2" s="369"/>
      <c r="P2" s="369"/>
      <c r="Q2" s="369"/>
      <c r="R2" s="369"/>
      <c r="S2" s="369"/>
      <c r="T2" s="369"/>
      <c r="U2" s="375"/>
      <c r="V2" s="375"/>
      <c r="W2" s="375"/>
      <c r="X2" s="375"/>
    </row>
    <row r="3" spans="1:24" ht="17.25" customHeight="1" x14ac:dyDescent="0.2">
      <c r="A3" s="369"/>
      <c r="B3" s="378"/>
      <c r="C3" s="379"/>
      <c r="D3" s="369"/>
      <c r="E3" s="371"/>
      <c r="F3" s="371" t="s">
        <v>246</v>
      </c>
      <c r="G3" s="369"/>
      <c r="H3" s="373"/>
      <c r="I3" s="369"/>
      <c r="J3" s="369"/>
      <c r="K3" s="369"/>
      <c r="L3" s="369"/>
      <c r="M3" s="369"/>
      <c r="N3" s="369"/>
      <c r="O3" s="369"/>
      <c r="P3" s="369"/>
      <c r="Q3" s="369"/>
      <c r="R3" s="369"/>
      <c r="S3" s="369"/>
      <c r="T3" s="369"/>
      <c r="U3" s="375"/>
      <c r="V3" s="375"/>
      <c r="W3" s="375"/>
      <c r="X3" s="375"/>
    </row>
    <row r="4" spans="1:24" ht="17.25" customHeight="1" x14ac:dyDescent="0.2">
      <c r="A4" s="369"/>
      <c r="B4" s="380"/>
      <c r="C4" s="379"/>
      <c r="D4" s="369"/>
      <c r="E4" s="371"/>
      <c r="F4" s="371" t="s">
        <v>223</v>
      </c>
      <c r="G4" s="369"/>
      <c r="H4" s="369"/>
      <c r="I4" s="369"/>
      <c r="J4" s="369"/>
      <c r="K4" s="369"/>
      <c r="L4" s="369"/>
      <c r="M4" s="369"/>
      <c r="N4" s="369"/>
      <c r="O4" s="369"/>
      <c r="P4" s="369"/>
      <c r="Q4" s="369"/>
      <c r="R4" s="369"/>
      <c r="S4" s="369"/>
      <c r="T4" s="369"/>
      <c r="U4" s="375"/>
      <c r="V4" s="375"/>
      <c r="W4" s="375"/>
      <c r="X4" s="375"/>
    </row>
    <row r="5" spans="1:24" ht="17.25" customHeight="1" x14ac:dyDescent="0.2">
      <c r="A5" s="369"/>
      <c r="B5" s="380"/>
      <c r="C5" s="379"/>
      <c r="D5" s="369"/>
      <c r="E5" s="371"/>
      <c r="F5" s="371" t="s">
        <v>5</v>
      </c>
      <c r="G5" s="369"/>
      <c r="H5" s="369"/>
      <c r="I5" s="369"/>
      <c r="J5" s="369"/>
      <c r="K5" s="369"/>
      <c r="L5" s="369"/>
      <c r="M5" s="369"/>
      <c r="N5" s="369"/>
      <c r="O5" s="369"/>
      <c r="P5" s="369"/>
      <c r="Q5" s="369"/>
      <c r="R5" s="369"/>
      <c r="S5" s="369"/>
      <c r="T5" s="369"/>
      <c r="U5" s="375"/>
      <c r="V5" s="375"/>
      <c r="W5" s="375"/>
      <c r="X5" s="375"/>
    </row>
    <row r="6" spans="1:24" ht="17.25" customHeight="1" x14ac:dyDescent="0.2">
      <c r="A6" s="369"/>
      <c r="B6" s="380"/>
      <c r="C6" s="379"/>
      <c r="D6" s="415"/>
      <c r="E6" s="369"/>
      <c r="F6" s="371" t="s">
        <v>68</v>
      </c>
      <c r="G6" s="382"/>
      <c r="H6" s="369"/>
      <c r="I6" s="369"/>
      <c r="J6" s="369"/>
      <c r="K6" s="369"/>
      <c r="L6" s="369"/>
      <c r="M6" s="369"/>
      <c r="N6" s="369"/>
      <c r="O6" s="369"/>
      <c r="P6" s="369"/>
      <c r="Q6" s="369"/>
      <c r="R6" s="369"/>
      <c r="S6" s="369"/>
      <c r="T6" s="369"/>
      <c r="U6" s="375"/>
      <c r="V6" s="375"/>
      <c r="W6" s="375"/>
      <c r="X6" s="375"/>
    </row>
    <row r="7" spans="1:24" ht="17.25" customHeight="1" x14ac:dyDescent="0.2">
      <c r="A7" s="369"/>
      <c r="B7" s="942" t="s">
        <v>68</v>
      </c>
      <c r="C7" s="960"/>
      <c r="D7" s="960"/>
      <c r="E7" s="960"/>
      <c r="F7" s="960"/>
      <c r="G7" s="380"/>
      <c r="H7" s="369"/>
      <c r="I7" s="369"/>
      <c r="J7" s="369"/>
      <c r="K7" s="369"/>
      <c r="L7" s="369"/>
      <c r="M7" s="369"/>
      <c r="N7" s="369"/>
      <c r="O7" s="369"/>
      <c r="P7" s="369"/>
      <c r="Q7" s="369"/>
      <c r="R7" s="369"/>
      <c r="S7" s="369"/>
      <c r="T7" s="369"/>
      <c r="U7" s="375"/>
      <c r="V7" s="375"/>
      <c r="W7" s="375"/>
      <c r="X7" s="375"/>
    </row>
    <row r="8" spans="1:24" ht="17.25" customHeight="1" x14ac:dyDescent="0.2">
      <c r="A8" s="369"/>
      <c r="B8" s="961" t="s">
        <v>402</v>
      </c>
      <c r="C8" s="962"/>
      <c r="D8" s="962"/>
      <c r="E8" s="962"/>
      <c r="F8" s="962"/>
      <c r="G8" s="381"/>
      <c r="H8" s="369"/>
      <c r="I8" s="369"/>
      <c r="J8" s="369"/>
      <c r="K8" s="369"/>
      <c r="L8" s="369"/>
      <c r="M8" s="369"/>
      <c r="N8" s="369"/>
      <c r="O8" s="369"/>
      <c r="P8" s="369"/>
      <c r="Q8" s="369"/>
      <c r="R8" s="369"/>
      <c r="S8" s="369"/>
      <c r="T8" s="369"/>
      <c r="U8" s="375"/>
      <c r="V8" s="375"/>
      <c r="W8" s="375"/>
      <c r="X8" s="375"/>
    </row>
    <row r="9" spans="1:24" ht="17.25" customHeight="1" x14ac:dyDescent="0.2">
      <c r="A9" s="369"/>
      <c r="B9" s="943" t="s">
        <v>368</v>
      </c>
      <c r="C9" s="960"/>
      <c r="D9" s="960"/>
      <c r="E9" s="960"/>
      <c r="F9" s="960"/>
      <c r="G9" s="369"/>
      <c r="H9" s="369"/>
      <c r="I9" s="369"/>
      <c r="J9" s="369"/>
      <c r="K9" s="369"/>
      <c r="L9" s="369"/>
      <c r="M9" s="369"/>
      <c r="N9" s="369"/>
      <c r="O9" s="369"/>
      <c r="P9" s="369"/>
      <c r="Q9" s="369"/>
      <c r="R9" s="369"/>
      <c r="S9" s="369"/>
      <c r="T9" s="369"/>
      <c r="U9" s="375"/>
      <c r="V9" s="375"/>
      <c r="W9" s="375"/>
      <c r="X9" s="375"/>
    </row>
    <row r="10" spans="1:24" ht="17.25" customHeight="1" thickBot="1" x14ac:dyDescent="0.25">
      <c r="A10" s="369"/>
      <c r="B10" s="380"/>
      <c r="C10" s="379"/>
      <c r="D10" s="369"/>
      <c r="E10" s="369"/>
      <c r="F10" s="369"/>
      <c r="G10" s="369"/>
      <c r="H10" s="369"/>
      <c r="I10" s="369"/>
      <c r="J10" s="369"/>
      <c r="K10" s="369"/>
      <c r="L10" s="369"/>
      <c r="M10" s="369"/>
      <c r="N10" s="369"/>
      <c r="O10" s="369"/>
      <c r="P10" s="369"/>
      <c r="Q10" s="369"/>
      <c r="R10" s="369"/>
      <c r="S10" s="369"/>
      <c r="T10" s="369"/>
      <c r="U10" s="375"/>
      <c r="V10" s="375"/>
      <c r="W10" s="375"/>
      <c r="X10" s="375"/>
    </row>
    <row r="11" spans="1:24" s="419" customFormat="1" ht="17.100000000000001" customHeight="1" x14ac:dyDescent="0.2">
      <c r="A11" s="416"/>
      <c r="B11" s="417"/>
      <c r="C11" s="385"/>
      <c r="D11" s="385"/>
      <c r="E11" s="384"/>
      <c r="F11" s="826" t="s">
        <v>225</v>
      </c>
      <c r="G11" s="416"/>
      <c r="H11" s="416"/>
      <c r="I11" s="416"/>
      <c r="J11" s="416"/>
      <c r="K11" s="416"/>
      <c r="L11" s="416"/>
      <c r="M11" s="416"/>
      <c r="N11" s="416"/>
      <c r="O11" s="416"/>
      <c r="P11" s="416"/>
      <c r="Q11" s="416"/>
      <c r="R11" s="416"/>
      <c r="S11" s="416"/>
      <c r="T11" s="416"/>
      <c r="U11" s="418"/>
      <c r="V11" s="418"/>
      <c r="W11" s="418"/>
      <c r="X11" s="418"/>
    </row>
    <row r="12" spans="1:24" s="419" customFormat="1" ht="17.100000000000001" customHeight="1" x14ac:dyDescent="0.2">
      <c r="A12" s="416"/>
      <c r="B12" s="420" t="s">
        <v>9</v>
      </c>
      <c r="C12" s="430"/>
      <c r="D12" s="468" t="s">
        <v>97</v>
      </c>
      <c r="E12" s="430" t="s">
        <v>101</v>
      </c>
      <c r="F12" s="421" t="s">
        <v>102</v>
      </c>
      <c r="G12" s="416"/>
      <c r="H12" s="416"/>
      <c r="I12" s="416"/>
      <c r="J12" s="416"/>
      <c r="K12" s="416"/>
      <c r="L12" s="416"/>
      <c r="M12" s="416"/>
      <c r="N12" s="416"/>
      <c r="O12" s="416"/>
      <c r="P12" s="416"/>
      <c r="Q12" s="416"/>
      <c r="R12" s="416"/>
      <c r="S12" s="416"/>
      <c r="T12" s="416"/>
      <c r="U12" s="418"/>
      <c r="V12" s="418"/>
      <c r="W12" s="418"/>
      <c r="X12" s="418"/>
    </row>
    <row r="13" spans="1:24" s="419" customFormat="1" ht="17.100000000000001" customHeight="1" thickBot="1" x14ac:dyDescent="0.25">
      <c r="A13" s="416"/>
      <c r="B13" s="433" t="s">
        <v>10</v>
      </c>
      <c r="C13" s="388" t="s">
        <v>226</v>
      </c>
      <c r="D13" s="469" t="s">
        <v>104</v>
      </c>
      <c r="E13" s="388" t="s">
        <v>104</v>
      </c>
      <c r="F13" s="389" t="s">
        <v>227</v>
      </c>
      <c r="G13" s="416"/>
      <c r="H13" s="416"/>
      <c r="I13" s="416"/>
      <c r="J13" s="416"/>
      <c r="K13" s="416"/>
      <c r="L13" s="416"/>
      <c r="M13" s="416"/>
      <c r="N13" s="416"/>
      <c r="O13" s="416"/>
      <c r="P13" s="416"/>
      <c r="Q13" s="416"/>
      <c r="R13" s="416"/>
      <c r="S13" s="416"/>
      <c r="T13" s="416"/>
      <c r="U13" s="418"/>
      <c r="V13" s="418"/>
      <c r="W13" s="418"/>
      <c r="X13" s="418"/>
    </row>
    <row r="14" spans="1:24" s="442" customFormat="1" ht="17.100000000000001" customHeight="1" x14ac:dyDescent="0.2">
      <c r="A14" s="380"/>
      <c r="B14" s="657"/>
      <c r="C14" s="390"/>
      <c r="D14" s="827" t="s">
        <v>13</v>
      </c>
      <c r="E14" s="390" t="s">
        <v>14</v>
      </c>
      <c r="F14" s="828" t="s">
        <v>15</v>
      </c>
      <c r="G14" s="380"/>
      <c r="H14" s="380"/>
      <c r="I14" s="380"/>
      <c r="J14" s="380"/>
      <c r="K14" s="380"/>
      <c r="L14" s="380"/>
      <c r="M14" s="380"/>
      <c r="N14" s="380"/>
      <c r="O14" s="380"/>
      <c r="P14" s="380"/>
      <c r="Q14" s="380"/>
      <c r="R14" s="380"/>
      <c r="S14" s="380"/>
      <c r="T14" s="380"/>
      <c r="U14" s="414"/>
      <c r="V14" s="414"/>
      <c r="W14" s="414"/>
      <c r="X14" s="414"/>
    </row>
    <row r="15" spans="1:24" s="442" customFormat="1" ht="17.100000000000001" customHeight="1" x14ac:dyDescent="0.2">
      <c r="A15" s="380"/>
      <c r="B15" s="759"/>
      <c r="C15" s="445"/>
      <c r="D15" s="829"/>
      <c r="E15" s="445"/>
      <c r="F15" s="486"/>
      <c r="G15" s="380"/>
      <c r="H15" s="380"/>
      <c r="I15" s="380"/>
      <c r="J15" s="380"/>
      <c r="K15" s="380"/>
      <c r="L15" s="380"/>
      <c r="M15" s="380"/>
      <c r="N15" s="380"/>
      <c r="O15" s="380"/>
      <c r="P15" s="380"/>
      <c r="Q15" s="380"/>
      <c r="R15" s="380"/>
      <c r="S15" s="380"/>
      <c r="T15" s="380"/>
      <c r="U15" s="414"/>
      <c r="V15" s="414"/>
      <c r="W15" s="414"/>
      <c r="X15" s="414"/>
    </row>
    <row r="16" spans="1:24" ht="17.100000000000001" customHeight="1" x14ac:dyDescent="0.2">
      <c r="A16" s="369"/>
      <c r="B16" s="744"/>
      <c r="C16" s="564" t="s">
        <v>219</v>
      </c>
      <c r="D16" s="830"/>
      <c r="E16" s="830"/>
      <c r="F16" s="831"/>
      <c r="G16" s="832"/>
      <c r="H16" s="369"/>
      <c r="I16" s="369"/>
      <c r="J16" s="369"/>
      <c r="K16" s="369"/>
      <c r="L16" s="369"/>
      <c r="M16" s="369"/>
      <c r="N16" s="369"/>
      <c r="O16" s="369"/>
      <c r="P16" s="369"/>
      <c r="Q16" s="369"/>
      <c r="R16" s="369"/>
      <c r="S16" s="369"/>
      <c r="T16" s="369"/>
      <c r="U16" s="375"/>
      <c r="V16" s="375"/>
      <c r="W16" s="375"/>
      <c r="X16" s="375"/>
    </row>
    <row r="17" spans="1:24" ht="17.100000000000001" customHeight="1" x14ac:dyDescent="0.2">
      <c r="A17" s="369"/>
      <c r="B17" s="759">
        <v>1</v>
      </c>
      <c r="C17" s="833" t="s">
        <v>403</v>
      </c>
      <c r="D17" s="577" t="s">
        <v>231</v>
      </c>
      <c r="E17" s="577" t="s">
        <v>231</v>
      </c>
      <c r="F17" s="812">
        <v>-22.477240156697103</v>
      </c>
      <c r="G17" s="832"/>
      <c r="H17" s="369"/>
      <c r="I17" s="369"/>
      <c r="K17" s="369"/>
      <c r="L17" s="369"/>
      <c r="M17" s="369"/>
      <c r="N17" s="369"/>
      <c r="O17" s="369"/>
      <c r="P17" s="369"/>
      <c r="Q17" s="369"/>
      <c r="R17" s="369"/>
      <c r="S17" s="369"/>
      <c r="T17" s="369"/>
      <c r="U17" s="375"/>
      <c r="V17" s="375"/>
      <c r="W17" s="375"/>
      <c r="X17" s="375"/>
    </row>
    <row r="18" spans="1:24" ht="17.100000000000001" customHeight="1" x14ac:dyDescent="0.2">
      <c r="A18" s="369"/>
      <c r="B18" s="391">
        <v>2</v>
      </c>
      <c r="C18" s="392" t="s">
        <v>404</v>
      </c>
      <c r="D18" s="577">
        <v>272.15914706949093</v>
      </c>
      <c r="E18" s="176">
        <v>365.06769538361573</v>
      </c>
      <c r="F18" s="671">
        <f>(D18+E18)/2</f>
        <v>318.61342122655333</v>
      </c>
      <c r="G18" s="832"/>
      <c r="H18" s="369"/>
      <c r="I18" s="369"/>
      <c r="J18" s="369"/>
      <c r="K18" s="369"/>
      <c r="L18" s="369"/>
      <c r="M18" s="369"/>
      <c r="N18" s="369"/>
      <c r="O18" s="369"/>
      <c r="P18" s="369"/>
      <c r="Q18" s="369"/>
      <c r="R18" s="369"/>
      <c r="S18" s="369"/>
      <c r="T18" s="369"/>
      <c r="U18" s="375"/>
      <c r="V18" s="375"/>
      <c r="W18" s="375"/>
      <c r="X18" s="375"/>
    </row>
    <row r="19" spans="1:24" ht="16.5" customHeight="1" thickBot="1" x14ac:dyDescent="0.25">
      <c r="A19" s="369"/>
      <c r="B19" s="391">
        <f t="shared" ref="B19:B20" si="0">B18+1</f>
        <v>3</v>
      </c>
      <c r="C19" s="392" t="s">
        <v>232</v>
      </c>
      <c r="D19" s="577">
        <v>562.15039375023741</v>
      </c>
      <c r="E19" s="577">
        <v>594.89925688450955</v>
      </c>
      <c r="F19" s="413">
        <f>(D19+E19)/2</f>
        <v>578.52482531737348</v>
      </c>
      <c r="G19" s="832"/>
      <c r="H19" s="369"/>
      <c r="I19" s="369"/>
      <c r="J19" s="369"/>
      <c r="K19" s="369"/>
      <c r="L19" s="369"/>
      <c r="M19" s="369"/>
      <c r="N19" s="369"/>
      <c r="O19" s="369"/>
      <c r="P19" s="369"/>
      <c r="Q19" s="369"/>
      <c r="R19" s="369"/>
      <c r="S19" s="369"/>
      <c r="T19" s="369"/>
      <c r="U19" s="375"/>
      <c r="V19" s="375"/>
      <c r="W19" s="375"/>
      <c r="X19" s="375"/>
    </row>
    <row r="20" spans="1:24" ht="24" customHeight="1" thickBot="1" x14ac:dyDescent="0.25">
      <c r="A20" s="369"/>
      <c r="B20" s="401">
        <f t="shared" si="0"/>
        <v>4</v>
      </c>
      <c r="C20" s="834" t="s">
        <v>27</v>
      </c>
      <c r="D20" s="396"/>
      <c r="E20" s="396"/>
      <c r="F20" s="404">
        <f>SUM(F17:F19)</f>
        <v>874.66100638722969</v>
      </c>
      <c r="G20" s="832"/>
      <c r="H20" s="369"/>
      <c r="I20" s="369"/>
      <c r="J20" s="369"/>
      <c r="K20" s="369"/>
      <c r="L20" s="369"/>
      <c r="M20" s="369"/>
      <c r="N20" s="369"/>
      <c r="O20" s="369"/>
      <c r="P20" s="369"/>
      <c r="Q20" s="369"/>
      <c r="R20" s="369"/>
      <c r="S20" s="369"/>
      <c r="T20" s="369"/>
      <c r="U20" s="375"/>
      <c r="V20" s="375"/>
      <c r="W20" s="375"/>
      <c r="X20" s="375"/>
    </row>
    <row r="21" spans="1:24" ht="17.25" customHeight="1" x14ac:dyDescent="0.2">
      <c r="A21" s="369"/>
      <c r="B21" s="744"/>
      <c r="C21" s="835"/>
      <c r="D21" s="492"/>
      <c r="E21" s="492"/>
      <c r="F21" s="505"/>
      <c r="G21" s="832"/>
      <c r="H21" s="369"/>
      <c r="I21" s="369"/>
      <c r="J21" s="369"/>
      <c r="K21" s="369"/>
      <c r="L21" s="369"/>
      <c r="M21" s="369"/>
      <c r="N21" s="369"/>
      <c r="O21" s="369"/>
      <c r="P21" s="369"/>
      <c r="Q21" s="369"/>
      <c r="R21" s="369"/>
      <c r="S21" s="369"/>
      <c r="T21" s="369"/>
      <c r="U21" s="375"/>
      <c r="V21" s="375"/>
      <c r="W21" s="375"/>
      <c r="X21" s="375"/>
    </row>
    <row r="22" spans="1:24" ht="17.25" customHeight="1" x14ac:dyDescent="0.2">
      <c r="A22" s="369"/>
      <c r="B22" s="744"/>
      <c r="C22" s="564" t="s">
        <v>220</v>
      </c>
      <c r="D22" s="830"/>
      <c r="E22" s="830"/>
      <c r="F22" s="831"/>
      <c r="G22" s="832"/>
      <c r="H22" s="369"/>
      <c r="I22" s="369"/>
      <c r="J22" s="369"/>
      <c r="K22" s="369"/>
      <c r="L22" s="369"/>
      <c r="M22" s="369"/>
      <c r="N22" s="369"/>
      <c r="O22" s="369"/>
      <c r="P22" s="369"/>
      <c r="Q22" s="369"/>
      <c r="R22" s="369"/>
      <c r="S22" s="369"/>
      <c r="T22" s="369"/>
      <c r="U22" s="375"/>
      <c r="V22" s="375"/>
      <c r="W22" s="375"/>
      <c r="X22" s="375"/>
    </row>
    <row r="23" spans="1:24" ht="17.25" customHeight="1" x14ac:dyDescent="0.2">
      <c r="A23" s="369"/>
      <c r="B23" s="759">
        <f>B20+1</f>
        <v>5</v>
      </c>
      <c r="C23" s="833" t="s">
        <v>403</v>
      </c>
      <c r="D23" s="577" t="s">
        <v>231</v>
      </c>
      <c r="E23" s="577" t="s">
        <v>231</v>
      </c>
      <c r="F23" s="812">
        <v>-22.415826932225247</v>
      </c>
      <c r="G23" s="832"/>
      <c r="H23" s="369"/>
      <c r="I23" s="369"/>
      <c r="J23" s="369"/>
      <c r="K23" s="369"/>
      <c r="L23" s="369"/>
      <c r="M23" s="369"/>
      <c r="N23" s="369"/>
      <c r="O23" s="369"/>
      <c r="P23" s="369"/>
      <c r="Q23" s="369"/>
      <c r="R23" s="369"/>
      <c r="S23" s="369"/>
      <c r="T23" s="369"/>
      <c r="U23" s="375"/>
      <c r="V23" s="375"/>
      <c r="W23" s="375"/>
      <c r="X23" s="375"/>
    </row>
    <row r="24" spans="1:24" ht="17.25" customHeight="1" x14ac:dyDescent="0.2">
      <c r="A24" s="369"/>
      <c r="B24" s="391">
        <f>B23+1</f>
        <v>6</v>
      </c>
      <c r="C24" s="392" t="s">
        <v>404</v>
      </c>
      <c r="D24" s="577">
        <f>E18</f>
        <v>365.06769538361573</v>
      </c>
      <c r="E24" s="176">
        <v>386.8395414474864</v>
      </c>
      <c r="F24" s="671">
        <f>(D24+E24)/2</f>
        <v>375.95361841555109</v>
      </c>
      <c r="G24" s="832"/>
      <c r="H24" s="369"/>
      <c r="I24" s="369"/>
      <c r="J24" s="369"/>
      <c r="K24" s="369"/>
      <c r="L24" s="369"/>
      <c r="M24" s="369"/>
      <c r="N24" s="369"/>
      <c r="O24" s="369"/>
      <c r="P24" s="369"/>
      <c r="Q24" s="369"/>
      <c r="R24" s="369"/>
      <c r="S24" s="369"/>
      <c r="T24" s="369"/>
      <c r="U24" s="375"/>
      <c r="V24" s="375"/>
      <c r="W24" s="375"/>
      <c r="X24" s="375"/>
    </row>
    <row r="25" spans="1:24" ht="17.25" customHeight="1" thickBot="1" x14ac:dyDescent="0.25">
      <c r="A25" s="369"/>
      <c r="B25" s="391">
        <f t="shared" ref="B25:B26" si="1">B24+1</f>
        <v>7</v>
      </c>
      <c r="C25" s="392" t="s">
        <v>232</v>
      </c>
      <c r="D25" s="577">
        <f>E19</f>
        <v>594.89925688450955</v>
      </c>
      <c r="E25" s="577">
        <v>603.8409020480625</v>
      </c>
      <c r="F25" s="413">
        <f>(D25+E25)/2</f>
        <v>599.37007946628603</v>
      </c>
      <c r="G25" s="832"/>
      <c r="H25" s="369"/>
      <c r="I25" s="369"/>
      <c r="J25" s="369"/>
      <c r="K25" s="369"/>
      <c r="L25" s="369"/>
      <c r="M25" s="369"/>
      <c r="N25" s="369"/>
      <c r="O25" s="369"/>
      <c r="P25" s="369"/>
      <c r="Q25" s="369"/>
      <c r="R25" s="369"/>
      <c r="S25" s="369"/>
      <c r="T25" s="369"/>
      <c r="U25" s="375"/>
      <c r="V25" s="375"/>
      <c r="W25" s="375"/>
      <c r="X25" s="375"/>
    </row>
    <row r="26" spans="1:24" ht="24" customHeight="1" thickBot="1" x14ac:dyDescent="0.25">
      <c r="A26" s="369"/>
      <c r="B26" s="401">
        <f t="shared" si="1"/>
        <v>8</v>
      </c>
      <c r="C26" s="834" t="s">
        <v>27</v>
      </c>
      <c r="D26" s="396"/>
      <c r="E26" s="396"/>
      <c r="F26" s="404">
        <f>SUM(F23:F25)</f>
        <v>952.90787094961183</v>
      </c>
      <c r="G26" s="832"/>
      <c r="H26" s="369"/>
      <c r="I26" s="369"/>
      <c r="J26" s="369"/>
      <c r="K26" s="369"/>
      <c r="L26" s="369"/>
      <c r="M26" s="369"/>
      <c r="N26" s="369"/>
      <c r="O26" s="369"/>
      <c r="P26" s="369"/>
      <c r="Q26" s="369"/>
      <c r="R26" s="369"/>
      <c r="S26" s="369"/>
      <c r="T26" s="369"/>
      <c r="U26" s="375"/>
      <c r="V26" s="375"/>
      <c r="W26" s="375"/>
      <c r="X26" s="375"/>
    </row>
    <row r="27" spans="1:24" ht="17.25" customHeight="1" x14ac:dyDescent="0.2">
      <c r="A27" s="369"/>
      <c r="B27" s="744"/>
      <c r="C27" s="835"/>
      <c r="D27" s="492"/>
      <c r="E27" s="492"/>
      <c r="F27" s="836"/>
      <c r="G27" s="369"/>
      <c r="H27" s="369"/>
      <c r="I27" s="369"/>
      <c r="J27" s="369"/>
      <c r="K27" s="369"/>
      <c r="L27" s="369"/>
      <c r="M27" s="369"/>
      <c r="N27" s="369"/>
      <c r="O27" s="369"/>
      <c r="P27" s="369"/>
      <c r="Q27" s="369"/>
      <c r="R27" s="369"/>
      <c r="S27" s="369"/>
      <c r="T27" s="369"/>
      <c r="U27" s="375"/>
      <c r="V27" s="375"/>
      <c r="W27" s="375"/>
      <c r="X27" s="375"/>
    </row>
    <row r="28" spans="1:24" ht="17.25" customHeight="1" x14ac:dyDescent="0.2">
      <c r="A28" s="369"/>
      <c r="B28" s="744"/>
      <c r="C28" s="564" t="s">
        <v>221</v>
      </c>
      <c r="D28" s="830"/>
      <c r="E28" s="830"/>
      <c r="F28" s="837"/>
      <c r="G28" s="369"/>
      <c r="H28" s="369"/>
      <c r="I28" s="369"/>
      <c r="J28" s="369"/>
      <c r="K28" s="369"/>
      <c r="L28" s="369"/>
      <c r="M28" s="369"/>
      <c r="N28" s="369"/>
      <c r="O28" s="369"/>
      <c r="P28" s="369"/>
      <c r="Q28" s="369"/>
      <c r="R28" s="369"/>
      <c r="S28" s="369"/>
      <c r="T28" s="369"/>
      <c r="U28" s="375"/>
      <c r="V28" s="375"/>
      <c r="W28" s="375"/>
      <c r="X28" s="375"/>
    </row>
    <row r="29" spans="1:24" ht="17.25" customHeight="1" x14ac:dyDescent="0.2">
      <c r="A29" s="369"/>
      <c r="B29" s="759">
        <f>B26+1</f>
        <v>9</v>
      </c>
      <c r="C29" s="833" t="s">
        <v>403</v>
      </c>
      <c r="D29" s="577" t="s">
        <v>231</v>
      </c>
      <c r="E29" s="577" t="s">
        <v>231</v>
      </c>
      <c r="F29" s="812">
        <v>-22.477240156697103</v>
      </c>
      <c r="G29" s="369"/>
      <c r="H29" s="369"/>
      <c r="I29" s="369"/>
      <c r="J29" s="369"/>
      <c r="K29" s="369"/>
      <c r="L29" s="369"/>
      <c r="M29" s="369"/>
      <c r="N29" s="369"/>
      <c r="O29" s="369"/>
      <c r="P29" s="369"/>
      <c r="Q29" s="369"/>
      <c r="R29" s="369"/>
      <c r="S29" s="369"/>
      <c r="T29" s="369"/>
      <c r="U29" s="375"/>
      <c r="V29" s="375"/>
      <c r="W29" s="375"/>
      <c r="X29" s="375"/>
    </row>
    <row r="30" spans="1:24" ht="17.25" customHeight="1" x14ac:dyDescent="0.2">
      <c r="A30" s="369"/>
      <c r="B30" s="391">
        <f>B29+1</f>
        <v>10</v>
      </c>
      <c r="C30" s="392" t="s">
        <v>404</v>
      </c>
      <c r="D30" s="577">
        <f>E24</f>
        <v>386.8395414474864</v>
      </c>
      <c r="E30" s="176">
        <v>496.64964342407097</v>
      </c>
      <c r="F30" s="671">
        <f>(D30+E30)/2</f>
        <v>441.74459243577871</v>
      </c>
      <c r="G30" s="369"/>
      <c r="H30" s="369"/>
      <c r="I30" s="369"/>
      <c r="J30" s="369"/>
      <c r="K30" s="369"/>
      <c r="L30" s="369"/>
      <c r="M30" s="369"/>
      <c r="N30" s="369"/>
      <c r="O30" s="369"/>
      <c r="P30" s="369"/>
      <c r="Q30" s="369"/>
      <c r="R30" s="369"/>
      <c r="S30" s="369"/>
      <c r="T30" s="369"/>
      <c r="U30" s="375"/>
      <c r="V30" s="375"/>
      <c r="W30" s="375"/>
      <c r="X30" s="375"/>
    </row>
    <row r="31" spans="1:24" ht="17.25" customHeight="1" thickBot="1" x14ac:dyDescent="0.25">
      <c r="A31" s="369"/>
      <c r="B31" s="391">
        <f t="shared" ref="B31:B32" si="2">B30+1</f>
        <v>11</v>
      </c>
      <c r="C31" s="392" t="s">
        <v>232</v>
      </c>
      <c r="D31" s="577">
        <f>E25</f>
        <v>603.8409020480625</v>
      </c>
      <c r="E31" s="577">
        <v>593.01762584688515</v>
      </c>
      <c r="F31" s="413">
        <f>(D31+E31)/2</f>
        <v>598.42926394747383</v>
      </c>
      <c r="G31" s="369"/>
      <c r="H31" s="369"/>
      <c r="I31" s="369"/>
      <c r="J31" s="369"/>
      <c r="K31" s="369"/>
      <c r="L31" s="369"/>
      <c r="M31" s="369"/>
      <c r="N31" s="369"/>
      <c r="O31" s="369"/>
      <c r="P31" s="369"/>
      <c r="Q31" s="369"/>
      <c r="R31" s="369"/>
      <c r="S31" s="369"/>
      <c r="T31" s="369"/>
      <c r="U31" s="375"/>
      <c r="V31" s="375"/>
      <c r="W31" s="375"/>
      <c r="X31" s="375"/>
    </row>
    <row r="32" spans="1:24" ht="24" customHeight="1" thickBot="1" x14ac:dyDescent="0.25">
      <c r="A32" s="369"/>
      <c r="B32" s="401">
        <f t="shared" si="2"/>
        <v>12</v>
      </c>
      <c r="C32" s="834" t="s">
        <v>27</v>
      </c>
      <c r="D32" s="396"/>
      <c r="E32" s="396"/>
      <c r="F32" s="404">
        <f>SUM(F29:F31)</f>
        <v>1017.6966162265554</v>
      </c>
      <c r="G32" s="369"/>
      <c r="H32" s="369"/>
      <c r="I32" s="369"/>
      <c r="J32" s="369"/>
      <c r="K32" s="369"/>
      <c r="L32" s="369"/>
      <c r="M32" s="369"/>
      <c r="N32" s="369"/>
      <c r="O32" s="369"/>
      <c r="P32" s="369"/>
      <c r="Q32" s="369"/>
      <c r="R32" s="369"/>
      <c r="S32" s="369"/>
      <c r="T32" s="369"/>
      <c r="U32" s="375"/>
      <c r="V32" s="375"/>
      <c r="W32" s="375"/>
      <c r="X32" s="375"/>
    </row>
    <row r="33" spans="1:24" ht="17.25" customHeight="1" x14ac:dyDescent="0.2">
      <c r="A33" s="369"/>
      <c r="B33" s="744"/>
      <c r="C33" s="835"/>
      <c r="D33" s="492"/>
      <c r="E33" s="492"/>
      <c r="F33" s="505"/>
      <c r="G33" s="369"/>
      <c r="H33" s="369"/>
      <c r="I33" s="369"/>
      <c r="J33" s="369"/>
      <c r="K33" s="369"/>
      <c r="L33" s="369"/>
      <c r="M33" s="369"/>
      <c r="N33" s="369"/>
      <c r="O33" s="369"/>
      <c r="P33" s="369"/>
      <c r="Q33" s="369"/>
      <c r="R33" s="369"/>
      <c r="S33" s="369"/>
      <c r="T33" s="369"/>
      <c r="U33" s="375"/>
      <c r="V33" s="375"/>
      <c r="W33" s="375"/>
      <c r="X33" s="375"/>
    </row>
    <row r="34" spans="1:24" ht="17.25" customHeight="1" x14ac:dyDescent="0.2">
      <c r="A34" s="369"/>
      <c r="B34" s="744"/>
      <c r="C34" s="564" t="s">
        <v>222</v>
      </c>
      <c r="D34" s="830"/>
      <c r="E34" s="830"/>
      <c r="F34" s="831"/>
      <c r="G34" s="369"/>
      <c r="H34" s="369"/>
      <c r="I34" s="369"/>
      <c r="J34" s="369"/>
      <c r="K34" s="369"/>
      <c r="L34" s="369"/>
      <c r="M34" s="369"/>
      <c r="N34" s="369"/>
      <c r="O34" s="369"/>
      <c r="P34" s="369"/>
      <c r="Q34" s="369"/>
      <c r="R34" s="369"/>
      <c r="S34" s="369"/>
      <c r="T34" s="369"/>
      <c r="U34" s="375"/>
      <c r="V34" s="375"/>
      <c r="W34" s="375"/>
      <c r="X34" s="375"/>
    </row>
    <row r="35" spans="1:24" ht="17.25" customHeight="1" x14ac:dyDescent="0.2">
      <c r="A35" s="369"/>
      <c r="B35" s="759">
        <f>B32+1</f>
        <v>13</v>
      </c>
      <c r="C35" s="833" t="s">
        <v>403</v>
      </c>
      <c r="D35" s="577" t="s">
        <v>231</v>
      </c>
      <c r="E35" s="577" t="s">
        <v>231</v>
      </c>
      <c r="F35" s="812">
        <v>-22.477240156697103</v>
      </c>
      <c r="G35" s="369"/>
      <c r="H35" s="369"/>
      <c r="I35" s="369"/>
      <c r="J35" s="369"/>
      <c r="K35" s="369"/>
      <c r="L35" s="369"/>
      <c r="M35" s="369"/>
      <c r="N35" s="369"/>
      <c r="O35" s="369"/>
      <c r="P35" s="369"/>
      <c r="Q35" s="369"/>
      <c r="R35" s="369"/>
      <c r="S35" s="369"/>
      <c r="T35" s="369"/>
      <c r="U35" s="375"/>
      <c r="V35" s="375"/>
      <c r="W35" s="375"/>
      <c r="X35" s="375"/>
    </row>
    <row r="36" spans="1:24" ht="17.25" customHeight="1" x14ac:dyDescent="0.2">
      <c r="A36" s="369"/>
      <c r="B36" s="391">
        <f>B35+1</f>
        <v>14</v>
      </c>
      <c r="C36" s="392" t="s">
        <v>404</v>
      </c>
      <c r="D36" s="577">
        <f>E30</f>
        <v>496.64964342407097</v>
      </c>
      <c r="E36" s="176">
        <v>535.04279253222762</v>
      </c>
      <c r="F36" s="671">
        <f>(D36+E36)/2</f>
        <v>515.8462179781493</v>
      </c>
      <c r="G36" s="369"/>
      <c r="H36" s="369"/>
      <c r="I36" s="369"/>
      <c r="J36" s="369"/>
      <c r="K36" s="369"/>
      <c r="L36" s="369"/>
      <c r="M36" s="369"/>
      <c r="N36" s="369"/>
      <c r="O36" s="369"/>
      <c r="P36" s="369"/>
      <c r="Q36" s="369"/>
      <c r="R36" s="369"/>
      <c r="S36" s="369"/>
      <c r="T36" s="369"/>
      <c r="U36" s="375"/>
      <c r="V36" s="375"/>
      <c r="W36" s="375"/>
      <c r="X36" s="375"/>
    </row>
    <row r="37" spans="1:24" ht="17.25" customHeight="1" thickBot="1" x14ac:dyDescent="0.25">
      <c r="A37" s="369"/>
      <c r="B37" s="391">
        <f t="shared" ref="B37:B38" si="3">B36+1</f>
        <v>15</v>
      </c>
      <c r="C37" s="392" t="s">
        <v>232</v>
      </c>
      <c r="D37" s="577">
        <f>E31</f>
        <v>593.01762584688515</v>
      </c>
      <c r="E37" s="577">
        <v>616.97105129276872</v>
      </c>
      <c r="F37" s="413">
        <f>(D37+E37)/2</f>
        <v>604.99433856982694</v>
      </c>
      <c r="G37" s="369"/>
      <c r="H37" s="369"/>
      <c r="I37" s="369"/>
      <c r="J37" s="369"/>
      <c r="K37" s="369"/>
      <c r="L37" s="369"/>
      <c r="M37" s="369"/>
      <c r="N37" s="369"/>
      <c r="O37" s="369"/>
      <c r="P37" s="369"/>
      <c r="Q37" s="369"/>
      <c r="R37" s="369"/>
      <c r="S37" s="369"/>
      <c r="T37" s="369"/>
      <c r="U37" s="375"/>
      <c r="V37" s="375"/>
      <c r="W37" s="375"/>
      <c r="X37" s="375"/>
    </row>
    <row r="38" spans="1:24" ht="24" customHeight="1" thickBot="1" x14ac:dyDescent="0.25">
      <c r="A38" s="369"/>
      <c r="B38" s="401">
        <f t="shared" si="3"/>
        <v>16</v>
      </c>
      <c r="C38" s="834" t="s">
        <v>27</v>
      </c>
      <c r="D38" s="396"/>
      <c r="E38" s="396"/>
      <c r="F38" s="404">
        <f>SUM(F35:F37)</f>
        <v>1098.3633163912791</v>
      </c>
      <c r="G38" s="369"/>
      <c r="H38" s="369"/>
      <c r="I38" s="369"/>
      <c r="J38" s="369"/>
      <c r="K38" s="369"/>
      <c r="L38" s="369"/>
      <c r="M38" s="369"/>
      <c r="N38" s="369"/>
      <c r="O38" s="369"/>
      <c r="P38" s="369"/>
      <c r="Q38" s="369"/>
      <c r="R38" s="369"/>
      <c r="S38" s="369"/>
      <c r="T38" s="369"/>
      <c r="U38" s="375"/>
      <c r="V38" s="375"/>
      <c r="W38" s="375"/>
      <c r="X38" s="375"/>
    </row>
    <row r="39" spans="1:24" ht="17.25" customHeight="1" x14ac:dyDescent="0.2">
      <c r="A39" s="369"/>
      <c r="B39" s="744"/>
      <c r="C39" s="835"/>
      <c r="D39" s="492"/>
      <c r="E39" s="492"/>
      <c r="F39" s="505"/>
      <c r="G39" s="369"/>
      <c r="H39" s="369"/>
      <c r="I39" s="369"/>
      <c r="J39" s="369"/>
      <c r="K39" s="369"/>
      <c r="L39" s="369"/>
      <c r="M39" s="369"/>
      <c r="N39" s="369"/>
      <c r="O39" s="369"/>
      <c r="P39" s="369"/>
      <c r="Q39" s="369"/>
      <c r="R39" s="369"/>
      <c r="S39" s="369"/>
      <c r="T39" s="369"/>
      <c r="U39" s="375"/>
      <c r="V39" s="375"/>
      <c r="W39" s="375"/>
      <c r="X39" s="375"/>
    </row>
    <row r="40" spans="1:24" ht="17.25" customHeight="1" x14ac:dyDescent="0.2">
      <c r="A40" s="369"/>
      <c r="B40" s="744"/>
      <c r="C40" s="564" t="s">
        <v>187</v>
      </c>
      <c r="D40" s="830"/>
      <c r="E40" s="830"/>
      <c r="F40" s="831"/>
      <c r="G40" s="369"/>
      <c r="H40" s="369"/>
      <c r="I40" s="369"/>
      <c r="J40" s="369"/>
      <c r="K40" s="369"/>
      <c r="L40" s="369"/>
      <c r="M40" s="369"/>
      <c r="N40" s="369"/>
      <c r="O40" s="369"/>
      <c r="P40" s="369"/>
      <c r="Q40" s="369"/>
      <c r="R40" s="369"/>
      <c r="S40" s="369"/>
      <c r="T40" s="369"/>
      <c r="U40" s="375"/>
      <c r="V40" s="375"/>
      <c r="W40" s="375"/>
      <c r="X40" s="375"/>
    </row>
    <row r="41" spans="1:24" ht="17.25" customHeight="1" x14ac:dyDescent="0.2">
      <c r="A41" s="369"/>
      <c r="B41" s="759">
        <f>B38+1</f>
        <v>17</v>
      </c>
      <c r="C41" s="833" t="s">
        <v>403</v>
      </c>
      <c r="D41" s="577" t="s">
        <v>231</v>
      </c>
      <c r="E41" s="577" t="s">
        <v>231</v>
      </c>
      <c r="F41" s="812">
        <v>-22.477240156697103</v>
      </c>
      <c r="G41" s="369"/>
      <c r="H41" s="369"/>
      <c r="I41" s="369"/>
      <c r="J41" s="369"/>
      <c r="K41" s="369"/>
      <c r="L41" s="369"/>
      <c r="M41" s="369"/>
      <c r="N41" s="369"/>
      <c r="O41" s="369"/>
      <c r="P41" s="369"/>
      <c r="Q41" s="369"/>
      <c r="R41" s="369"/>
      <c r="S41" s="369"/>
      <c r="T41" s="369"/>
      <c r="U41" s="375"/>
      <c r="V41" s="375"/>
      <c r="W41" s="375"/>
      <c r="X41" s="375"/>
    </row>
    <row r="42" spans="1:24" ht="17.25" customHeight="1" x14ac:dyDescent="0.2">
      <c r="A42" s="369"/>
      <c r="B42" s="391">
        <f>B41+1</f>
        <v>18</v>
      </c>
      <c r="C42" s="392" t="s">
        <v>404</v>
      </c>
      <c r="D42" s="577">
        <f>E36</f>
        <v>535.04279253222762</v>
      </c>
      <c r="E42" s="176">
        <v>577.64878669849168</v>
      </c>
      <c r="F42" s="671">
        <f>(D42+E42)/2</f>
        <v>556.34578961535965</v>
      </c>
      <c r="G42" s="369"/>
      <c r="H42" s="369"/>
      <c r="I42" s="369"/>
      <c r="J42" s="369"/>
      <c r="K42" s="369"/>
      <c r="L42" s="369"/>
      <c r="M42" s="369"/>
      <c r="N42" s="369"/>
      <c r="O42" s="369"/>
      <c r="P42" s="369"/>
      <c r="Q42" s="369"/>
      <c r="R42" s="369"/>
      <c r="S42" s="369"/>
      <c r="T42" s="369"/>
      <c r="U42" s="375"/>
      <c r="V42" s="375"/>
      <c r="W42" s="375"/>
      <c r="X42" s="375"/>
    </row>
    <row r="43" spans="1:24" ht="17.25" customHeight="1" thickBot="1" x14ac:dyDescent="0.25">
      <c r="A43" s="369"/>
      <c r="B43" s="391">
        <f t="shared" ref="B43:B44" si="4">B42+1</f>
        <v>19</v>
      </c>
      <c r="C43" s="392" t="s">
        <v>232</v>
      </c>
      <c r="D43" s="577">
        <f>E37</f>
        <v>616.97105129276872</v>
      </c>
      <c r="E43" s="577">
        <v>619.40069468495096</v>
      </c>
      <c r="F43" s="413">
        <f>(D43+E43)/2</f>
        <v>618.18587298885984</v>
      </c>
      <c r="G43" s="369"/>
      <c r="H43" s="369"/>
      <c r="I43" s="369"/>
      <c r="J43" s="369"/>
      <c r="K43" s="369"/>
      <c r="L43" s="369"/>
      <c r="M43" s="369"/>
      <c r="N43" s="369"/>
      <c r="O43" s="369"/>
      <c r="P43" s="369"/>
      <c r="Q43" s="369"/>
      <c r="R43" s="369"/>
      <c r="S43" s="369"/>
      <c r="T43" s="369"/>
      <c r="U43" s="375"/>
      <c r="V43" s="375"/>
      <c r="W43" s="375"/>
      <c r="X43" s="375"/>
    </row>
    <row r="44" spans="1:24" ht="24" customHeight="1" thickBot="1" x14ac:dyDescent="0.25">
      <c r="A44" s="369"/>
      <c r="B44" s="401">
        <f t="shared" si="4"/>
        <v>20</v>
      </c>
      <c r="C44" s="834" t="s">
        <v>27</v>
      </c>
      <c r="D44" s="396"/>
      <c r="E44" s="396"/>
      <c r="F44" s="404">
        <f>SUM(F41:F43)</f>
        <v>1152.0544224475225</v>
      </c>
      <c r="G44" s="369"/>
      <c r="H44" s="369"/>
      <c r="I44" s="369"/>
      <c r="J44" s="369"/>
      <c r="K44" s="369"/>
      <c r="L44" s="369"/>
      <c r="M44" s="369"/>
      <c r="N44" s="369"/>
      <c r="O44" s="369"/>
      <c r="P44" s="369"/>
      <c r="Q44" s="369"/>
      <c r="R44" s="369"/>
      <c r="S44" s="369"/>
      <c r="T44" s="369"/>
      <c r="U44" s="375"/>
      <c r="V44" s="375"/>
      <c r="W44" s="375"/>
      <c r="X44" s="375"/>
    </row>
    <row r="45" spans="1:24" ht="15" x14ac:dyDescent="0.2">
      <c r="A45" s="375"/>
      <c r="B45" s="414"/>
      <c r="C45" s="474"/>
      <c r="D45" s="375"/>
      <c r="E45" s="375"/>
      <c r="F45" s="375"/>
      <c r="G45" s="375"/>
      <c r="H45" s="375"/>
      <c r="I45" s="375"/>
      <c r="J45" s="375"/>
      <c r="K45" s="375"/>
      <c r="L45" s="375"/>
      <c r="M45" s="375"/>
      <c r="N45" s="375"/>
      <c r="O45" s="375"/>
      <c r="P45" s="375"/>
      <c r="Q45" s="375"/>
      <c r="R45" s="375"/>
      <c r="S45" s="375"/>
      <c r="T45" s="375"/>
      <c r="U45" s="375"/>
      <c r="V45" s="375"/>
      <c r="W45" s="375"/>
      <c r="X45" s="375"/>
    </row>
    <row r="46" spans="1:24" ht="15.75" x14ac:dyDescent="0.2">
      <c r="A46" s="375"/>
      <c r="B46" s="472" t="s">
        <v>129</v>
      </c>
      <c r="C46" s="379"/>
      <c r="D46" s="375"/>
      <c r="E46" s="375"/>
      <c r="F46" s="375"/>
      <c r="G46" s="375"/>
      <c r="H46" s="375"/>
      <c r="I46" s="375"/>
      <c r="J46" s="375"/>
      <c r="K46" s="375"/>
      <c r="L46" s="375"/>
      <c r="M46" s="375"/>
      <c r="N46" s="375"/>
      <c r="O46" s="375"/>
      <c r="P46" s="375"/>
      <c r="Q46" s="375"/>
      <c r="R46" s="375"/>
      <c r="S46" s="375"/>
      <c r="T46" s="375"/>
      <c r="U46" s="375"/>
      <c r="V46" s="375"/>
      <c r="W46" s="375"/>
      <c r="X46" s="375"/>
    </row>
    <row r="47" spans="1:24" ht="15" x14ac:dyDescent="0.2">
      <c r="A47" s="375"/>
      <c r="B47" s="838">
        <v>1</v>
      </c>
      <c r="C47" s="849" t="s">
        <v>236</v>
      </c>
      <c r="D47" s="849"/>
      <c r="E47" s="849"/>
      <c r="F47" s="849"/>
      <c r="G47" s="849"/>
      <c r="H47" s="849"/>
      <c r="I47" s="849"/>
      <c r="J47" s="375"/>
      <c r="K47" s="375"/>
      <c r="L47" s="375"/>
      <c r="M47" s="375"/>
      <c r="N47" s="375"/>
      <c r="O47" s="375"/>
      <c r="P47" s="375"/>
      <c r="Q47" s="375"/>
      <c r="R47" s="375"/>
      <c r="S47" s="375"/>
      <c r="T47" s="375"/>
      <c r="U47" s="375"/>
      <c r="V47" s="375"/>
      <c r="W47" s="375"/>
      <c r="X47" s="375"/>
    </row>
    <row r="48" spans="1:24" ht="14.25" x14ac:dyDescent="0.2">
      <c r="A48" s="375"/>
      <c r="J48" s="375"/>
      <c r="K48" s="375"/>
      <c r="L48" s="375"/>
      <c r="M48" s="375"/>
      <c r="N48" s="375"/>
      <c r="O48" s="375"/>
      <c r="P48" s="375"/>
      <c r="Q48" s="375"/>
      <c r="R48" s="375"/>
      <c r="S48" s="375"/>
      <c r="T48" s="375"/>
      <c r="U48" s="375"/>
      <c r="V48" s="375"/>
      <c r="W48" s="375"/>
      <c r="X48" s="375"/>
    </row>
    <row r="49" spans="1:24" ht="15" x14ac:dyDescent="0.2">
      <c r="A49" s="375"/>
      <c r="B49" s="414"/>
      <c r="C49" s="474"/>
      <c r="D49" s="375"/>
      <c r="E49" s="375"/>
      <c r="F49" s="375"/>
      <c r="G49" s="375"/>
      <c r="H49" s="375"/>
      <c r="I49" s="375"/>
      <c r="J49" s="375"/>
      <c r="K49" s="375"/>
      <c r="L49" s="375"/>
      <c r="M49" s="375"/>
      <c r="N49" s="375"/>
      <c r="O49" s="375"/>
      <c r="P49" s="375"/>
      <c r="Q49" s="375"/>
      <c r="R49" s="375"/>
      <c r="S49" s="375"/>
      <c r="T49" s="375"/>
      <c r="U49" s="375"/>
      <c r="V49" s="375"/>
      <c r="W49" s="375"/>
      <c r="X49" s="375"/>
    </row>
    <row r="50" spans="1:24" ht="15" x14ac:dyDescent="0.2">
      <c r="A50" s="375"/>
      <c r="B50" s="414"/>
      <c r="C50" s="474"/>
      <c r="D50" s="375"/>
      <c r="E50" s="375"/>
      <c r="F50" s="375"/>
      <c r="G50" s="375"/>
      <c r="H50" s="375"/>
      <c r="I50" s="375"/>
      <c r="J50" s="375"/>
      <c r="K50" s="375"/>
      <c r="L50" s="375"/>
      <c r="M50" s="375"/>
      <c r="N50" s="375"/>
      <c r="O50" s="375"/>
      <c r="P50" s="375"/>
      <c r="Q50" s="375"/>
      <c r="R50" s="375"/>
      <c r="S50" s="375"/>
      <c r="T50" s="375"/>
      <c r="U50" s="375"/>
      <c r="V50" s="375"/>
      <c r="W50" s="375"/>
      <c r="X50" s="375"/>
    </row>
    <row r="51" spans="1:24" ht="15" x14ac:dyDescent="0.2">
      <c r="A51" s="375"/>
      <c r="B51" s="414"/>
      <c r="C51" s="474"/>
      <c r="D51" s="375"/>
      <c r="E51" s="375"/>
      <c r="F51" s="375"/>
      <c r="G51" s="375"/>
      <c r="H51" s="375"/>
      <c r="I51" s="375"/>
      <c r="J51" s="375"/>
      <c r="K51" s="375"/>
      <c r="L51" s="375"/>
      <c r="M51" s="375"/>
      <c r="N51" s="375"/>
      <c r="O51" s="375"/>
      <c r="P51" s="375"/>
      <c r="Q51" s="375"/>
      <c r="R51" s="375"/>
      <c r="S51" s="375"/>
      <c r="T51" s="375"/>
      <c r="U51" s="375"/>
      <c r="V51" s="375"/>
      <c r="W51" s="375"/>
      <c r="X51" s="375"/>
    </row>
    <row r="52" spans="1:24" ht="15" x14ac:dyDescent="0.2">
      <c r="A52" s="375"/>
      <c r="B52" s="414"/>
      <c r="C52" s="474"/>
      <c r="D52" s="375"/>
      <c r="E52" s="375"/>
      <c r="F52" s="375"/>
      <c r="G52" s="375"/>
      <c r="H52" s="375"/>
      <c r="I52" s="375"/>
      <c r="J52" s="375"/>
      <c r="K52" s="375"/>
      <c r="L52" s="375"/>
      <c r="M52" s="375"/>
      <c r="N52" s="375"/>
      <c r="O52" s="375"/>
      <c r="P52" s="375"/>
      <c r="Q52" s="375"/>
      <c r="R52" s="375"/>
      <c r="S52" s="375"/>
      <c r="T52" s="375"/>
      <c r="U52" s="375"/>
      <c r="V52" s="375"/>
      <c r="W52" s="375"/>
      <c r="X52" s="375"/>
    </row>
    <row r="53" spans="1:24" ht="15" x14ac:dyDescent="0.2">
      <c r="A53" s="375"/>
      <c r="B53" s="414"/>
      <c r="C53" s="474"/>
      <c r="D53" s="375"/>
      <c r="E53" s="375"/>
      <c r="F53" s="375"/>
      <c r="G53" s="375"/>
      <c r="H53" s="375"/>
      <c r="I53" s="375"/>
      <c r="J53" s="375"/>
      <c r="K53" s="375"/>
      <c r="L53" s="375"/>
      <c r="M53" s="375"/>
      <c r="N53" s="375"/>
      <c r="O53" s="375"/>
      <c r="P53" s="375"/>
      <c r="Q53" s="375"/>
      <c r="R53" s="375"/>
      <c r="S53" s="375"/>
      <c r="T53" s="375"/>
      <c r="U53" s="375"/>
      <c r="V53" s="375"/>
      <c r="W53" s="375"/>
      <c r="X53" s="375"/>
    </row>
    <row r="54" spans="1:24" ht="15" x14ac:dyDescent="0.2">
      <c r="A54" s="375"/>
      <c r="B54" s="414"/>
      <c r="C54" s="474"/>
      <c r="D54" s="375"/>
      <c r="E54" s="375"/>
      <c r="F54" s="375"/>
      <c r="G54" s="375"/>
      <c r="H54" s="375"/>
      <c r="I54" s="375"/>
      <c r="J54" s="375"/>
      <c r="K54" s="375"/>
      <c r="L54" s="375"/>
      <c r="M54" s="375"/>
      <c r="N54" s="375"/>
      <c r="O54" s="375"/>
      <c r="P54" s="375"/>
      <c r="Q54" s="375"/>
      <c r="R54" s="375"/>
      <c r="S54" s="375"/>
      <c r="T54" s="375"/>
      <c r="U54" s="375"/>
      <c r="V54" s="375"/>
      <c r="W54" s="375"/>
      <c r="X54" s="375"/>
    </row>
    <row r="55" spans="1:24" ht="15" x14ac:dyDescent="0.2">
      <c r="A55" s="375"/>
      <c r="B55" s="414"/>
      <c r="C55" s="474"/>
      <c r="D55" s="375"/>
      <c r="E55" s="375"/>
      <c r="F55" s="375"/>
      <c r="G55" s="375"/>
      <c r="H55" s="375"/>
      <c r="I55" s="375"/>
      <c r="J55" s="375"/>
      <c r="K55" s="375"/>
      <c r="L55" s="375"/>
      <c r="M55" s="375"/>
      <c r="N55" s="375"/>
      <c r="O55" s="375"/>
      <c r="P55" s="375"/>
      <c r="Q55" s="375"/>
      <c r="R55" s="375"/>
      <c r="S55" s="375"/>
      <c r="T55" s="375"/>
      <c r="U55" s="375"/>
      <c r="V55" s="375"/>
      <c r="W55" s="375"/>
      <c r="X55" s="375"/>
    </row>
    <row r="56" spans="1:24" ht="15" x14ac:dyDescent="0.2">
      <c r="A56" s="375"/>
      <c r="B56" s="414"/>
      <c r="C56" s="474"/>
      <c r="D56" s="375"/>
      <c r="E56" s="375"/>
      <c r="F56" s="375"/>
      <c r="G56" s="375"/>
      <c r="H56" s="375"/>
      <c r="I56" s="375"/>
      <c r="J56" s="375"/>
      <c r="K56" s="375"/>
      <c r="L56" s="375"/>
      <c r="M56" s="375"/>
      <c r="N56" s="375"/>
      <c r="O56" s="375"/>
      <c r="P56" s="375"/>
      <c r="Q56" s="375"/>
      <c r="R56" s="375"/>
      <c r="S56" s="375"/>
      <c r="T56" s="375"/>
      <c r="U56" s="375"/>
      <c r="V56" s="375"/>
      <c r="W56" s="375"/>
      <c r="X56" s="375"/>
    </row>
    <row r="57" spans="1:24" ht="15" x14ac:dyDescent="0.2">
      <c r="A57" s="375"/>
      <c r="B57" s="414"/>
      <c r="C57" s="474"/>
      <c r="D57" s="375"/>
      <c r="E57" s="375"/>
      <c r="F57" s="375"/>
      <c r="G57" s="375"/>
      <c r="H57" s="375"/>
      <c r="I57" s="375"/>
      <c r="J57" s="375"/>
      <c r="K57" s="375"/>
      <c r="L57" s="375"/>
      <c r="M57" s="375"/>
      <c r="N57" s="375"/>
      <c r="O57" s="375"/>
      <c r="P57" s="375"/>
      <c r="Q57" s="375"/>
      <c r="R57" s="375"/>
      <c r="S57" s="375"/>
      <c r="T57" s="375"/>
      <c r="U57" s="375"/>
      <c r="V57" s="375"/>
      <c r="W57" s="375"/>
      <c r="X57" s="375"/>
    </row>
    <row r="58" spans="1:24" ht="15" x14ac:dyDescent="0.2">
      <c r="A58" s="375"/>
      <c r="B58" s="414"/>
      <c r="C58" s="474"/>
      <c r="D58" s="375"/>
      <c r="E58" s="375"/>
      <c r="F58" s="375"/>
      <c r="G58" s="375"/>
      <c r="H58" s="375"/>
      <c r="I58" s="375"/>
      <c r="J58" s="375"/>
      <c r="K58" s="375"/>
      <c r="L58" s="375"/>
      <c r="M58" s="375"/>
      <c r="N58" s="375"/>
      <c r="O58" s="375"/>
      <c r="P58" s="375"/>
      <c r="Q58" s="375"/>
      <c r="R58" s="375"/>
      <c r="S58" s="375"/>
      <c r="T58" s="375"/>
      <c r="U58" s="375"/>
      <c r="V58" s="375"/>
      <c r="W58" s="375"/>
      <c r="X58" s="375"/>
    </row>
    <row r="59" spans="1:24" ht="15" x14ac:dyDescent="0.2">
      <c r="A59" s="375"/>
      <c r="B59" s="414"/>
      <c r="C59" s="474"/>
      <c r="D59" s="375"/>
      <c r="E59" s="375"/>
      <c r="F59" s="375"/>
      <c r="G59" s="375"/>
      <c r="H59" s="375"/>
      <c r="I59" s="375"/>
      <c r="J59" s="375"/>
      <c r="K59" s="375"/>
      <c r="L59" s="375"/>
      <c r="M59" s="375"/>
      <c r="N59" s="375"/>
      <c r="O59" s="375"/>
      <c r="P59" s="375"/>
      <c r="Q59" s="375"/>
      <c r="R59" s="375"/>
      <c r="S59" s="375"/>
      <c r="T59" s="375"/>
      <c r="U59" s="375"/>
      <c r="V59" s="375"/>
      <c r="W59" s="375"/>
      <c r="X59" s="375"/>
    </row>
    <row r="60" spans="1:24" ht="15" x14ac:dyDescent="0.2">
      <c r="A60" s="375"/>
      <c r="B60" s="414"/>
      <c r="C60" s="474"/>
      <c r="D60" s="375"/>
      <c r="E60" s="375"/>
      <c r="F60" s="375"/>
      <c r="G60" s="375"/>
      <c r="H60" s="375"/>
      <c r="I60" s="375"/>
      <c r="J60" s="375"/>
      <c r="K60" s="375"/>
      <c r="L60" s="375"/>
      <c r="M60" s="375"/>
      <c r="N60" s="375"/>
      <c r="O60" s="375"/>
      <c r="P60" s="375"/>
      <c r="Q60" s="375"/>
      <c r="R60" s="375"/>
      <c r="S60" s="375"/>
      <c r="T60" s="375"/>
      <c r="U60" s="375"/>
      <c r="V60" s="375"/>
      <c r="W60" s="375"/>
      <c r="X60" s="375"/>
    </row>
    <row r="61" spans="1:24" ht="15" x14ac:dyDescent="0.2">
      <c r="A61" s="375"/>
      <c r="B61" s="414"/>
      <c r="C61" s="474"/>
      <c r="D61" s="375"/>
      <c r="E61" s="375"/>
      <c r="F61" s="375"/>
      <c r="G61" s="375"/>
      <c r="H61" s="375"/>
      <c r="I61" s="375"/>
      <c r="J61" s="375"/>
      <c r="K61" s="375"/>
      <c r="L61" s="375"/>
      <c r="M61" s="375"/>
      <c r="N61" s="375"/>
      <c r="O61" s="375"/>
      <c r="P61" s="375"/>
      <c r="Q61" s="375"/>
      <c r="R61" s="375"/>
      <c r="S61" s="375"/>
      <c r="T61" s="375"/>
      <c r="U61" s="375"/>
      <c r="V61" s="375"/>
      <c r="W61" s="375"/>
      <c r="X61" s="375"/>
    </row>
    <row r="62" spans="1:24" ht="15" x14ac:dyDescent="0.2">
      <c r="A62" s="375"/>
      <c r="B62" s="414"/>
      <c r="C62" s="474"/>
      <c r="D62" s="375"/>
      <c r="E62" s="375"/>
      <c r="F62" s="375"/>
      <c r="G62" s="375"/>
      <c r="H62" s="375"/>
      <c r="I62" s="375"/>
      <c r="J62" s="375"/>
      <c r="K62" s="375"/>
      <c r="L62" s="375"/>
      <c r="M62" s="375"/>
      <c r="N62" s="375"/>
      <c r="O62" s="375"/>
      <c r="P62" s="375"/>
      <c r="Q62" s="375"/>
      <c r="R62" s="375"/>
      <c r="S62" s="375"/>
      <c r="T62" s="375"/>
      <c r="U62" s="375"/>
      <c r="V62" s="375"/>
      <c r="W62" s="375"/>
      <c r="X62" s="375"/>
    </row>
  </sheetData>
  <mergeCells count="3">
    <mergeCell ref="B7:F7"/>
    <mergeCell ref="B8:F8"/>
    <mergeCell ref="B9:F9"/>
  </mergeCells>
  <printOptions horizontalCentered="1"/>
  <pageMargins left="0.51181102362204722" right="0.51181102362204722" top="0.98425196850393704" bottom="0.23622047244094491" header="0" footer="0"/>
  <pageSetup scale="85"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86A63-F5D6-45DD-B14E-0E0366942C4D}">
  <sheetPr codeName="Sheet24">
    <pageSetUpPr fitToPage="1"/>
  </sheetPr>
  <dimension ref="A1:X74"/>
  <sheetViews>
    <sheetView view="pageBreakPreview" zoomScaleNormal="100" zoomScaleSheetLayoutView="100" workbookViewId="0">
      <selection activeCell="B7" sqref="B7:F7"/>
    </sheetView>
  </sheetViews>
  <sheetFormatPr defaultColWidth="9.140625" defaultRowHeight="12.75" x14ac:dyDescent="0.2"/>
  <cols>
    <col min="1" max="1" width="2.5703125" style="372" customWidth="1"/>
    <col min="2" max="2" width="6.140625" style="442" customWidth="1"/>
    <col min="3" max="3" width="42.140625" style="475" customWidth="1"/>
    <col min="4" max="6" width="17.85546875" style="372" customWidth="1"/>
    <col min="7" max="7" width="2.5703125" style="372" customWidth="1"/>
    <col min="8" max="16384" width="9.140625" style="372"/>
  </cols>
  <sheetData>
    <row r="1" spans="1:24" ht="17.25" customHeight="1" x14ac:dyDescent="0.2">
      <c r="A1" s="369"/>
      <c r="B1" s="370" t="s">
        <v>0</v>
      </c>
      <c r="C1" s="379"/>
      <c r="D1" s="369"/>
      <c r="E1" s="371"/>
      <c r="F1" s="374" t="s">
        <v>243</v>
      </c>
      <c r="G1" s="369"/>
      <c r="H1" s="373"/>
      <c r="I1" s="373"/>
      <c r="J1" s="369"/>
      <c r="K1" s="369"/>
      <c r="L1" s="373"/>
      <c r="M1" s="369"/>
      <c r="N1" s="369"/>
      <c r="O1" s="369"/>
      <c r="P1" s="369"/>
      <c r="Q1" s="369"/>
      <c r="R1" s="369"/>
      <c r="S1" s="369"/>
      <c r="T1" s="369"/>
      <c r="U1" s="375"/>
      <c r="V1" s="375"/>
      <c r="W1" s="375"/>
      <c r="X1" s="375"/>
    </row>
    <row r="2" spans="1:24" ht="17.25" customHeight="1" x14ac:dyDescent="0.2">
      <c r="A2" s="369"/>
      <c r="B2" s="376"/>
      <c r="C2" s="377"/>
      <c r="D2" s="373"/>
      <c r="E2" s="373"/>
      <c r="F2" s="374" t="s">
        <v>2</v>
      </c>
      <c r="G2" s="369"/>
      <c r="H2" s="369"/>
      <c r="I2" s="369"/>
      <c r="J2" s="369"/>
      <c r="K2" s="369"/>
      <c r="L2" s="369"/>
      <c r="M2" s="373"/>
      <c r="N2" s="369"/>
      <c r="O2" s="369"/>
      <c r="P2" s="369"/>
      <c r="Q2" s="369"/>
      <c r="R2" s="369"/>
      <c r="S2" s="369"/>
      <c r="T2" s="369"/>
      <c r="U2" s="375"/>
      <c r="V2" s="375"/>
      <c r="W2" s="375"/>
      <c r="X2" s="375"/>
    </row>
    <row r="3" spans="1:24" ht="17.25" customHeight="1" x14ac:dyDescent="0.2">
      <c r="A3" s="369"/>
      <c r="B3" s="378"/>
      <c r="C3" s="379"/>
      <c r="D3" s="369"/>
      <c r="E3" s="371"/>
      <c r="F3" s="371" t="s">
        <v>246</v>
      </c>
      <c r="G3" s="369"/>
      <c r="H3" s="373"/>
      <c r="I3" s="369"/>
      <c r="J3" s="369"/>
      <c r="K3" s="369"/>
      <c r="L3" s="369"/>
      <c r="M3" s="369"/>
      <c r="N3" s="369"/>
      <c r="O3" s="369"/>
      <c r="P3" s="369"/>
      <c r="Q3" s="369"/>
      <c r="R3" s="369"/>
      <c r="S3" s="369"/>
      <c r="T3" s="369"/>
      <c r="U3" s="375"/>
      <c r="V3" s="375"/>
      <c r="W3" s="375"/>
      <c r="X3" s="375"/>
    </row>
    <row r="4" spans="1:24" ht="17.25" customHeight="1" x14ac:dyDescent="0.2">
      <c r="A4" s="369"/>
      <c r="B4" s="380"/>
      <c r="C4" s="379"/>
      <c r="D4" s="369"/>
      <c r="E4" s="371"/>
      <c r="F4" s="371" t="s">
        <v>223</v>
      </c>
      <c r="G4" s="369"/>
      <c r="H4" s="369"/>
      <c r="I4" s="369"/>
      <c r="J4" s="369"/>
      <c r="K4" s="369"/>
      <c r="L4" s="369"/>
      <c r="M4" s="369"/>
      <c r="N4" s="369"/>
      <c r="O4" s="369"/>
      <c r="P4" s="369"/>
      <c r="Q4" s="369"/>
      <c r="R4" s="369"/>
      <c r="S4" s="369"/>
      <c r="T4" s="369"/>
      <c r="U4" s="375"/>
      <c r="V4" s="375"/>
      <c r="W4" s="375"/>
      <c r="X4" s="375"/>
    </row>
    <row r="5" spans="1:24" ht="17.25" customHeight="1" x14ac:dyDescent="0.2">
      <c r="A5" s="369"/>
      <c r="B5" s="380"/>
      <c r="C5" s="379"/>
      <c r="D5" s="369"/>
      <c r="E5" s="371"/>
      <c r="F5" s="371" t="s">
        <v>5</v>
      </c>
      <c r="G5" s="369"/>
      <c r="H5" s="369"/>
      <c r="I5" s="369"/>
      <c r="J5" s="369"/>
      <c r="K5" s="369"/>
      <c r="L5" s="369"/>
      <c r="M5" s="369"/>
      <c r="N5" s="369"/>
      <c r="O5" s="369"/>
      <c r="P5" s="369"/>
      <c r="Q5" s="369"/>
      <c r="R5" s="369"/>
      <c r="S5" s="369"/>
      <c r="T5" s="369"/>
      <c r="U5" s="375"/>
      <c r="V5" s="375"/>
      <c r="W5" s="375"/>
      <c r="X5" s="375"/>
    </row>
    <row r="6" spans="1:24" ht="17.25" customHeight="1" x14ac:dyDescent="0.2">
      <c r="A6" s="369"/>
      <c r="B6" s="380"/>
      <c r="C6" s="379"/>
      <c r="D6" s="415"/>
      <c r="E6" s="369"/>
      <c r="F6" s="371" t="s">
        <v>180</v>
      </c>
      <c r="G6" s="382"/>
      <c r="H6" s="369"/>
      <c r="I6" s="369"/>
      <c r="J6" s="369"/>
      <c r="K6" s="369"/>
      <c r="L6" s="369"/>
      <c r="M6" s="369"/>
      <c r="N6" s="369"/>
      <c r="O6" s="369"/>
      <c r="P6" s="369"/>
      <c r="Q6" s="369"/>
      <c r="R6" s="369"/>
      <c r="S6" s="369"/>
      <c r="T6" s="369"/>
      <c r="U6" s="375"/>
      <c r="V6" s="375"/>
      <c r="W6" s="375"/>
      <c r="X6" s="375"/>
    </row>
    <row r="7" spans="1:24" ht="17.25" customHeight="1" x14ac:dyDescent="0.2">
      <c r="A7" s="369"/>
      <c r="B7" s="942" t="s">
        <v>180</v>
      </c>
      <c r="C7" s="960"/>
      <c r="D7" s="960"/>
      <c r="E7" s="960"/>
      <c r="F7" s="960"/>
      <c r="G7" s="380"/>
      <c r="H7" s="369"/>
      <c r="I7" s="369"/>
      <c r="J7" s="369"/>
      <c r="K7" s="369"/>
      <c r="L7" s="369"/>
      <c r="M7" s="369"/>
      <c r="N7" s="369"/>
      <c r="O7" s="369"/>
      <c r="P7" s="369"/>
      <c r="Q7" s="369"/>
      <c r="R7" s="369"/>
      <c r="S7" s="369"/>
      <c r="T7" s="369"/>
      <c r="U7" s="375"/>
      <c r="V7" s="375"/>
      <c r="W7" s="375"/>
      <c r="X7" s="375"/>
    </row>
    <row r="8" spans="1:24" ht="17.25" customHeight="1" x14ac:dyDescent="0.2">
      <c r="A8" s="369"/>
      <c r="B8" s="942" t="s">
        <v>410</v>
      </c>
      <c r="C8" s="960"/>
      <c r="D8" s="960"/>
      <c r="E8" s="960"/>
      <c r="F8" s="960"/>
      <c r="G8" s="381"/>
      <c r="H8" s="369"/>
      <c r="I8" s="369"/>
      <c r="J8" s="369"/>
      <c r="K8" s="369"/>
      <c r="L8" s="369"/>
      <c r="M8" s="369"/>
      <c r="N8" s="369"/>
      <c r="O8" s="369"/>
      <c r="P8" s="369"/>
      <c r="Q8" s="369"/>
      <c r="R8" s="369"/>
      <c r="S8" s="369"/>
      <c r="T8" s="369"/>
      <c r="U8" s="375"/>
      <c r="V8" s="375"/>
      <c r="W8" s="375"/>
      <c r="X8" s="375"/>
    </row>
    <row r="9" spans="1:24" ht="17.25" customHeight="1" x14ac:dyDescent="0.2">
      <c r="A9" s="369"/>
      <c r="B9" s="943" t="s">
        <v>69</v>
      </c>
      <c r="C9" s="960"/>
      <c r="D9" s="960"/>
      <c r="E9" s="960"/>
      <c r="F9" s="960"/>
      <c r="G9" s="369"/>
      <c r="H9" s="369"/>
      <c r="I9" s="369"/>
      <c r="J9" s="369"/>
      <c r="K9" s="369"/>
      <c r="L9" s="369"/>
      <c r="M9" s="369"/>
      <c r="N9" s="369"/>
      <c r="O9" s="369"/>
      <c r="P9" s="369"/>
      <c r="Q9" s="369"/>
      <c r="R9" s="369"/>
      <c r="S9" s="369"/>
      <c r="T9" s="369"/>
      <c r="U9" s="375"/>
      <c r="V9" s="375"/>
      <c r="W9" s="375"/>
      <c r="X9" s="375"/>
    </row>
    <row r="10" spans="1:24" ht="17.25" customHeight="1" thickBot="1" x14ac:dyDescent="0.25">
      <c r="A10" s="369"/>
      <c r="B10" s="380"/>
      <c r="C10" s="379"/>
      <c r="D10" s="369"/>
      <c r="E10" s="369"/>
      <c r="F10" s="369"/>
      <c r="G10" s="369"/>
      <c r="H10" s="369"/>
      <c r="I10" s="369"/>
      <c r="J10" s="369"/>
      <c r="K10" s="369"/>
      <c r="L10" s="369"/>
      <c r="M10" s="369"/>
      <c r="N10" s="369"/>
      <c r="O10" s="369"/>
      <c r="P10" s="369"/>
      <c r="Q10" s="369"/>
      <c r="R10" s="369"/>
      <c r="S10" s="369"/>
      <c r="T10" s="369"/>
      <c r="U10" s="375"/>
      <c r="V10" s="375"/>
      <c r="W10" s="375"/>
      <c r="X10" s="375"/>
    </row>
    <row r="11" spans="1:24" s="419" customFormat="1" ht="17.100000000000001" customHeight="1" x14ac:dyDescent="0.2">
      <c r="A11" s="416"/>
      <c r="B11" s="417"/>
      <c r="C11" s="385"/>
      <c r="D11" s="385"/>
      <c r="E11" s="384"/>
      <c r="F11" s="826" t="s">
        <v>225</v>
      </c>
      <c r="G11" s="416"/>
      <c r="H11" s="416"/>
      <c r="I11" s="416"/>
      <c r="J11" s="416"/>
      <c r="K11" s="416"/>
      <c r="L11" s="416"/>
      <c r="M11" s="416"/>
      <c r="N11" s="416"/>
      <c r="O11" s="416"/>
      <c r="P11" s="416"/>
      <c r="Q11" s="416"/>
      <c r="R11" s="416"/>
      <c r="S11" s="416"/>
      <c r="T11" s="416"/>
      <c r="U11" s="418"/>
      <c r="V11" s="418"/>
      <c r="W11" s="418"/>
      <c r="X11" s="418"/>
    </row>
    <row r="12" spans="1:24" s="419" customFormat="1" ht="17.100000000000001" customHeight="1" x14ac:dyDescent="0.2">
      <c r="A12" s="416"/>
      <c r="B12" s="420" t="s">
        <v>9</v>
      </c>
      <c r="C12" s="430"/>
      <c r="D12" s="468" t="s">
        <v>97</v>
      </c>
      <c r="E12" s="430" t="s">
        <v>101</v>
      </c>
      <c r="F12" s="421" t="s">
        <v>102</v>
      </c>
      <c r="G12" s="416"/>
      <c r="H12" s="416"/>
      <c r="I12" s="416"/>
      <c r="J12" s="416"/>
      <c r="K12" s="416"/>
      <c r="L12" s="416"/>
      <c r="M12" s="416"/>
      <c r="N12" s="416"/>
      <c r="O12" s="416"/>
      <c r="P12" s="416"/>
      <c r="Q12" s="416"/>
      <c r="R12" s="416"/>
      <c r="S12" s="416"/>
      <c r="T12" s="416"/>
      <c r="U12" s="418"/>
      <c r="V12" s="418"/>
      <c r="W12" s="418"/>
      <c r="X12" s="418"/>
    </row>
    <row r="13" spans="1:24" s="419" customFormat="1" ht="17.100000000000001" customHeight="1" thickBot="1" x14ac:dyDescent="0.25">
      <c r="A13" s="416"/>
      <c r="B13" s="433" t="s">
        <v>10</v>
      </c>
      <c r="C13" s="388" t="s">
        <v>226</v>
      </c>
      <c r="D13" s="469" t="s">
        <v>104</v>
      </c>
      <c r="E13" s="388" t="s">
        <v>104</v>
      </c>
      <c r="F13" s="389" t="s">
        <v>227</v>
      </c>
      <c r="G13" s="416"/>
      <c r="H13" s="416"/>
      <c r="I13" s="416"/>
      <c r="J13" s="416"/>
      <c r="K13" s="416"/>
      <c r="L13" s="416"/>
      <c r="M13" s="416"/>
      <c r="N13" s="416"/>
      <c r="O13" s="416"/>
      <c r="P13" s="416"/>
      <c r="Q13" s="416"/>
      <c r="R13" s="416"/>
      <c r="S13" s="416"/>
      <c r="T13" s="416"/>
      <c r="U13" s="418"/>
      <c r="V13" s="418"/>
      <c r="W13" s="418"/>
      <c r="X13" s="418"/>
    </row>
    <row r="14" spans="1:24" s="442" customFormat="1" ht="17.100000000000001" customHeight="1" x14ac:dyDescent="0.2">
      <c r="A14" s="380"/>
      <c r="B14" s="657"/>
      <c r="C14" s="390"/>
      <c r="D14" s="827" t="s">
        <v>13</v>
      </c>
      <c r="E14" s="390" t="s">
        <v>14</v>
      </c>
      <c r="F14" s="828" t="s">
        <v>15</v>
      </c>
      <c r="G14" s="380"/>
      <c r="H14" s="380"/>
      <c r="I14" s="380"/>
      <c r="J14" s="380"/>
      <c r="K14" s="380"/>
      <c r="L14" s="380"/>
      <c r="M14" s="380"/>
      <c r="N14" s="380"/>
      <c r="O14" s="380"/>
      <c r="P14" s="380"/>
      <c r="Q14" s="380"/>
      <c r="R14" s="380"/>
      <c r="S14" s="380"/>
      <c r="T14" s="380"/>
      <c r="U14" s="414"/>
      <c r="V14" s="414"/>
      <c r="W14" s="414"/>
      <c r="X14" s="414"/>
    </row>
    <row r="15" spans="1:24" s="442" customFormat="1" ht="17.100000000000001" customHeight="1" x14ac:dyDescent="0.2">
      <c r="A15" s="380"/>
      <c r="B15" s="744"/>
      <c r="C15" s="441"/>
      <c r="D15" s="840"/>
      <c r="E15" s="441"/>
      <c r="F15" s="841"/>
      <c r="G15" s="380"/>
      <c r="H15" s="380"/>
      <c r="I15" s="380"/>
      <c r="J15" s="380"/>
      <c r="K15" s="380"/>
      <c r="L15" s="380"/>
      <c r="M15" s="380"/>
      <c r="N15" s="380"/>
      <c r="O15" s="380"/>
      <c r="P15" s="380"/>
      <c r="Q15" s="380"/>
      <c r="R15" s="380"/>
      <c r="S15" s="380"/>
      <c r="T15" s="380"/>
      <c r="U15" s="414"/>
      <c r="V15" s="414"/>
      <c r="W15" s="414"/>
      <c r="X15" s="414"/>
    </row>
    <row r="16" spans="1:24" s="442" customFormat="1" ht="17.100000000000001" customHeight="1" x14ac:dyDescent="0.2">
      <c r="A16" s="380"/>
      <c r="B16" s="744"/>
      <c r="C16" s="564" t="s">
        <v>411</v>
      </c>
      <c r="D16" s="830"/>
      <c r="E16" s="830"/>
      <c r="F16" s="831"/>
      <c r="G16" s="380"/>
      <c r="H16" s="380"/>
      <c r="I16" s="380"/>
      <c r="J16" s="380"/>
      <c r="K16" s="380"/>
      <c r="L16" s="380"/>
      <c r="M16" s="380"/>
      <c r="N16" s="380"/>
      <c r="O16" s="380"/>
      <c r="P16" s="380"/>
      <c r="Q16" s="380"/>
      <c r="R16" s="380"/>
      <c r="S16" s="380"/>
      <c r="T16" s="380"/>
      <c r="U16" s="414"/>
      <c r="V16" s="414"/>
      <c r="W16" s="414"/>
      <c r="X16" s="414"/>
    </row>
    <row r="17" spans="1:24" s="442" customFormat="1" ht="17.100000000000001" customHeight="1" x14ac:dyDescent="0.2">
      <c r="A17" s="380"/>
      <c r="B17" s="744">
        <v>1</v>
      </c>
      <c r="C17" s="392" t="s">
        <v>235</v>
      </c>
      <c r="D17" s="577" t="s">
        <v>231</v>
      </c>
      <c r="E17" s="577" t="s">
        <v>231</v>
      </c>
      <c r="F17" s="812">
        <v>0</v>
      </c>
      <c r="G17" s="380"/>
      <c r="H17" s="380"/>
      <c r="I17" s="380"/>
      <c r="J17" s="380"/>
      <c r="K17" s="380"/>
      <c r="L17" s="380"/>
      <c r="M17" s="380"/>
      <c r="N17" s="380"/>
      <c r="O17" s="380"/>
      <c r="P17" s="380"/>
      <c r="Q17" s="380"/>
      <c r="R17" s="380"/>
      <c r="S17" s="380"/>
      <c r="T17" s="380"/>
      <c r="U17" s="414"/>
      <c r="V17" s="414"/>
      <c r="W17" s="414"/>
      <c r="X17" s="414"/>
    </row>
    <row r="18" spans="1:24" s="442" customFormat="1" ht="17.100000000000001" customHeight="1" x14ac:dyDescent="0.2">
      <c r="A18" s="380"/>
      <c r="B18" s="744">
        <f>B17+1</f>
        <v>2</v>
      </c>
      <c r="C18" s="392" t="s">
        <v>404</v>
      </c>
      <c r="D18" s="577">
        <v>0</v>
      </c>
      <c r="E18" s="176">
        <v>0</v>
      </c>
      <c r="F18" s="671">
        <f>(D18+E18)/2</f>
        <v>0</v>
      </c>
      <c r="G18" s="380"/>
      <c r="H18" s="380"/>
      <c r="I18" s="380"/>
      <c r="J18" s="380"/>
      <c r="K18" s="380"/>
      <c r="L18" s="380"/>
      <c r="M18" s="380"/>
      <c r="N18" s="380"/>
      <c r="O18" s="380"/>
      <c r="P18" s="380"/>
      <c r="Q18" s="380"/>
      <c r="R18" s="380"/>
      <c r="S18" s="380"/>
      <c r="T18" s="380"/>
      <c r="U18" s="414"/>
      <c r="V18" s="414"/>
      <c r="W18" s="414"/>
      <c r="X18" s="414"/>
    </row>
    <row r="19" spans="1:24" s="442" customFormat="1" ht="17.100000000000001" customHeight="1" thickBot="1" x14ac:dyDescent="0.25">
      <c r="A19" s="380"/>
      <c r="B19" s="744">
        <f t="shared" ref="B19:B20" si="0">B18+1</f>
        <v>3</v>
      </c>
      <c r="C19" s="392" t="s">
        <v>232</v>
      </c>
      <c r="D19" s="577">
        <v>0</v>
      </c>
      <c r="E19" s="577">
        <v>0</v>
      </c>
      <c r="F19" s="413">
        <f>(D19+E19)/2</f>
        <v>0</v>
      </c>
      <c r="G19" s="380"/>
      <c r="H19" s="380"/>
      <c r="I19" s="380"/>
      <c r="J19" s="380"/>
      <c r="K19" s="380"/>
      <c r="L19" s="380"/>
      <c r="M19" s="380"/>
      <c r="N19" s="380"/>
      <c r="O19" s="380"/>
      <c r="P19" s="380"/>
      <c r="Q19" s="380"/>
      <c r="R19" s="380"/>
      <c r="S19" s="380"/>
      <c r="T19" s="380"/>
      <c r="U19" s="414"/>
      <c r="V19" s="414"/>
      <c r="W19" s="414"/>
      <c r="X19" s="414"/>
    </row>
    <row r="20" spans="1:24" s="442" customFormat="1" ht="17.100000000000001" customHeight="1" thickBot="1" x14ac:dyDescent="0.25">
      <c r="A20" s="380"/>
      <c r="B20" s="401">
        <f t="shared" si="0"/>
        <v>4</v>
      </c>
      <c r="C20" s="834" t="s">
        <v>27</v>
      </c>
      <c r="D20" s="396"/>
      <c r="E20" s="396"/>
      <c r="F20" s="404">
        <f>SUM(F17:F19)</f>
        <v>0</v>
      </c>
      <c r="G20" s="380"/>
      <c r="H20" s="380"/>
      <c r="I20" s="380"/>
      <c r="J20" s="380"/>
      <c r="K20" s="380"/>
      <c r="L20" s="380"/>
      <c r="M20" s="380"/>
      <c r="N20" s="380"/>
      <c r="O20" s="380"/>
      <c r="P20" s="380"/>
      <c r="Q20" s="380"/>
      <c r="R20" s="380"/>
      <c r="S20" s="380"/>
      <c r="T20" s="380"/>
      <c r="U20" s="414"/>
      <c r="V20" s="414"/>
      <c r="W20" s="414"/>
      <c r="X20" s="414"/>
    </row>
    <row r="21" spans="1:24" s="442" customFormat="1" ht="17.100000000000001" customHeight="1" x14ac:dyDescent="0.2">
      <c r="A21" s="380"/>
      <c r="B21" s="744"/>
      <c r="C21" s="441"/>
      <c r="D21" s="840"/>
      <c r="E21" s="441"/>
      <c r="F21" s="841"/>
      <c r="G21" s="380"/>
      <c r="H21" s="380"/>
      <c r="I21" s="380"/>
      <c r="J21" s="380"/>
      <c r="K21" s="380"/>
      <c r="L21" s="380"/>
      <c r="M21" s="380"/>
      <c r="N21" s="380"/>
      <c r="O21" s="380"/>
      <c r="P21" s="380"/>
      <c r="Q21" s="380"/>
      <c r="R21" s="380"/>
      <c r="S21" s="380"/>
      <c r="T21" s="380"/>
      <c r="U21" s="414"/>
      <c r="V21" s="414"/>
      <c r="W21" s="414"/>
      <c r="X21" s="414"/>
    </row>
    <row r="22" spans="1:24" s="442" customFormat="1" ht="17.100000000000001" customHeight="1" x14ac:dyDescent="0.2">
      <c r="A22" s="380"/>
      <c r="B22" s="744"/>
      <c r="C22" s="564" t="s">
        <v>412</v>
      </c>
      <c r="D22" s="830"/>
      <c r="E22" s="830"/>
      <c r="F22" s="831"/>
      <c r="G22" s="380"/>
      <c r="H22" s="380"/>
      <c r="I22" s="380"/>
      <c r="J22" s="380"/>
      <c r="K22" s="380"/>
      <c r="L22" s="380"/>
      <c r="M22" s="380"/>
      <c r="N22" s="380"/>
      <c r="O22" s="380"/>
      <c r="P22" s="380"/>
      <c r="Q22" s="380"/>
      <c r="R22" s="380"/>
      <c r="S22" s="380"/>
      <c r="T22" s="380"/>
      <c r="U22" s="414"/>
      <c r="V22" s="414"/>
      <c r="W22" s="414"/>
      <c r="X22" s="414"/>
    </row>
    <row r="23" spans="1:24" s="442" customFormat="1" ht="17.100000000000001" customHeight="1" x14ac:dyDescent="0.2">
      <c r="A23" s="380"/>
      <c r="B23" s="744">
        <f>B20+1</f>
        <v>5</v>
      </c>
      <c r="C23" s="392" t="s">
        <v>235</v>
      </c>
      <c r="D23" s="577" t="s">
        <v>231</v>
      </c>
      <c r="E23" s="577" t="s">
        <v>231</v>
      </c>
      <c r="F23" s="812">
        <v>0</v>
      </c>
      <c r="G23" s="380"/>
      <c r="H23" s="380"/>
      <c r="I23" s="380"/>
      <c r="J23" s="380"/>
      <c r="K23" s="380"/>
      <c r="L23" s="380"/>
      <c r="M23" s="380"/>
      <c r="N23" s="380"/>
      <c r="O23" s="380"/>
      <c r="P23" s="380"/>
      <c r="Q23" s="380"/>
      <c r="R23" s="380"/>
      <c r="S23" s="380"/>
      <c r="T23" s="380"/>
      <c r="U23" s="414"/>
      <c r="V23" s="414"/>
      <c r="W23" s="414"/>
      <c r="X23" s="414"/>
    </row>
    <row r="24" spans="1:24" s="442" customFormat="1" ht="17.100000000000001" customHeight="1" x14ac:dyDescent="0.2">
      <c r="A24" s="380"/>
      <c r="B24" s="744">
        <f>B23+1</f>
        <v>6</v>
      </c>
      <c r="C24" s="392" t="s">
        <v>404</v>
      </c>
      <c r="D24" s="577">
        <v>0</v>
      </c>
      <c r="E24" s="176">
        <v>0</v>
      </c>
      <c r="F24" s="671">
        <f>(D24+E24)/2</f>
        <v>0</v>
      </c>
      <c r="G24" s="380"/>
      <c r="H24" s="380"/>
      <c r="I24" s="380"/>
      <c r="J24" s="380"/>
      <c r="K24" s="380"/>
      <c r="L24" s="380"/>
      <c r="M24" s="380"/>
      <c r="N24" s="380"/>
      <c r="O24" s="380"/>
      <c r="P24" s="380"/>
      <c r="Q24" s="380"/>
      <c r="R24" s="380"/>
      <c r="S24" s="380"/>
      <c r="T24" s="380"/>
      <c r="U24" s="414"/>
      <c r="V24" s="414"/>
      <c r="W24" s="414"/>
      <c r="X24" s="414"/>
    </row>
    <row r="25" spans="1:24" s="442" customFormat="1" ht="17.100000000000001" customHeight="1" thickBot="1" x14ac:dyDescent="0.25">
      <c r="A25" s="380"/>
      <c r="B25" s="744">
        <f t="shared" ref="B25:B26" si="1">B24+1</f>
        <v>7</v>
      </c>
      <c r="C25" s="392" t="s">
        <v>232</v>
      </c>
      <c r="D25" s="577">
        <v>0</v>
      </c>
      <c r="E25" s="577">
        <v>0</v>
      </c>
      <c r="F25" s="413">
        <f>(D25+E25)/2</f>
        <v>0</v>
      </c>
      <c r="G25" s="380"/>
      <c r="H25" s="380"/>
      <c r="I25" s="380"/>
      <c r="J25" s="380"/>
      <c r="K25" s="380"/>
      <c r="L25" s="380"/>
      <c r="M25" s="380"/>
      <c r="N25" s="380"/>
      <c r="O25" s="380"/>
      <c r="P25" s="380"/>
      <c r="Q25" s="380"/>
      <c r="R25" s="380"/>
      <c r="S25" s="380"/>
      <c r="T25" s="380"/>
      <c r="U25" s="414"/>
      <c r="V25" s="414"/>
      <c r="W25" s="414"/>
      <c r="X25" s="414"/>
    </row>
    <row r="26" spans="1:24" s="442" customFormat="1" ht="17.100000000000001" customHeight="1" thickBot="1" x14ac:dyDescent="0.25">
      <c r="A26" s="380"/>
      <c r="B26" s="401">
        <f t="shared" si="1"/>
        <v>8</v>
      </c>
      <c r="C26" s="834" t="s">
        <v>27</v>
      </c>
      <c r="D26" s="396"/>
      <c r="E26" s="396"/>
      <c r="F26" s="404">
        <f>SUM(F23:F25)</f>
        <v>0</v>
      </c>
      <c r="G26" s="380"/>
      <c r="H26" s="380"/>
      <c r="I26" s="380"/>
      <c r="J26" s="380"/>
      <c r="K26" s="380"/>
      <c r="L26" s="380"/>
      <c r="M26" s="380"/>
      <c r="N26" s="380"/>
      <c r="O26" s="380"/>
      <c r="P26" s="380"/>
      <c r="Q26" s="380"/>
      <c r="R26" s="380"/>
      <c r="S26" s="380"/>
      <c r="T26" s="380"/>
      <c r="U26" s="414"/>
      <c r="V26" s="414"/>
      <c r="W26" s="414"/>
      <c r="X26" s="414"/>
    </row>
    <row r="27" spans="1:24" s="442" customFormat="1" ht="17.100000000000001" customHeight="1" x14ac:dyDescent="0.2">
      <c r="A27" s="380"/>
      <c r="B27" s="759"/>
      <c r="C27" s="445"/>
      <c r="D27" s="829"/>
      <c r="E27" s="445"/>
      <c r="F27" s="486"/>
      <c r="G27" s="380"/>
      <c r="H27" s="380"/>
      <c r="I27" s="380"/>
      <c r="J27" s="380"/>
      <c r="K27" s="380"/>
      <c r="L27" s="380"/>
      <c r="M27" s="380"/>
      <c r="N27" s="380"/>
      <c r="O27" s="380"/>
      <c r="P27" s="380"/>
      <c r="Q27" s="380"/>
      <c r="R27" s="380"/>
      <c r="S27" s="380"/>
      <c r="T27" s="380"/>
      <c r="U27" s="414"/>
      <c r="V27" s="414"/>
      <c r="W27" s="414"/>
      <c r="X27" s="414"/>
    </row>
    <row r="28" spans="1:24" ht="17.100000000000001" customHeight="1" x14ac:dyDescent="0.2">
      <c r="A28" s="369"/>
      <c r="B28" s="744"/>
      <c r="C28" s="564" t="s">
        <v>219</v>
      </c>
      <c r="D28" s="830"/>
      <c r="E28" s="830"/>
      <c r="F28" s="831"/>
      <c r="G28" s="832"/>
      <c r="H28" s="369"/>
      <c r="I28" s="369"/>
      <c r="J28" s="369"/>
      <c r="K28" s="369"/>
      <c r="L28" s="369"/>
      <c r="M28" s="369"/>
      <c r="N28" s="369"/>
      <c r="O28" s="369"/>
      <c r="P28" s="369"/>
      <c r="Q28" s="369"/>
      <c r="R28" s="369"/>
      <c r="S28" s="369"/>
      <c r="T28" s="369"/>
      <c r="U28" s="375"/>
      <c r="V28" s="375"/>
      <c r="W28" s="375"/>
      <c r="X28" s="375"/>
    </row>
    <row r="29" spans="1:24" ht="17.100000000000001" customHeight="1" x14ac:dyDescent="0.2">
      <c r="A29" s="369"/>
      <c r="B29" s="759">
        <f>B26+1</f>
        <v>9</v>
      </c>
      <c r="C29" s="392" t="s">
        <v>235</v>
      </c>
      <c r="D29" s="577" t="s">
        <v>231</v>
      </c>
      <c r="E29" s="577" t="s">
        <v>231</v>
      </c>
      <c r="F29" s="812">
        <v>0</v>
      </c>
      <c r="G29" s="832"/>
      <c r="H29" s="369"/>
      <c r="I29" s="369"/>
      <c r="K29" s="369"/>
      <c r="L29" s="369"/>
      <c r="M29" s="369"/>
      <c r="N29" s="369"/>
      <c r="O29" s="369"/>
      <c r="P29" s="369"/>
      <c r="Q29" s="369"/>
      <c r="R29" s="369"/>
      <c r="S29" s="369"/>
      <c r="T29" s="369"/>
      <c r="U29" s="375"/>
      <c r="V29" s="375"/>
      <c r="W29" s="375"/>
      <c r="X29" s="375"/>
    </row>
    <row r="30" spans="1:24" ht="17.100000000000001" customHeight="1" x14ac:dyDescent="0.2">
      <c r="A30" s="369"/>
      <c r="B30" s="391">
        <f>B29+1</f>
        <v>10</v>
      </c>
      <c r="C30" s="392" t="s">
        <v>404</v>
      </c>
      <c r="D30" s="577">
        <v>0</v>
      </c>
      <c r="E30" s="176">
        <v>0</v>
      </c>
      <c r="F30" s="671">
        <f>(D30+E30)/2</f>
        <v>0</v>
      </c>
      <c r="G30" s="832"/>
      <c r="H30" s="369"/>
      <c r="I30" s="369"/>
      <c r="J30" s="369"/>
      <c r="K30" s="369"/>
      <c r="L30" s="369"/>
      <c r="M30" s="369"/>
      <c r="N30" s="369"/>
      <c r="O30" s="369"/>
      <c r="P30" s="369"/>
      <c r="Q30" s="369"/>
      <c r="R30" s="369"/>
      <c r="S30" s="369"/>
      <c r="T30" s="369"/>
      <c r="U30" s="375"/>
      <c r="V30" s="375"/>
      <c r="W30" s="375"/>
      <c r="X30" s="375"/>
    </row>
    <row r="31" spans="1:24" ht="16.5" customHeight="1" thickBot="1" x14ac:dyDescent="0.25">
      <c r="A31" s="369"/>
      <c r="B31" s="391">
        <f t="shared" ref="B31:B32" si="2">B30+1</f>
        <v>11</v>
      </c>
      <c r="C31" s="392" t="s">
        <v>232</v>
      </c>
      <c r="D31" s="577">
        <v>0</v>
      </c>
      <c r="E31" s="176">
        <v>0</v>
      </c>
      <c r="F31" s="413">
        <f>(D31+E31)/2</f>
        <v>0</v>
      </c>
      <c r="G31" s="832"/>
      <c r="H31" s="369"/>
      <c r="I31" s="369"/>
      <c r="J31" s="369"/>
      <c r="K31" s="369"/>
      <c r="L31" s="369"/>
      <c r="M31" s="369"/>
      <c r="N31" s="369"/>
      <c r="O31" s="369"/>
      <c r="P31" s="369"/>
      <c r="Q31" s="369"/>
      <c r="R31" s="369"/>
      <c r="S31" s="369"/>
      <c r="T31" s="369"/>
      <c r="U31" s="375"/>
      <c r="V31" s="375"/>
      <c r="W31" s="375"/>
      <c r="X31" s="375"/>
    </row>
    <row r="32" spans="1:24" ht="18.600000000000001" customHeight="1" thickBot="1" x14ac:dyDescent="0.25">
      <c r="A32" s="369"/>
      <c r="B32" s="401">
        <f t="shared" si="2"/>
        <v>12</v>
      </c>
      <c r="C32" s="834" t="s">
        <v>27</v>
      </c>
      <c r="D32" s="396"/>
      <c r="E32" s="396"/>
      <c r="F32" s="404">
        <f>SUM(F29:F31)</f>
        <v>0</v>
      </c>
      <c r="G32" s="832"/>
      <c r="H32" s="369"/>
      <c r="I32" s="369"/>
      <c r="J32" s="369"/>
      <c r="K32" s="369"/>
      <c r="L32" s="369"/>
      <c r="M32" s="369"/>
      <c r="N32" s="369"/>
      <c r="O32" s="369"/>
      <c r="P32" s="369"/>
      <c r="Q32" s="369"/>
      <c r="R32" s="369"/>
      <c r="S32" s="369"/>
      <c r="T32" s="369"/>
      <c r="U32" s="375"/>
      <c r="V32" s="375"/>
      <c r="W32" s="375"/>
      <c r="X32" s="375"/>
    </row>
    <row r="33" spans="1:24" ht="17.25" customHeight="1" x14ac:dyDescent="0.2">
      <c r="A33" s="369"/>
      <c r="B33" s="744"/>
      <c r="C33" s="835"/>
      <c r="D33" s="492"/>
      <c r="E33" s="492"/>
      <c r="F33" s="505"/>
      <c r="G33" s="832"/>
      <c r="H33" s="369"/>
      <c r="I33" s="369"/>
      <c r="J33" s="369"/>
      <c r="K33" s="369"/>
      <c r="L33" s="369"/>
      <c r="M33" s="369"/>
      <c r="N33" s="369"/>
      <c r="O33" s="369"/>
      <c r="P33" s="369"/>
      <c r="Q33" s="369"/>
      <c r="R33" s="369"/>
      <c r="S33" s="369"/>
      <c r="T33" s="369"/>
      <c r="U33" s="375"/>
      <c r="V33" s="375"/>
      <c r="W33" s="375"/>
      <c r="X33" s="375"/>
    </row>
    <row r="34" spans="1:24" ht="17.25" customHeight="1" x14ac:dyDescent="0.2">
      <c r="A34" s="369"/>
      <c r="B34" s="744"/>
      <c r="C34" s="564" t="s">
        <v>220</v>
      </c>
      <c r="D34" s="830"/>
      <c r="E34" s="830"/>
      <c r="F34" s="831"/>
      <c r="G34" s="832"/>
      <c r="H34" s="369"/>
      <c r="I34" s="369"/>
      <c r="J34" s="369"/>
      <c r="K34" s="369"/>
      <c r="L34" s="369"/>
      <c r="M34" s="369"/>
      <c r="N34" s="369"/>
      <c r="O34" s="369"/>
      <c r="P34" s="369"/>
      <c r="Q34" s="369"/>
      <c r="R34" s="369"/>
      <c r="S34" s="369"/>
      <c r="T34" s="369"/>
      <c r="U34" s="375"/>
      <c r="V34" s="375"/>
      <c r="W34" s="375"/>
      <c r="X34" s="375"/>
    </row>
    <row r="35" spans="1:24" ht="17.25" customHeight="1" x14ac:dyDescent="0.2">
      <c r="A35" s="369"/>
      <c r="B35" s="759">
        <f>B32+1</f>
        <v>13</v>
      </c>
      <c r="C35" s="392" t="s">
        <v>235</v>
      </c>
      <c r="D35" s="577" t="s">
        <v>231</v>
      </c>
      <c r="E35" s="577" t="s">
        <v>231</v>
      </c>
      <c r="F35" s="812">
        <v>0</v>
      </c>
      <c r="G35" s="832"/>
      <c r="H35" s="369"/>
      <c r="I35" s="369"/>
      <c r="J35" s="369"/>
      <c r="K35" s="369"/>
      <c r="L35" s="369"/>
      <c r="M35" s="369"/>
      <c r="N35" s="369"/>
      <c r="O35" s="369"/>
      <c r="P35" s="369"/>
      <c r="Q35" s="369"/>
      <c r="R35" s="369"/>
      <c r="S35" s="369"/>
      <c r="T35" s="369"/>
      <c r="U35" s="375"/>
      <c r="V35" s="375"/>
      <c r="W35" s="375"/>
      <c r="X35" s="375"/>
    </row>
    <row r="36" spans="1:24" ht="17.25" customHeight="1" x14ac:dyDescent="0.2">
      <c r="A36" s="369"/>
      <c r="B36" s="391">
        <f>B35+1</f>
        <v>14</v>
      </c>
      <c r="C36" s="392" t="s">
        <v>404</v>
      </c>
      <c r="D36" s="577">
        <f>E30</f>
        <v>0</v>
      </c>
      <c r="E36" s="176">
        <v>0</v>
      </c>
      <c r="F36" s="671">
        <f>(D36+E36)/2</f>
        <v>0</v>
      </c>
      <c r="G36" s="832"/>
      <c r="H36" s="369"/>
      <c r="I36" s="369"/>
      <c r="J36" s="369"/>
      <c r="K36" s="369"/>
      <c r="L36" s="369"/>
      <c r="M36" s="369"/>
      <c r="N36" s="369"/>
      <c r="O36" s="369"/>
      <c r="P36" s="369"/>
      <c r="Q36" s="369"/>
      <c r="R36" s="369"/>
      <c r="S36" s="369"/>
      <c r="T36" s="369"/>
      <c r="U36" s="375"/>
      <c r="V36" s="375"/>
      <c r="W36" s="375"/>
      <c r="X36" s="375"/>
    </row>
    <row r="37" spans="1:24" ht="17.25" customHeight="1" thickBot="1" x14ac:dyDescent="0.25">
      <c r="A37" s="369"/>
      <c r="B37" s="391">
        <f t="shared" ref="B37:B38" si="3">B36+1</f>
        <v>15</v>
      </c>
      <c r="C37" s="392" t="s">
        <v>232</v>
      </c>
      <c r="D37" s="577">
        <f>E31</f>
        <v>0</v>
      </c>
      <c r="E37" s="176">
        <v>0</v>
      </c>
      <c r="F37" s="413">
        <f>(D37+E37)/2</f>
        <v>0</v>
      </c>
      <c r="G37" s="832"/>
      <c r="H37" s="369"/>
      <c r="I37" s="369"/>
      <c r="J37" s="369"/>
      <c r="K37" s="369"/>
      <c r="L37" s="369"/>
      <c r="M37" s="369"/>
      <c r="N37" s="369"/>
      <c r="O37" s="369"/>
      <c r="P37" s="369"/>
      <c r="Q37" s="369"/>
      <c r="R37" s="369"/>
      <c r="S37" s="369"/>
      <c r="T37" s="369"/>
      <c r="U37" s="375"/>
      <c r="V37" s="375"/>
      <c r="W37" s="375"/>
      <c r="X37" s="375"/>
    </row>
    <row r="38" spans="1:24" ht="24" customHeight="1" thickBot="1" x14ac:dyDescent="0.25">
      <c r="A38" s="369"/>
      <c r="B38" s="401">
        <f t="shared" si="3"/>
        <v>16</v>
      </c>
      <c r="C38" s="834" t="s">
        <v>27</v>
      </c>
      <c r="D38" s="396"/>
      <c r="E38" s="396"/>
      <c r="F38" s="404">
        <f>SUM(F35:F37)</f>
        <v>0</v>
      </c>
      <c r="G38" s="832"/>
      <c r="H38" s="369"/>
      <c r="I38" s="369"/>
      <c r="J38" s="369"/>
      <c r="K38" s="369"/>
      <c r="L38" s="369"/>
      <c r="M38" s="369"/>
      <c r="N38" s="369"/>
      <c r="O38" s="369"/>
      <c r="P38" s="369"/>
      <c r="Q38" s="369"/>
      <c r="R38" s="369"/>
      <c r="S38" s="369"/>
      <c r="T38" s="369"/>
      <c r="U38" s="375"/>
      <c r="V38" s="375"/>
      <c r="W38" s="375"/>
      <c r="X38" s="375"/>
    </row>
    <row r="39" spans="1:24" ht="17.25" customHeight="1" x14ac:dyDescent="0.2">
      <c r="A39" s="369"/>
      <c r="B39" s="744"/>
      <c r="C39" s="835"/>
      <c r="D39" s="492"/>
      <c r="E39" s="492"/>
      <c r="F39" s="836"/>
      <c r="G39" s="369"/>
      <c r="H39" s="369"/>
      <c r="I39" s="369"/>
      <c r="J39" s="369"/>
      <c r="K39" s="369"/>
      <c r="L39" s="369"/>
      <c r="M39" s="369"/>
      <c r="N39" s="369"/>
      <c r="O39" s="369"/>
      <c r="P39" s="369"/>
      <c r="Q39" s="369"/>
      <c r="R39" s="369"/>
      <c r="S39" s="369"/>
      <c r="T39" s="369"/>
      <c r="U39" s="375"/>
      <c r="V39" s="375"/>
      <c r="W39" s="375"/>
      <c r="X39" s="375"/>
    </row>
    <row r="40" spans="1:24" ht="17.25" customHeight="1" x14ac:dyDescent="0.2">
      <c r="A40" s="369"/>
      <c r="B40" s="744"/>
      <c r="C40" s="564" t="s">
        <v>221</v>
      </c>
      <c r="D40" s="830"/>
      <c r="E40" s="830"/>
      <c r="F40" s="837"/>
      <c r="G40" s="369"/>
      <c r="H40" s="369"/>
      <c r="I40" s="369"/>
      <c r="J40" s="369"/>
      <c r="K40" s="369"/>
      <c r="L40" s="369"/>
      <c r="M40" s="369"/>
      <c r="N40" s="369"/>
      <c r="O40" s="369"/>
      <c r="P40" s="369"/>
      <c r="Q40" s="369"/>
      <c r="R40" s="369"/>
      <c r="S40" s="369"/>
      <c r="T40" s="369"/>
      <c r="U40" s="375"/>
      <c r="V40" s="375"/>
      <c r="W40" s="375"/>
      <c r="X40" s="375"/>
    </row>
    <row r="41" spans="1:24" ht="17.25" customHeight="1" x14ac:dyDescent="0.2">
      <c r="A41" s="369"/>
      <c r="B41" s="759">
        <f>B38+1</f>
        <v>17</v>
      </c>
      <c r="C41" s="392" t="s">
        <v>235</v>
      </c>
      <c r="D41" s="577" t="s">
        <v>231</v>
      </c>
      <c r="E41" s="577" t="s">
        <v>231</v>
      </c>
      <c r="F41" s="812">
        <v>0</v>
      </c>
      <c r="G41" s="369"/>
      <c r="H41" s="369"/>
      <c r="I41" s="369"/>
      <c r="J41" s="369"/>
      <c r="K41" s="369"/>
      <c r="L41" s="369"/>
      <c r="M41" s="369"/>
      <c r="N41" s="369"/>
      <c r="O41" s="369"/>
      <c r="P41" s="369"/>
      <c r="Q41" s="369"/>
      <c r="R41" s="369"/>
      <c r="S41" s="369"/>
      <c r="T41" s="369"/>
      <c r="U41" s="375"/>
      <c r="V41" s="375"/>
      <c r="W41" s="375"/>
      <c r="X41" s="375"/>
    </row>
    <row r="42" spans="1:24" ht="17.25" customHeight="1" x14ac:dyDescent="0.2">
      <c r="A42" s="369"/>
      <c r="B42" s="391">
        <f>B41+1</f>
        <v>18</v>
      </c>
      <c r="C42" s="392" t="s">
        <v>404</v>
      </c>
      <c r="D42" s="577">
        <f>E36</f>
        <v>0</v>
      </c>
      <c r="E42" s="176">
        <v>0</v>
      </c>
      <c r="F42" s="671">
        <f>(D42+E42)/2</f>
        <v>0</v>
      </c>
      <c r="G42" s="369"/>
      <c r="H42" s="369"/>
      <c r="I42" s="369"/>
      <c r="J42" s="369"/>
      <c r="K42" s="369"/>
      <c r="L42" s="369"/>
      <c r="M42" s="369"/>
      <c r="N42" s="369"/>
      <c r="O42" s="369"/>
      <c r="P42" s="369"/>
      <c r="Q42" s="369"/>
      <c r="R42" s="369"/>
      <c r="S42" s="369"/>
      <c r="T42" s="369"/>
      <c r="U42" s="375"/>
      <c r="V42" s="375"/>
      <c r="W42" s="375"/>
      <c r="X42" s="375"/>
    </row>
    <row r="43" spans="1:24" ht="17.25" customHeight="1" thickBot="1" x14ac:dyDescent="0.25">
      <c r="A43" s="369"/>
      <c r="B43" s="391">
        <f t="shared" ref="B43:B44" si="4">B42+1</f>
        <v>19</v>
      </c>
      <c r="C43" s="392" t="s">
        <v>232</v>
      </c>
      <c r="D43" s="577">
        <f>E37</f>
        <v>0</v>
      </c>
      <c r="E43" s="577">
        <v>4.2</v>
      </c>
      <c r="F43" s="413">
        <f>(D43+E43)/2</f>
        <v>2.1</v>
      </c>
      <c r="G43" s="369"/>
      <c r="H43" s="369"/>
      <c r="I43" s="369"/>
      <c r="J43" s="369"/>
      <c r="K43" s="369"/>
      <c r="L43" s="369"/>
      <c r="M43" s="369"/>
      <c r="N43" s="369"/>
      <c r="O43" s="369"/>
      <c r="P43" s="369"/>
      <c r="Q43" s="369"/>
      <c r="R43" s="369"/>
      <c r="S43" s="369"/>
      <c r="T43" s="369"/>
      <c r="U43" s="375"/>
      <c r="V43" s="375"/>
      <c r="W43" s="375"/>
      <c r="X43" s="375"/>
    </row>
    <row r="44" spans="1:24" ht="24" customHeight="1" thickBot="1" x14ac:dyDescent="0.25">
      <c r="A44" s="369"/>
      <c r="B44" s="401">
        <f t="shared" si="4"/>
        <v>20</v>
      </c>
      <c r="C44" s="834" t="s">
        <v>27</v>
      </c>
      <c r="D44" s="396"/>
      <c r="E44" s="396"/>
      <c r="F44" s="404">
        <f>SUM(F41:F43)</f>
        <v>2.1</v>
      </c>
      <c r="G44" s="369"/>
      <c r="H44" s="369"/>
      <c r="I44" s="369"/>
      <c r="J44" s="369"/>
      <c r="K44" s="369"/>
      <c r="L44" s="369"/>
      <c r="M44" s="369"/>
      <c r="N44" s="369"/>
      <c r="O44" s="369"/>
      <c r="P44" s="369"/>
      <c r="Q44" s="369"/>
      <c r="R44" s="369"/>
      <c r="S44" s="369"/>
      <c r="T44" s="369"/>
      <c r="U44" s="375"/>
      <c r="V44" s="375"/>
      <c r="W44" s="375"/>
      <c r="X44" s="375"/>
    </row>
    <row r="45" spans="1:24" ht="17.25" customHeight="1" x14ac:dyDescent="0.2">
      <c r="A45" s="369"/>
      <c r="B45" s="744"/>
      <c r="C45" s="835"/>
      <c r="D45" s="492"/>
      <c r="E45" s="492"/>
      <c r="F45" s="505"/>
      <c r="G45" s="369"/>
      <c r="H45" s="369"/>
      <c r="I45" s="369"/>
      <c r="J45" s="369"/>
      <c r="K45" s="369"/>
      <c r="L45" s="369"/>
      <c r="M45" s="369"/>
      <c r="N45" s="369"/>
      <c r="O45" s="369"/>
      <c r="P45" s="369"/>
      <c r="Q45" s="369"/>
      <c r="R45" s="369"/>
      <c r="S45" s="369"/>
      <c r="T45" s="369"/>
      <c r="U45" s="375"/>
      <c r="V45" s="375"/>
      <c r="W45" s="375"/>
      <c r="X45" s="375"/>
    </row>
    <row r="46" spans="1:24" ht="17.25" customHeight="1" x14ac:dyDescent="0.2">
      <c r="A46" s="369"/>
      <c r="B46" s="744"/>
      <c r="C46" s="564" t="s">
        <v>222</v>
      </c>
      <c r="D46" s="830"/>
      <c r="E46" s="830"/>
      <c r="F46" s="831"/>
      <c r="G46" s="369"/>
      <c r="H46" s="369"/>
      <c r="I46" s="369"/>
      <c r="J46" s="369"/>
      <c r="K46" s="369"/>
      <c r="L46" s="369"/>
      <c r="M46" s="369"/>
      <c r="N46" s="369"/>
      <c r="O46" s="369"/>
      <c r="P46" s="369"/>
      <c r="Q46" s="369"/>
      <c r="R46" s="369"/>
      <c r="S46" s="369"/>
      <c r="T46" s="369"/>
      <c r="U46" s="375"/>
      <c r="V46" s="375"/>
      <c r="W46" s="375"/>
      <c r="X46" s="375"/>
    </row>
    <row r="47" spans="1:24" ht="17.25" customHeight="1" x14ac:dyDescent="0.2">
      <c r="A47" s="369"/>
      <c r="B47" s="759">
        <f>B44+1</f>
        <v>21</v>
      </c>
      <c r="C47" s="392" t="s">
        <v>235</v>
      </c>
      <c r="D47" s="577" t="s">
        <v>231</v>
      </c>
      <c r="E47" s="577" t="s">
        <v>231</v>
      </c>
      <c r="F47" s="812">
        <v>-0.60222654100209128</v>
      </c>
      <c r="G47" s="369"/>
      <c r="H47" s="369"/>
      <c r="I47" s="369"/>
      <c r="J47" s="369"/>
      <c r="K47" s="369"/>
      <c r="L47" s="369"/>
      <c r="M47" s="369"/>
      <c r="N47" s="369"/>
      <c r="O47" s="369"/>
      <c r="P47" s="369"/>
      <c r="Q47" s="369"/>
      <c r="R47" s="369"/>
      <c r="S47" s="369"/>
      <c r="T47" s="369"/>
      <c r="U47" s="375"/>
      <c r="V47" s="375"/>
      <c r="W47" s="375"/>
      <c r="X47" s="375"/>
    </row>
    <row r="48" spans="1:24" ht="17.25" customHeight="1" x14ac:dyDescent="0.2">
      <c r="A48" s="369"/>
      <c r="B48" s="391">
        <f>B47+1</f>
        <v>22</v>
      </c>
      <c r="C48" s="392" t="s">
        <v>404</v>
      </c>
      <c r="D48" s="577">
        <f>E42</f>
        <v>0</v>
      </c>
      <c r="E48" s="176">
        <v>0</v>
      </c>
      <c r="F48" s="671">
        <f>(D48+E48)/2</f>
        <v>0</v>
      </c>
      <c r="G48" s="369"/>
      <c r="H48" s="369"/>
      <c r="I48" s="369"/>
      <c r="J48" s="369"/>
      <c r="K48" s="369"/>
      <c r="L48" s="369"/>
      <c r="M48" s="369"/>
      <c r="N48" s="369"/>
      <c r="O48" s="369"/>
      <c r="P48" s="369"/>
      <c r="Q48" s="369"/>
      <c r="R48" s="369"/>
      <c r="S48" s="369"/>
      <c r="T48" s="369"/>
      <c r="U48" s="375"/>
      <c r="V48" s="375"/>
      <c r="W48" s="375"/>
      <c r="X48" s="375"/>
    </row>
    <row r="49" spans="1:24" ht="17.25" customHeight="1" thickBot="1" x14ac:dyDescent="0.25">
      <c r="A49" s="369"/>
      <c r="B49" s="391">
        <f t="shared" ref="B49:B50" si="5">B48+1</f>
        <v>23</v>
      </c>
      <c r="C49" s="392" t="s">
        <v>232</v>
      </c>
      <c r="D49" s="577">
        <f>E43</f>
        <v>4.2</v>
      </c>
      <c r="E49" s="577">
        <v>18.084583333333331</v>
      </c>
      <c r="F49" s="413">
        <f>(D49+E49)/2</f>
        <v>11.142291666666665</v>
      </c>
      <c r="G49" s="369"/>
      <c r="H49" s="369"/>
      <c r="I49" s="369"/>
      <c r="J49" s="369"/>
      <c r="K49" s="369"/>
      <c r="L49" s="369"/>
      <c r="M49" s="369"/>
      <c r="N49" s="369"/>
      <c r="O49" s="369"/>
      <c r="P49" s="369"/>
      <c r="Q49" s="369"/>
      <c r="R49" s="369"/>
      <c r="S49" s="369"/>
      <c r="T49" s="369"/>
      <c r="U49" s="375"/>
      <c r="V49" s="375"/>
      <c r="W49" s="375"/>
      <c r="X49" s="375"/>
    </row>
    <row r="50" spans="1:24" ht="24" customHeight="1" thickBot="1" x14ac:dyDescent="0.25">
      <c r="A50" s="369"/>
      <c r="B50" s="401">
        <f t="shared" si="5"/>
        <v>24</v>
      </c>
      <c r="C50" s="834" t="s">
        <v>27</v>
      </c>
      <c r="D50" s="396"/>
      <c r="E50" s="396"/>
      <c r="F50" s="404">
        <f>SUM(F47:F49)</f>
        <v>10.540065125664574</v>
      </c>
      <c r="G50" s="369"/>
      <c r="H50" s="369"/>
      <c r="I50" s="369"/>
      <c r="J50" s="369"/>
      <c r="K50" s="369"/>
      <c r="L50" s="369"/>
      <c r="M50" s="369"/>
      <c r="N50" s="369"/>
      <c r="O50" s="369"/>
      <c r="P50" s="369"/>
      <c r="Q50" s="369"/>
      <c r="R50" s="369"/>
      <c r="S50" s="369"/>
      <c r="T50" s="369"/>
      <c r="U50" s="375"/>
      <c r="V50" s="375"/>
      <c r="W50" s="375"/>
      <c r="X50" s="375"/>
    </row>
    <row r="51" spans="1:24" ht="17.25" customHeight="1" x14ac:dyDescent="0.2">
      <c r="A51" s="369"/>
      <c r="B51" s="744"/>
      <c r="C51" s="835"/>
      <c r="D51" s="492"/>
      <c r="E51" s="492"/>
      <c r="F51" s="505"/>
      <c r="G51" s="369"/>
      <c r="H51" s="369"/>
      <c r="I51" s="369"/>
      <c r="J51" s="369"/>
      <c r="K51" s="369"/>
      <c r="L51" s="369"/>
      <c r="M51" s="369"/>
      <c r="N51" s="369"/>
      <c r="O51" s="369"/>
      <c r="P51" s="369"/>
      <c r="Q51" s="369"/>
      <c r="R51" s="369"/>
      <c r="S51" s="369"/>
      <c r="T51" s="369"/>
      <c r="U51" s="375"/>
      <c r="V51" s="375"/>
      <c r="W51" s="375"/>
      <c r="X51" s="375"/>
    </row>
    <row r="52" spans="1:24" ht="17.25" customHeight="1" x14ac:dyDescent="0.2">
      <c r="A52" s="369"/>
      <c r="B52" s="744"/>
      <c r="C52" s="564" t="s">
        <v>187</v>
      </c>
      <c r="D52" s="830"/>
      <c r="E52" s="830"/>
      <c r="F52" s="831"/>
      <c r="G52" s="369"/>
      <c r="H52" s="369"/>
      <c r="I52" s="369"/>
      <c r="J52" s="369"/>
      <c r="K52" s="369"/>
      <c r="L52" s="369"/>
      <c r="M52" s="369"/>
      <c r="N52" s="369"/>
      <c r="O52" s="369"/>
      <c r="P52" s="369"/>
      <c r="Q52" s="369"/>
      <c r="R52" s="369"/>
      <c r="S52" s="369"/>
      <c r="T52" s="369"/>
      <c r="U52" s="375"/>
      <c r="V52" s="375"/>
      <c r="W52" s="375"/>
      <c r="X52" s="375"/>
    </row>
    <row r="53" spans="1:24" ht="17.25" customHeight="1" x14ac:dyDescent="0.2">
      <c r="A53" s="369"/>
      <c r="B53" s="759">
        <f>B50+1</f>
        <v>25</v>
      </c>
      <c r="C53" s="392" t="s">
        <v>235</v>
      </c>
      <c r="D53" s="577" t="s">
        <v>231</v>
      </c>
      <c r="E53" s="577" t="s">
        <v>231</v>
      </c>
      <c r="F53" s="812">
        <v>-2.4089061640083651</v>
      </c>
      <c r="G53" s="369"/>
      <c r="H53" s="369"/>
      <c r="I53" s="842"/>
      <c r="J53" s="369"/>
      <c r="K53" s="369"/>
      <c r="L53" s="369"/>
      <c r="M53" s="369"/>
      <c r="N53" s="369"/>
      <c r="O53" s="369"/>
      <c r="P53" s="369"/>
      <c r="Q53" s="369"/>
      <c r="R53" s="369"/>
      <c r="S53" s="369"/>
      <c r="T53" s="369"/>
      <c r="U53" s="375"/>
      <c r="V53" s="375"/>
      <c r="W53" s="375"/>
      <c r="X53" s="375"/>
    </row>
    <row r="54" spans="1:24" ht="17.25" customHeight="1" x14ac:dyDescent="0.2">
      <c r="A54" s="369"/>
      <c r="B54" s="391">
        <f>B53+1</f>
        <v>26</v>
      </c>
      <c r="C54" s="392" t="s">
        <v>404</v>
      </c>
      <c r="D54" s="577">
        <f>E48</f>
        <v>0</v>
      </c>
      <c r="E54" s="176">
        <v>0</v>
      </c>
      <c r="F54" s="671">
        <f>(D54+E54)/2</f>
        <v>0</v>
      </c>
      <c r="G54" s="369"/>
      <c r="H54" s="369"/>
      <c r="I54" s="369"/>
      <c r="J54" s="369"/>
      <c r="K54" s="369"/>
      <c r="L54" s="369"/>
      <c r="M54" s="369"/>
      <c r="N54" s="369"/>
      <c r="O54" s="369"/>
      <c r="P54" s="369"/>
      <c r="Q54" s="369"/>
      <c r="R54" s="369"/>
      <c r="S54" s="369"/>
      <c r="T54" s="369"/>
      <c r="U54" s="375"/>
      <c r="V54" s="375"/>
      <c r="W54" s="375"/>
      <c r="X54" s="375"/>
    </row>
    <row r="55" spans="1:24" ht="17.25" customHeight="1" thickBot="1" x14ac:dyDescent="0.25">
      <c r="A55" s="369"/>
      <c r="B55" s="391">
        <f t="shared" ref="B55:B56" si="6">B54+1</f>
        <v>27</v>
      </c>
      <c r="C55" s="392" t="s">
        <v>232</v>
      </c>
      <c r="D55" s="577">
        <f>E49</f>
        <v>18.084583333333331</v>
      </c>
      <c r="E55" s="577">
        <v>31.857043263646922</v>
      </c>
      <c r="F55" s="413">
        <f>(D55+E55)/2</f>
        <v>24.970813298490128</v>
      </c>
      <c r="G55" s="369"/>
      <c r="H55" s="369"/>
      <c r="I55" s="369"/>
      <c r="J55" s="369"/>
      <c r="K55" s="369"/>
      <c r="L55" s="369"/>
      <c r="M55" s="369"/>
      <c r="N55" s="369"/>
      <c r="O55" s="369"/>
      <c r="P55" s="369"/>
      <c r="Q55" s="369"/>
      <c r="R55" s="369"/>
      <c r="S55" s="369"/>
      <c r="T55" s="369"/>
      <c r="U55" s="375"/>
      <c r="V55" s="375"/>
      <c r="W55" s="375"/>
      <c r="X55" s="375"/>
    </row>
    <row r="56" spans="1:24" ht="24" customHeight="1" thickBot="1" x14ac:dyDescent="0.25">
      <c r="A56" s="369"/>
      <c r="B56" s="401">
        <f t="shared" si="6"/>
        <v>28</v>
      </c>
      <c r="C56" s="834" t="s">
        <v>27</v>
      </c>
      <c r="D56" s="396"/>
      <c r="E56" s="396"/>
      <c r="F56" s="404">
        <f>SUM(F53:F55)</f>
        <v>22.561907134481764</v>
      </c>
      <c r="G56" s="369"/>
      <c r="H56" s="369"/>
      <c r="I56" s="369"/>
      <c r="J56" s="369"/>
      <c r="K56" s="369"/>
      <c r="L56" s="369"/>
      <c r="M56" s="369"/>
      <c r="N56" s="369"/>
      <c r="O56" s="369"/>
      <c r="P56" s="369"/>
      <c r="Q56" s="369"/>
      <c r="R56" s="369"/>
      <c r="S56" s="369"/>
      <c r="T56" s="369"/>
      <c r="U56" s="375"/>
      <c r="V56" s="375"/>
      <c r="W56" s="375"/>
      <c r="X56" s="375"/>
    </row>
    <row r="57" spans="1:24" ht="15" x14ac:dyDescent="0.2">
      <c r="A57" s="375"/>
      <c r="B57" s="414"/>
      <c r="C57" s="474"/>
      <c r="D57" s="375"/>
      <c r="E57" s="375"/>
      <c r="F57" s="375"/>
      <c r="G57" s="375"/>
      <c r="H57" s="375"/>
      <c r="I57" s="375"/>
      <c r="J57" s="375"/>
      <c r="K57" s="375"/>
      <c r="L57" s="375"/>
      <c r="M57" s="375"/>
      <c r="N57" s="375"/>
      <c r="O57" s="375"/>
      <c r="P57" s="375"/>
      <c r="Q57" s="375"/>
      <c r="R57" s="375"/>
      <c r="S57" s="375"/>
      <c r="T57" s="375"/>
      <c r="U57" s="375"/>
      <c r="V57" s="375"/>
      <c r="W57" s="375"/>
      <c r="X57" s="375"/>
    </row>
    <row r="58" spans="1:24" ht="15.75" x14ac:dyDescent="0.2">
      <c r="A58" s="375"/>
      <c r="B58" s="472" t="s">
        <v>129</v>
      </c>
      <c r="C58" s="379"/>
      <c r="D58" s="375"/>
      <c r="E58" s="375"/>
      <c r="F58" s="375"/>
      <c r="G58" s="375"/>
      <c r="H58" s="375"/>
      <c r="I58" s="375"/>
      <c r="J58" s="375"/>
      <c r="K58" s="375"/>
      <c r="L58" s="375"/>
      <c r="M58" s="375"/>
      <c r="N58" s="375"/>
      <c r="O58" s="375"/>
      <c r="P58" s="375"/>
      <c r="Q58" s="375"/>
      <c r="R58" s="375"/>
      <c r="S58" s="375"/>
      <c r="T58" s="375"/>
      <c r="U58" s="375"/>
      <c r="V58" s="375"/>
      <c r="W58" s="375"/>
      <c r="X58" s="375"/>
    </row>
    <row r="59" spans="1:24" ht="72" customHeight="1" x14ac:dyDescent="0.2">
      <c r="A59" s="375"/>
      <c r="B59" s="597">
        <v>1</v>
      </c>
      <c r="C59" s="964" t="s">
        <v>413</v>
      </c>
      <c r="D59" s="964"/>
      <c r="E59" s="964"/>
      <c r="F59" s="964"/>
      <c r="G59" s="598"/>
      <c r="H59" s="598"/>
      <c r="I59" s="598"/>
      <c r="J59" s="375"/>
      <c r="K59" s="375"/>
      <c r="L59" s="375"/>
      <c r="M59" s="375"/>
      <c r="N59" s="375"/>
      <c r="O59" s="375"/>
      <c r="P59" s="375"/>
      <c r="Q59" s="375"/>
      <c r="R59" s="375"/>
      <c r="S59" s="375"/>
      <c r="T59" s="375"/>
      <c r="U59" s="375"/>
      <c r="V59" s="375"/>
      <c r="W59" s="375"/>
      <c r="X59" s="375"/>
    </row>
    <row r="60" spans="1:24" ht="15" customHeight="1" x14ac:dyDescent="0.2">
      <c r="A60" s="375"/>
      <c r="B60" s="843"/>
      <c r="C60" s="844"/>
      <c r="D60" s="844"/>
      <c r="E60" s="844"/>
      <c r="F60" s="844"/>
      <c r="G60" s="375"/>
      <c r="H60" s="375"/>
      <c r="I60" s="375"/>
      <c r="J60" s="375"/>
      <c r="K60" s="375"/>
      <c r="L60" s="375"/>
      <c r="M60" s="375"/>
      <c r="N60" s="375"/>
      <c r="O60" s="375"/>
      <c r="P60" s="375"/>
      <c r="Q60" s="375"/>
      <c r="R60" s="375"/>
      <c r="S60" s="375"/>
      <c r="T60" s="375"/>
      <c r="U60" s="375"/>
      <c r="V60" s="375"/>
      <c r="W60" s="375"/>
      <c r="X60" s="375"/>
    </row>
    <row r="61" spans="1:24" ht="15" x14ac:dyDescent="0.2">
      <c r="A61" s="375"/>
      <c r="B61" s="414"/>
      <c r="C61" s="474"/>
      <c r="D61" s="375"/>
      <c r="E61" s="375"/>
      <c r="F61" s="375"/>
      <c r="G61" s="375"/>
      <c r="H61" s="375"/>
      <c r="I61" s="375"/>
      <c r="J61" s="375"/>
      <c r="K61" s="375"/>
      <c r="L61" s="375"/>
      <c r="M61" s="375"/>
      <c r="N61" s="375"/>
      <c r="O61" s="375"/>
      <c r="P61" s="375"/>
      <c r="Q61" s="375"/>
      <c r="R61" s="375"/>
      <c r="S61" s="375"/>
      <c r="T61" s="375"/>
      <c r="U61" s="375"/>
      <c r="V61" s="375"/>
      <c r="W61" s="375"/>
      <c r="X61" s="375"/>
    </row>
    <row r="62" spans="1:24" ht="15" x14ac:dyDescent="0.2">
      <c r="A62" s="375"/>
      <c r="B62" s="414"/>
      <c r="C62" s="474"/>
      <c r="D62" s="375"/>
      <c r="E62" s="375"/>
      <c r="F62" s="375"/>
      <c r="G62" s="375"/>
      <c r="H62" s="375"/>
      <c r="I62" s="375"/>
      <c r="J62" s="375"/>
      <c r="K62" s="375"/>
      <c r="L62" s="375"/>
      <c r="M62" s="375"/>
      <c r="N62" s="375"/>
      <c r="O62" s="375"/>
      <c r="P62" s="375"/>
      <c r="Q62" s="375"/>
      <c r="R62" s="375"/>
      <c r="S62" s="375"/>
      <c r="T62" s="375"/>
      <c r="U62" s="375"/>
      <c r="V62" s="375"/>
      <c r="W62" s="375"/>
      <c r="X62" s="375"/>
    </row>
    <row r="63" spans="1:24" ht="15" x14ac:dyDescent="0.2">
      <c r="A63" s="375"/>
      <c r="B63" s="414"/>
      <c r="C63" s="474"/>
      <c r="D63" s="375"/>
      <c r="E63" s="375"/>
      <c r="F63" s="375"/>
      <c r="G63" s="375"/>
      <c r="H63" s="375"/>
      <c r="I63" s="375"/>
      <c r="J63" s="375"/>
      <c r="K63" s="375"/>
      <c r="L63" s="375"/>
      <c r="M63" s="375"/>
      <c r="N63" s="375"/>
      <c r="O63" s="375"/>
      <c r="P63" s="375"/>
      <c r="Q63" s="375"/>
      <c r="R63" s="375"/>
      <c r="S63" s="375"/>
      <c r="T63" s="375"/>
      <c r="U63" s="375"/>
      <c r="V63" s="375"/>
      <c r="W63" s="375"/>
      <c r="X63" s="375"/>
    </row>
    <row r="64" spans="1:24" ht="15" x14ac:dyDescent="0.2">
      <c r="A64" s="375"/>
      <c r="B64" s="414"/>
      <c r="C64" s="474"/>
      <c r="D64" s="375"/>
      <c r="E64" s="375"/>
      <c r="F64" s="375"/>
      <c r="G64" s="375"/>
      <c r="H64" s="375"/>
      <c r="I64" s="375"/>
      <c r="J64" s="375"/>
      <c r="K64" s="375"/>
      <c r="L64" s="375"/>
      <c r="M64" s="375"/>
      <c r="N64" s="375"/>
      <c r="O64" s="375"/>
      <c r="P64" s="375"/>
      <c r="Q64" s="375"/>
      <c r="R64" s="375"/>
      <c r="S64" s="375"/>
      <c r="T64" s="375"/>
      <c r="U64" s="375"/>
      <c r="V64" s="375"/>
      <c r="W64" s="375"/>
      <c r="X64" s="375"/>
    </row>
    <row r="65" spans="1:24" ht="15" x14ac:dyDescent="0.2">
      <c r="A65" s="375"/>
      <c r="B65" s="414"/>
      <c r="C65" s="474"/>
      <c r="D65" s="375"/>
      <c r="E65" s="375"/>
      <c r="F65" s="375"/>
      <c r="G65" s="375"/>
      <c r="H65" s="375"/>
      <c r="I65" s="375"/>
      <c r="J65" s="375"/>
      <c r="K65" s="375"/>
      <c r="L65" s="375"/>
      <c r="M65" s="375"/>
      <c r="N65" s="375"/>
      <c r="O65" s="375"/>
      <c r="P65" s="375"/>
      <c r="Q65" s="375"/>
      <c r="R65" s="375"/>
      <c r="S65" s="375"/>
      <c r="T65" s="375"/>
      <c r="U65" s="375"/>
      <c r="V65" s="375"/>
      <c r="W65" s="375"/>
      <c r="X65" s="375"/>
    </row>
    <row r="66" spans="1:24" ht="15" x14ac:dyDescent="0.2">
      <c r="A66" s="375"/>
      <c r="B66" s="414"/>
      <c r="C66" s="474"/>
      <c r="D66" s="375"/>
      <c r="E66" s="375"/>
      <c r="F66" s="375"/>
      <c r="G66" s="375"/>
      <c r="H66" s="375"/>
      <c r="I66" s="375"/>
      <c r="J66" s="375"/>
      <c r="K66" s="375"/>
      <c r="L66" s="375"/>
      <c r="M66" s="375"/>
      <c r="N66" s="375"/>
      <c r="O66" s="375"/>
      <c r="P66" s="375"/>
      <c r="Q66" s="375"/>
      <c r="R66" s="375"/>
      <c r="S66" s="375"/>
      <c r="T66" s="375"/>
      <c r="U66" s="375"/>
      <c r="V66" s="375"/>
      <c r="W66" s="375"/>
      <c r="X66" s="375"/>
    </row>
    <row r="67" spans="1:24" ht="15" x14ac:dyDescent="0.2">
      <c r="A67" s="375"/>
      <c r="B67" s="414"/>
      <c r="C67" s="474"/>
      <c r="D67" s="375"/>
      <c r="E67" s="375"/>
      <c r="F67" s="375"/>
      <c r="G67" s="375"/>
      <c r="H67" s="375"/>
      <c r="I67" s="375"/>
      <c r="J67" s="375"/>
      <c r="K67" s="375"/>
      <c r="L67" s="375"/>
      <c r="M67" s="375"/>
      <c r="N67" s="375"/>
      <c r="O67" s="375"/>
      <c r="P67" s="375"/>
      <c r="Q67" s="375"/>
      <c r="R67" s="375"/>
      <c r="S67" s="375"/>
      <c r="T67" s="375"/>
      <c r="U67" s="375"/>
      <c r="V67" s="375"/>
      <c r="W67" s="375"/>
      <c r="X67" s="375"/>
    </row>
    <row r="68" spans="1:24" ht="15" x14ac:dyDescent="0.2">
      <c r="A68" s="375"/>
      <c r="B68" s="414"/>
      <c r="C68" s="474"/>
      <c r="D68" s="375"/>
      <c r="E68" s="375"/>
      <c r="F68" s="375"/>
      <c r="G68" s="375"/>
      <c r="H68" s="375"/>
      <c r="I68" s="375"/>
      <c r="J68" s="375"/>
      <c r="K68" s="375"/>
      <c r="L68" s="375"/>
      <c r="M68" s="375"/>
      <c r="N68" s="375"/>
      <c r="O68" s="375"/>
      <c r="P68" s="375"/>
      <c r="Q68" s="375"/>
      <c r="R68" s="375"/>
      <c r="S68" s="375"/>
      <c r="T68" s="375"/>
      <c r="U68" s="375"/>
      <c r="V68" s="375"/>
      <c r="W68" s="375"/>
      <c r="X68" s="375"/>
    </row>
    <row r="69" spans="1:24" ht="15" x14ac:dyDescent="0.2">
      <c r="A69" s="375"/>
      <c r="B69" s="414"/>
      <c r="C69" s="474"/>
      <c r="D69" s="375"/>
      <c r="E69" s="375"/>
      <c r="F69" s="375"/>
      <c r="G69" s="375"/>
      <c r="H69" s="375"/>
      <c r="I69" s="375"/>
      <c r="J69" s="375"/>
      <c r="K69" s="375"/>
      <c r="L69" s="375"/>
      <c r="M69" s="375"/>
      <c r="N69" s="375"/>
      <c r="O69" s="375"/>
      <c r="P69" s="375"/>
      <c r="Q69" s="375"/>
      <c r="R69" s="375"/>
      <c r="S69" s="375"/>
      <c r="T69" s="375"/>
      <c r="U69" s="375"/>
      <c r="V69" s="375"/>
      <c r="W69" s="375"/>
      <c r="X69" s="375"/>
    </row>
    <row r="70" spans="1:24" ht="15" x14ac:dyDescent="0.2">
      <c r="A70" s="375"/>
      <c r="B70" s="414"/>
      <c r="C70" s="474"/>
      <c r="D70" s="375"/>
      <c r="E70" s="375"/>
      <c r="F70" s="375"/>
      <c r="G70" s="375"/>
      <c r="H70" s="375"/>
      <c r="I70" s="375"/>
      <c r="J70" s="375"/>
      <c r="K70" s="375"/>
      <c r="L70" s="375"/>
      <c r="M70" s="375"/>
      <c r="N70" s="375"/>
      <c r="O70" s="375"/>
      <c r="P70" s="375"/>
      <c r="Q70" s="375"/>
      <c r="R70" s="375"/>
      <c r="S70" s="375"/>
      <c r="T70" s="375"/>
      <c r="U70" s="375"/>
      <c r="V70" s="375"/>
      <c r="W70" s="375"/>
      <c r="X70" s="375"/>
    </row>
    <row r="71" spans="1:24" ht="15" x14ac:dyDescent="0.2">
      <c r="A71" s="375"/>
      <c r="B71" s="414"/>
      <c r="C71" s="474"/>
      <c r="D71" s="375"/>
      <c r="E71" s="375"/>
      <c r="F71" s="375"/>
      <c r="G71" s="375"/>
      <c r="H71" s="375"/>
      <c r="I71" s="375"/>
      <c r="J71" s="375"/>
      <c r="K71" s="375"/>
      <c r="L71" s="375"/>
      <c r="M71" s="375"/>
      <c r="N71" s="375"/>
      <c r="O71" s="375"/>
      <c r="P71" s="375"/>
      <c r="Q71" s="375"/>
      <c r="R71" s="375"/>
      <c r="S71" s="375"/>
      <c r="T71" s="375"/>
      <c r="U71" s="375"/>
      <c r="V71" s="375"/>
      <c r="W71" s="375"/>
      <c r="X71" s="375"/>
    </row>
    <row r="72" spans="1:24" ht="15" x14ac:dyDescent="0.2">
      <c r="A72" s="375"/>
      <c r="B72" s="414"/>
      <c r="C72" s="474"/>
      <c r="D72" s="375"/>
      <c r="E72" s="375"/>
      <c r="F72" s="375"/>
      <c r="G72" s="375"/>
      <c r="H72" s="375"/>
      <c r="I72" s="375"/>
      <c r="J72" s="375"/>
      <c r="K72" s="375"/>
      <c r="L72" s="375"/>
      <c r="M72" s="375"/>
      <c r="N72" s="375"/>
      <c r="O72" s="375"/>
      <c r="P72" s="375"/>
      <c r="Q72" s="375"/>
      <c r="R72" s="375"/>
      <c r="S72" s="375"/>
      <c r="T72" s="375"/>
      <c r="U72" s="375"/>
      <c r="V72" s="375"/>
      <c r="W72" s="375"/>
      <c r="X72" s="375"/>
    </row>
    <row r="73" spans="1:24" ht="15" x14ac:dyDescent="0.2">
      <c r="A73" s="375"/>
      <c r="B73" s="414"/>
      <c r="C73" s="474"/>
      <c r="D73" s="375"/>
      <c r="E73" s="375"/>
      <c r="F73" s="375"/>
      <c r="G73" s="375"/>
      <c r="H73" s="375"/>
      <c r="I73" s="375"/>
      <c r="J73" s="375"/>
      <c r="K73" s="375"/>
      <c r="L73" s="375"/>
      <c r="M73" s="375"/>
      <c r="N73" s="375"/>
      <c r="O73" s="375"/>
      <c r="P73" s="375"/>
      <c r="Q73" s="375"/>
      <c r="R73" s="375"/>
      <c r="S73" s="375"/>
      <c r="T73" s="375"/>
      <c r="U73" s="375"/>
      <c r="V73" s="375"/>
      <c r="W73" s="375"/>
      <c r="X73" s="375"/>
    </row>
    <row r="74" spans="1:24" ht="15" x14ac:dyDescent="0.2">
      <c r="A74" s="375"/>
      <c r="B74" s="414"/>
      <c r="C74" s="474"/>
      <c r="D74" s="375"/>
      <c r="E74" s="375"/>
      <c r="F74" s="375"/>
      <c r="G74" s="375"/>
      <c r="H74" s="375"/>
      <c r="I74" s="375"/>
      <c r="J74" s="375"/>
      <c r="K74" s="375"/>
      <c r="L74" s="375"/>
      <c r="M74" s="375"/>
      <c r="N74" s="375"/>
      <c r="O74" s="375"/>
      <c r="P74" s="375"/>
      <c r="Q74" s="375"/>
      <c r="R74" s="375"/>
      <c r="S74" s="375"/>
      <c r="T74" s="375"/>
      <c r="U74" s="375"/>
      <c r="V74" s="375"/>
      <c r="W74" s="375"/>
      <c r="X74" s="375"/>
    </row>
  </sheetData>
  <mergeCells count="4">
    <mergeCell ref="B7:F7"/>
    <mergeCell ref="B8:F8"/>
    <mergeCell ref="B9:F9"/>
    <mergeCell ref="C59:F59"/>
  </mergeCells>
  <printOptions horizontalCentered="1"/>
  <pageMargins left="0.51181102362204722" right="0.51181102362204722" top="0.98425196850393704" bottom="0.23622047244094491" header="0" footer="0"/>
  <pageSetup scale="6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C8D3E-A0E6-41B7-BACF-CC415D75B516}">
  <sheetPr codeName="Sheet4">
    <pageSetUpPr fitToPage="1"/>
  </sheetPr>
  <dimension ref="A1:AB73"/>
  <sheetViews>
    <sheetView view="pageBreakPreview" zoomScale="80" zoomScaleNormal="100" zoomScaleSheetLayoutView="80" workbookViewId="0">
      <selection activeCell="B7" sqref="B7:J7"/>
    </sheetView>
  </sheetViews>
  <sheetFormatPr defaultRowHeight="12.75" x14ac:dyDescent="0.2"/>
  <cols>
    <col min="1" max="1" width="2.5703125" customWidth="1"/>
    <col min="2" max="2" width="6.140625" customWidth="1"/>
    <col min="3" max="3" width="32.42578125" customWidth="1"/>
    <col min="4" max="4" width="12.85546875" customWidth="1"/>
    <col min="5" max="5" width="12.5703125" customWidth="1"/>
    <col min="6" max="10" width="12.85546875" customWidth="1"/>
    <col min="11" max="11" width="2.85546875" customWidth="1"/>
  </cols>
  <sheetData>
    <row r="1" spans="1:28" ht="17.25" customHeight="1" x14ac:dyDescent="0.2">
      <c r="A1" s="14"/>
      <c r="B1" s="232" t="s">
        <v>0</v>
      </c>
      <c r="C1" s="14"/>
      <c r="D1" s="14"/>
      <c r="E1" s="14"/>
      <c r="F1" s="13"/>
      <c r="G1" s="14"/>
      <c r="I1" s="196"/>
      <c r="J1" s="233" t="s">
        <v>243</v>
      </c>
      <c r="K1" s="14"/>
      <c r="L1" s="14"/>
      <c r="M1" s="14"/>
      <c r="N1" s="14"/>
      <c r="O1" s="14"/>
      <c r="P1" s="14"/>
      <c r="Q1" s="14"/>
      <c r="R1" s="14"/>
      <c r="S1" s="3"/>
      <c r="T1" s="3"/>
      <c r="U1" s="3"/>
      <c r="V1" s="3"/>
      <c r="W1" s="3"/>
      <c r="X1" s="3"/>
      <c r="Y1" s="3"/>
      <c r="Z1" s="3"/>
      <c r="AA1" s="3"/>
      <c r="AB1" s="3"/>
    </row>
    <row r="2" spans="1:28" ht="17.25" customHeight="1" x14ac:dyDescent="0.2">
      <c r="A2" s="14"/>
      <c r="B2" s="118"/>
      <c r="C2" s="15"/>
      <c r="D2" s="15"/>
      <c r="E2" s="15"/>
      <c r="F2" s="196"/>
      <c r="G2" s="196"/>
      <c r="I2" s="14"/>
      <c r="J2" s="13" t="s">
        <v>2</v>
      </c>
      <c r="K2" s="14"/>
      <c r="L2" s="196"/>
      <c r="M2" s="14"/>
      <c r="N2" s="14"/>
      <c r="O2" s="14"/>
      <c r="P2" s="14"/>
      <c r="Q2" s="196"/>
      <c r="R2" s="14"/>
      <c r="S2" s="3"/>
      <c r="T2" s="3"/>
      <c r="U2" s="3"/>
      <c r="V2" s="3"/>
      <c r="W2" s="3"/>
      <c r="X2" s="3"/>
      <c r="Y2" s="3"/>
      <c r="Z2" s="3"/>
      <c r="AA2" s="3"/>
      <c r="AB2" s="3"/>
    </row>
    <row r="3" spans="1:28" ht="17.25" customHeight="1" x14ac:dyDescent="0.2">
      <c r="A3" s="14"/>
      <c r="B3" s="16"/>
      <c r="C3" s="14"/>
      <c r="D3" s="14"/>
      <c r="E3" s="14"/>
      <c r="F3" s="13"/>
      <c r="G3" s="14"/>
      <c r="I3" s="14"/>
      <c r="J3" s="13" t="s">
        <v>3</v>
      </c>
      <c r="K3" s="14"/>
      <c r="L3" s="14"/>
      <c r="M3" s="14"/>
      <c r="N3" s="14"/>
      <c r="O3" s="14"/>
      <c r="P3" s="14"/>
      <c r="Q3" s="14"/>
      <c r="R3" s="14"/>
      <c r="S3" s="3"/>
      <c r="T3" s="3"/>
      <c r="U3" s="3"/>
      <c r="V3" s="3"/>
      <c r="W3" s="3"/>
      <c r="X3" s="3"/>
      <c r="Y3" s="3"/>
      <c r="Z3" s="3"/>
      <c r="AA3" s="3"/>
      <c r="AB3" s="3"/>
    </row>
    <row r="4" spans="1:28" ht="17.25" customHeight="1" x14ac:dyDescent="0.2">
      <c r="A4" s="14"/>
      <c r="B4" s="17"/>
      <c r="C4" s="14"/>
      <c r="D4" s="14"/>
      <c r="E4" s="14"/>
      <c r="F4" s="13"/>
      <c r="G4" s="14"/>
      <c r="I4" s="14"/>
      <c r="J4" s="13" t="s">
        <v>4</v>
      </c>
      <c r="K4" s="14"/>
      <c r="L4" s="14"/>
      <c r="M4" s="14"/>
      <c r="N4" s="14"/>
      <c r="O4" s="14"/>
      <c r="P4" s="14"/>
      <c r="Q4" s="14"/>
      <c r="R4" s="14"/>
      <c r="S4" s="3"/>
      <c r="T4" s="3"/>
      <c r="U4" s="3"/>
      <c r="V4" s="3"/>
      <c r="W4" s="3"/>
      <c r="X4" s="3"/>
      <c r="Y4" s="3"/>
      <c r="Z4" s="3"/>
      <c r="AA4" s="3"/>
      <c r="AB4" s="3"/>
    </row>
    <row r="5" spans="1:28" ht="17.25" customHeight="1" x14ac:dyDescent="0.2">
      <c r="A5" s="14"/>
      <c r="B5" s="17"/>
      <c r="C5" s="14"/>
      <c r="D5" s="14"/>
      <c r="E5" s="14"/>
      <c r="F5" s="13"/>
      <c r="G5" s="14"/>
      <c r="I5" s="14"/>
      <c r="J5" s="13" t="s">
        <v>5</v>
      </c>
      <c r="K5" s="14"/>
      <c r="L5" s="14"/>
      <c r="M5" s="14"/>
      <c r="N5" s="14"/>
      <c r="O5" s="14"/>
      <c r="P5" s="14"/>
      <c r="Q5" s="14"/>
      <c r="R5" s="14"/>
      <c r="S5" s="3"/>
      <c r="T5" s="3"/>
      <c r="U5" s="3"/>
      <c r="V5" s="3"/>
      <c r="W5" s="3"/>
      <c r="X5" s="3"/>
      <c r="Y5" s="3"/>
      <c r="Z5" s="3"/>
      <c r="AA5" s="3"/>
      <c r="AB5" s="3"/>
    </row>
    <row r="6" spans="1:28" ht="17.25" customHeight="1" x14ac:dyDescent="0.2">
      <c r="A6" s="14"/>
      <c r="B6" s="14"/>
      <c r="C6" s="14"/>
      <c r="D6" s="14"/>
      <c r="E6" s="14"/>
      <c r="F6" s="14"/>
      <c r="G6" s="14"/>
      <c r="I6" s="14"/>
      <c r="J6" s="13" t="s">
        <v>180</v>
      </c>
      <c r="K6" s="14"/>
      <c r="L6" s="14"/>
      <c r="M6" s="14"/>
      <c r="N6" s="14"/>
      <c r="O6" s="14"/>
      <c r="P6" s="14"/>
      <c r="Q6" s="14"/>
      <c r="R6" s="14"/>
      <c r="S6" s="3"/>
      <c r="T6" s="3"/>
      <c r="U6" s="3"/>
      <c r="V6" s="3"/>
      <c r="W6" s="3"/>
      <c r="X6" s="3"/>
      <c r="Y6" s="3"/>
      <c r="Z6" s="3"/>
      <c r="AA6" s="3"/>
      <c r="AB6" s="3"/>
    </row>
    <row r="7" spans="1:28" ht="17.25" customHeight="1" x14ac:dyDescent="0.2">
      <c r="A7" s="14"/>
      <c r="B7" s="906" t="s">
        <v>180</v>
      </c>
      <c r="C7" s="906"/>
      <c r="D7" s="906"/>
      <c r="E7" s="906"/>
      <c r="F7" s="906"/>
      <c r="G7" s="906"/>
      <c r="H7" s="906"/>
      <c r="I7" s="906"/>
      <c r="J7" s="906"/>
      <c r="K7" s="14"/>
      <c r="L7" s="14"/>
      <c r="M7" s="14"/>
      <c r="N7" s="14"/>
      <c r="O7" s="14"/>
      <c r="P7" s="14"/>
      <c r="Q7" s="14"/>
      <c r="R7" s="14"/>
      <c r="S7" s="3"/>
      <c r="T7" s="3"/>
      <c r="U7" s="3"/>
      <c r="V7" s="3"/>
      <c r="W7" s="3"/>
      <c r="X7" s="3"/>
      <c r="Y7" s="3"/>
      <c r="Z7" s="3"/>
      <c r="AA7" s="3"/>
      <c r="AB7" s="3"/>
    </row>
    <row r="8" spans="1:28" ht="17.25" customHeight="1" x14ac:dyDescent="0.2">
      <c r="A8" s="14"/>
      <c r="B8" s="907" t="s">
        <v>244</v>
      </c>
      <c r="C8" s="907"/>
      <c r="D8" s="907"/>
      <c r="E8" s="907"/>
      <c r="F8" s="907"/>
      <c r="G8" s="907"/>
      <c r="H8" s="907"/>
      <c r="I8" s="907"/>
      <c r="J8" s="907"/>
      <c r="K8" s="14"/>
      <c r="L8" s="14"/>
      <c r="M8" s="14"/>
      <c r="N8" s="14"/>
      <c r="O8" s="14"/>
      <c r="P8" s="14"/>
      <c r="Q8" s="14"/>
      <c r="R8" s="14"/>
      <c r="S8" s="3"/>
      <c r="T8" s="3"/>
      <c r="U8" s="3"/>
      <c r="V8" s="3"/>
      <c r="W8" s="3"/>
      <c r="X8" s="3"/>
      <c r="Y8" s="3"/>
      <c r="Z8" s="3"/>
      <c r="AA8" s="3"/>
      <c r="AB8" s="3"/>
    </row>
    <row r="9" spans="1:28" ht="17.25" customHeight="1" thickBot="1" x14ac:dyDescent="0.25">
      <c r="A9" s="14"/>
      <c r="B9" s="14"/>
      <c r="C9" s="19"/>
      <c r="D9" s="19"/>
      <c r="E9" s="19"/>
      <c r="F9" s="19"/>
      <c r="G9" s="19"/>
      <c r="H9" s="19"/>
      <c r="I9" s="14"/>
      <c r="J9" s="14"/>
      <c r="K9" s="14"/>
      <c r="L9" s="14"/>
      <c r="M9" s="14"/>
      <c r="N9" s="14"/>
      <c r="O9" s="14"/>
      <c r="P9" s="14"/>
      <c r="Q9" s="14"/>
      <c r="R9" s="14"/>
      <c r="S9" s="3"/>
      <c r="T9" s="3"/>
      <c r="U9" s="3"/>
      <c r="V9" s="3"/>
      <c r="W9" s="3"/>
      <c r="X9" s="3"/>
      <c r="Y9" s="3"/>
      <c r="Z9" s="3"/>
      <c r="AA9" s="3"/>
      <c r="AB9" s="3"/>
    </row>
    <row r="10" spans="1:28" ht="17.25" customHeight="1" x14ac:dyDescent="0.2">
      <c r="A10" s="14"/>
      <c r="B10" s="20" t="s">
        <v>9</v>
      </c>
      <c r="C10" s="21"/>
      <c r="D10" s="49">
        <v>2025</v>
      </c>
      <c r="E10" s="49">
        <v>2026</v>
      </c>
      <c r="F10" s="49">
        <v>2027</v>
      </c>
      <c r="G10" s="49">
        <v>2028</v>
      </c>
      <c r="H10" s="49">
        <v>2029</v>
      </c>
      <c r="I10" s="119">
        <v>2030</v>
      </c>
      <c r="J10" s="105">
        <v>2031</v>
      </c>
      <c r="K10" s="14"/>
      <c r="L10" s="14"/>
      <c r="M10" s="14"/>
      <c r="N10" s="14"/>
      <c r="O10" s="14"/>
      <c r="P10" s="14"/>
      <c r="Q10" s="14"/>
      <c r="R10" s="14"/>
      <c r="S10" s="3"/>
      <c r="T10" s="3"/>
      <c r="U10" s="3"/>
      <c r="V10" s="3"/>
      <c r="W10" s="3"/>
      <c r="X10" s="3"/>
      <c r="Y10" s="3"/>
      <c r="Z10" s="3"/>
      <c r="AA10" s="3"/>
      <c r="AB10" s="3"/>
    </row>
    <row r="11" spans="1:28" ht="17.25" customHeight="1" thickBot="1" x14ac:dyDescent="0.25">
      <c r="A11" s="14"/>
      <c r="B11" s="23" t="s">
        <v>10</v>
      </c>
      <c r="C11" s="24" t="s">
        <v>11</v>
      </c>
      <c r="D11" s="57" t="s">
        <v>28</v>
      </c>
      <c r="E11" s="57" t="s">
        <v>28</v>
      </c>
      <c r="F11" s="57" t="s">
        <v>29</v>
      </c>
      <c r="G11" s="57" t="s">
        <v>29</v>
      </c>
      <c r="H11" s="57" t="s">
        <v>29</v>
      </c>
      <c r="I11" s="202" t="s">
        <v>29</v>
      </c>
      <c r="J11" s="365" t="s">
        <v>29</v>
      </c>
      <c r="K11" s="14"/>
      <c r="L11" s="14"/>
      <c r="M11" s="14"/>
      <c r="N11" s="14"/>
      <c r="O11" s="14"/>
      <c r="P11" s="14"/>
      <c r="Q11" s="14"/>
      <c r="R11" s="14"/>
      <c r="S11" s="3"/>
      <c r="T11" s="3"/>
      <c r="U11" s="3"/>
      <c r="V11" s="3"/>
      <c r="W11" s="3"/>
      <c r="X11" s="3"/>
      <c r="Y11" s="3"/>
      <c r="Z11" s="3"/>
      <c r="AA11" s="3"/>
      <c r="AB11" s="3"/>
    </row>
    <row r="12" spans="1:28" s="190" customFormat="1" ht="17.25" customHeight="1" x14ac:dyDescent="0.2">
      <c r="A12" s="14"/>
      <c r="B12" s="27"/>
      <c r="C12" s="28"/>
      <c r="D12" s="214" t="s">
        <v>13</v>
      </c>
      <c r="E12" s="214" t="s">
        <v>14</v>
      </c>
      <c r="F12" s="214" t="s">
        <v>15</v>
      </c>
      <c r="G12" s="143" t="s">
        <v>16</v>
      </c>
      <c r="H12" s="153" t="s">
        <v>17</v>
      </c>
      <c r="I12" s="61" t="s">
        <v>18</v>
      </c>
      <c r="J12" s="359" t="s">
        <v>19</v>
      </c>
      <c r="K12" s="14"/>
      <c r="L12" s="14"/>
      <c r="M12" s="14"/>
      <c r="N12" s="14"/>
      <c r="O12" s="14"/>
      <c r="P12" s="14"/>
      <c r="Q12" s="14"/>
      <c r="R12" s="14"/>
      <c r="S12" s="3"/>
      <c r="T12" s="3"/>
      <c r="U12" s="3"/>
      <c r="V12" s="3"/>
      <c r="W12" s="3"/>
      <c r="X12" s="3"/>
      <c r="Y12" s="3"/>
      <c r="Z12" s="3"/>
      <c r="AA12" s="3"/>
      <c r="AB12" s="3"/>
    </row>
    <row r="13" spans="1:28" ht="17.25" customHeight="1" x14ac:dyDescent="0.2">
      <c r="A13" s="14"/>
      <c r="B13" s="351"/>
      <c r="C13" s="352"/>
      <c r="D13" s="352"/>
      <c r="E13" s="352"/>
      <c r="F13" s="88"/>
      <c r="G13" s="88"/>
      <c r="H13" s="88"/>
      <c r="I13" s="280"/>
      <c r="J13" s="366"/>
      <c r="K13" s="14"/>
      <c r="L13" s="14"/>
      <c r="M13" s="14"/>
      <c r="N13" s="14"/>
      <c r="O13" s="14"/>
      <c r="P13" s="14"/>
      <c r="Q13" s="14"/>
      <c r="R13" s="14"/>
      <c r="S13" s="3"/>
      <c r="T13" s="3"/>
      <c r="U13" s="3"/>
      <c r="V13" s="3"/>
      <c r="W13" s="3"/>
      <c r="X13" s="3"/>
      <c r="Y13" s="3"/>
      <c r="Z13" s="3"/>
      <c r="AA13" s="3"/>
      <c r="AB13" s="3"/>
    </row>
    <row r="14" spans="1:28" ht="17.25" customHeight="1" x14ac:dyDescent="0.2">
      <c r="A14" s="14"/>
      <c r="B14" s="29">
        <v>1</v>
      </c>
      <c r="C14" s="30" t="s">
        <v>22</v>
      </c>
      <c r="D14" s="103">
        <v>0</v>
      </c>
      <c r="E14" s="103">
        <v>0</v>
      </c>
      <c r="F14" s="103">
        <v>0</v>
      </c>
      <c r="G14" s="103">
        <v>0</v>
      </c>
      <c r="H14" s="103">
        <v>0</v>
      </c>
      <c r="I14" s="321">
        <v>1371.8593642400112</v>
      </c>
      <c r="J14" s="32">
        <v>6584.9249483975218</v>
      </c>
      <c r="K14" s="14"/>
      <c r="L14" s="14"/>
      <c r="M14" s="14"/>
      <c r="N14" s="14"/>
      <c r="O14" s="14"/>
      <c r="P14" s="14"/>
      <c r="Q14" s="14"/>
      <c r="R14" s="14"/>
      <c r="S14" s="3"/>
      <c r="T14" s="3"/>
      <c r="U14" s="3"/>
      <c r="V14" s="3"/>
      <c r="W14" s="3"/>
      <c r="X14" s="3"/>
      <c r="Y14" s="3"/>
      <c r="Z14" s="3"/>
      <c r="AA14" s="3"/>
      <c r="AB14" s="3"/>
    </row>
    <row r="15" spans="1:28" ht="33" customHeight="1" thickBot="1" x14ac:dyDescent="0.25">
      <c r="A15" s="14"/>
      <c r="B15" s="29">
        <f>B14+1</f>
        <v>2</v>
      </c>
      <c r="C15" s="30" t="s">
        <v>23</v>
      </c>
      <c r="D15" s="328">
        <v>0</v>
      </c>
      <c r="E15" s="328">
        <v>0</v>
      </c>
      <c r="F15" s="328">
        <v>0</v>
      </c>
      <c r="G15" s="328">
        <v>0</v>
      </c>
      <c r="H15" s="328">
        <v>0</v>
      </c>
      <c r="I15" s="367">
        <v>11.311629564730829</v>
      </c>
      <c r="J15" s="34">
        <v>77.496474621107666</v>
      </c>
      <c r="K15" s="14"/>
      <c r="L15" s="14"/>
      <c r="M15" s="14"/>
      <c r="N15" s="14"/>
      <c r="O15" s="14"/>
      <c r="P15" s="14"/>
      <c r="Q15" s="14"/>
      <c r="R15" s="14"/>
      <c r="S15" s="3"/>
      <c r="T15" s="3"/>
      <c r="U15" s="3"/>
      <c r="V15" s="3"/>
      <c r="W15" s="3"/>
      <c r="X15" s="3"/>
      <c r="Y15" s="3"/>
      <c r="Z15" s="3"/>
      <c r="AA15" s="3"/>
      <c r="AB15" s="3"/>
    </row>
    <row r="16" spans="1:28" ht="17.25" customHeight="1" x14ac:dyDescent="0.2">
      <c r="A16" s="14"/>
      <c r="B16" s="29">
        <f>B15+1</f>
        <v>3</v>
      </c>
      <c r="C16" s="30" t="s">
        <v>24</v>
      </c>
      <c r="D16" s="35">
        <f>D14-D15</f>
        <v>0</v>
      </c>
      <c r="E16" s="35">
        <f>E14-E15</f>
        <v>0</v>
      </c>
      <c r="F16" s="35">
        <f>F14-F15</f>
        <v>0</v>
      </c>
      <c r="G16" s="35">
        <f t="shared" ref="G16:J16" si="0">G14-G15</f>
        <v>0</v>
      </c>
      <c r="H16" s="35">
        <f t="shared" si="0"/>
        <v>0</v>
      </c>
      <c r="I16" s="368">
        <f t="shared" si="0"/>
        <v>1360.5477346752805</v>
      </c>
      <c r="J16" s="130">
        <f t="shared" si="0"/>
        <v>6507.4284737764137</v>
      </c>
      <c r="K16" s="14"/>
      <c r="L16" s="14"/>
      <c r="M16" s="14"/>
      <c r="N16" s="14"/>
      <c r="O16" s="14"/>
      <c r="P16" s="14"/>
      <c r="Q16" s="14"/>
      <c r="R16" s="14"/>
      <c r="S16" s="3"/>
      <c r="T16" s="3"/>
      <c r="U16" s="3"/>
      <c r="V16" s="3"/>
      <c r="W16" s="3"/>
      <c r="X16" s="3"/>
      <c r="Y16" s="3"/>
      <c r="Z16" s="3"/>
      <c r="AA16" s="3"/>
      <c r="AB16" s="3"/>
    </row>
    <row r="17" spans="1:28" ht="17.25" customHeight="1" x14ac:dyDescent="0.2">
      <c r="A17" s="14"/>
      <c r="B17" s="29"/>
      <c r="C17" s="30"/>
      <c r="D17" s="103"/>
      <c r="E17" s="103"/>
      <c r="F17" s="103"/>
      <c r="G17" s="103"/>
      <c r="H17" s="103"/>
      <c r="I17" s="321"/>
      <c r="J17" s="32"/>
      <c r="K17" s="14"/>
      <c r="L17" s="14"/>
      <c r="M17" s="14"/>
      <c r="N17" s="14"/>
      <c r="O17" s="14"/>
      <c r="P17" s="14"/>
      <c r="Q17" s="14"/>
      <c r="R17" s="14"/>
      <c r="S17" s="3"/>
      <c r="T17" s="3"/>
      <c r="U17" s="3"/>
      <c r="V17" s="3"/>
      <c r="W17" s="3"/>
      <c r="X17" s="3"/>
      <c r="Y17" s="3"/>
      <c r="Z17" s="3"/>
      <c r="AA17" s="3"/>
      <c r="AB17" s="3"/>
    </row>
    <row r="18" spans="1:28" ht="17.25" customHeight="1" x14ac:dyDescent="0.2">
      <c r="A18" s="14"/>
      <c r="B18" s="29">
        <f>B16+1</f>
        <v>4</v>
      </c>
      <c r="C18" s="30" t="s">
        <v>25</v>
      </c>
      <c r="D18" s="103">
        <v>0</v>
      </c>
      <c r="E18" s="103">
        <v>0</v>
      </c>
      <c r="F18" s="103">
        <v>0</v>
      </c>
      <c r="G18" s="103">
        <v>0</v>
      </c>
      <c r="H18" s="103">
        <v>0</v>
      </c>
      <c r="I18" s="321">
        <v>-0.60222654100209128</v>
      </c>
      <c r="J18" s="32">
        <v>-2.4089061640083651</v>
      </c>
      <c r="K18" s="14"/>
      <c r="L18" s="14"/>
      <c r="M18" s="14"/>
      <c r="N18" s="14"/>
      <c r="O18" s="14"/>
      <c r="P18" s="14"/>
      <c r="Q18" s="14"/>
      <c r="R18" s="14"/>
      <c r="S18" s="3"/>
      <c r="T18" s="3"/>
      <c r="U18" s="3"/>
      <c r="V18" s="3"/>
      <c r="W18" s="3"/>
      <c r="X18" s="3"/>
      <c r="Y18" s="3"/>
      <c r="Z18" s="3"/>
      <c r="AA18" s="3"/>
      <c r="AB18" s="3"/>
    </row>
    <row r="19" spans="1:28" ht="17.25" customHeight="1" x14ac:dyDescent="0.2">
      <c r="A19" s="14"/>
      <c r="B19" s="29">
        <f>B18+1</f>
        <v>5</v>
      </c>
      <c r="C19" s="30" t="s">
        <v>240</v>
      </c>
      <c r="D19" s="103">
        <v>0</v>
      </c>
      <c r="E19" s="103">
        <v>0</v>
      </c>
      <c r="F19" s="103">
        <v>0</v>
      </c>
      <c r="G19" s="103">
        <v>0</v>
      </c>
      <c r="H19" s="103">
        <v>0</v>
      </c>
      <c r="I19" s="321">
        <v>0</v>
      </c>
      <c r="J19" s="32">
        <v>0</v>
      </c>
      <c r="K19" s="14"/>
      <c r="L19" s="14"/>
      <c r="M19" s="14"/>
      <c r="N19" s="14"/>
      <c r="O19" s="14"/>
      <c r="P19" s="14"/>
      <c r="Q19" s="14"/>
      <c r="R19" s="14"/>
      <c r="S19" s="3"/>
      <c r="T19" s="3"/>
      <c r="U19" s="3"/>
      <c r="V19" s="3"/>
      <c r="W19" s="3"/>
      <c r="X19" s="3"/>
      <c r="Y19" s="3"/>
      <c r="Z19" s="3"/>
      <c r="AA19" s="3"/>
      <c r="AB19" s="3"/>
    </row>
    <row r="20" spans="1:28" ht="17.25" customHeight="1" x14ac:dyDescent="0.2">
      <c r="A20" s="14"/>
      <c r="B20" s="29">
        <f>B19+1</f>
        <v>6</v>
      </c>
      <c r="C20" s="30" t="s">
        <v>26</v>
      </c>
      <c r="D20" s="103">
        <v>0</v>
      </c>
      <c r="E20" s="103">
        <v>0</v>
      </c>
      <c r="F20" s="103">
        <v>0</v>
      </c>
      <c r="G20" s="103">
        <v>0</v>
      </c>
      <c r="H20" s="103">
        <v>2.1</v>
      </c>
      <c r="I20" s="321">
        <v>11.142291666666665</v>
      </c>
      <c r="J20" s="32">
        <v>24.970813298490128</v>
      </c>
      <c r="K20" s="14"/>
      <c r="L20" s="14"/>
      <c r="M20" s="14"/>
      <c r="N20" s="14"/>
      <c r="O20" s="14"/>
      <c r="P20" s="14"/>
      <c r="Q20" s="14"/>
      <c r="R20" s="14"/>
      <c r="S20" s="3"/>
      <c r="T20" s="3"/>
      <c r="U20" s="3"/>
      <c r="V20" s="3"/>
      <c r="W20" s="3"/>
      <c r="X20" s="3"/>
      <c r="Y20" s="3"/>
      <c r="Z20" s="3"/>
      <c r="AA20" s="3"/>
      <c r="AB20" s="3"/>
    </row>
    <row r="21" spans="1:28" ht="17.25" customHeight="1" thickBot="1" x14ac:dyDescent="0.25">
      <c r="A21" s="14"/>
      <c r="B21" s="29"/>
      <c r="C21" s="30"/>
      <c r="D21" s="328"/>
      <c r="E21" s="328"/>
      <c r="F21" s="328"/>
      <c r="G21" s="328"/>
      <c r="H21" s="328"/>
      <c r="I21" s="367"/>
      <c r="J21" s="34"/>
      <c r="K21" s="14"/>
      <c r="L21" s="14"/>
      <c r="M21" s="14"/>
      <c r="N21" s="14"/>
      <c r="O21" s="14"/>
      <c r="P21" s="14"/>
      <c r="Q21" s="14"/>
      <c r="R21" s="14"/>
      <c r="S21" s="3"/>
      <c r="T21" s="3"/>
      <c r="U21" s="3"/>
      <c r="V21" s="3"/>
      <c r="W21" s="3"/>
      <c r="X21" s="3"/>
      <c r="Y21" s="3"/>
      <c r="Z21" s="3"/>
      <c r="AA21" s="3"/>
      <c r="AB21" s="3"/>
    </row>
    <row r="22" spans="1:28" ht="24" customHeight="1" thickBot="1" x14ac:dyDescent="0.25">
      <c r="A22" s="14"/>
      <c r="B22" s="39">
        <f>B20+1</f>
        <v>7</v>
      </c>
      <c r="C22" s="40" t="s">
        <v>27</v>
      </c>
      <c r="D22" s="41">
        <f t="shared" ref="D22:H22" si="1">SUM(D16:D20)</f>
        <v>0</v>
      </c>
      <c r="E22" s="41">
        <f t="shared" si="1"/>
        <v>0</v>
      </c>
      <c r="F22" s="41">
        <f t="shared" si="1"/>
        <v>0</v>
      </c>
      <c r="G22" s="41">
        <f t="shared" si="1"/>
        <v>0</v>
      </c>
      <c r="H22" s="41">
        <f t="shared" si="1"/>
        <v>2.1</v>
      </c>
      <c r="I22" s="139">
        <f>SUM(I16:I20)</f>
        <v>1371.087799800945</v>
      </c>
      <c r="J22" s="42">
        <f>SUM(J16:J20)</f>
        <v>6529.9903809108955</v>
      </c>
      <c r="K22" s="14"/>
      <c r="L22" s="14"/>
      <c r="M22" s="14"/>
      <c r="N22" s="14"/>
      <c r="O22" s="14"/>
      <c r="P22" s="14"/>
      <c r="Q22" s="14"/>
      <c r="R22" s="14"/>
      <c r="S22" s="3"/>
      <c r="T22" s="3"/>
      <c r="U22" s="3"/>
      <c r="V22" s="3"/>
      <c r="W22" s="3"/>
      <c r="X22" s="3"/>
      <c r="Y22" s="3"/>
      <c r="Z22" s="3"/>
      <c r="AA22" s="3"/>
      <c r="AB22" s="3"/>
    </row>
    <row r="23" spans="1:28" ht="15" x14ac:dyDescent="0.2">
      <c r="A23" s="14"/>
      <c r="F23" s="356"/>
      <c r="G23" s="356"/>
      <c r="H23" s="356"/>
      <c r="I23" s="356"/>
      <c r="J23" s="356"/>
      <c r="K23" s="14"/>
      <c r="L23" s="14"/>
      <c r="M23" s="14"/>
      <c r="N23" s="14"/>
      <c r="O23" s="14"/>
      <c r="P23" s="14"/>
      <c r="Q23" s="14"/>
      <c r="R23" s="14"/>
      <c r="S23" s="3"/>
      <c r="T23" s="3"/>
      <c r="U23" s="3"/>
      <c r="V23" s="3"/>
      <c r="W23" s="3"/>
      <c r="X23" s="3"/>
      <c r="Y23" s="3"/>
      <c r="Z23" s="3"/>
      <c r="AA23" s="3"/>
      <c r="AB23" s="3"/>
    </row>
    <row r="24" spans="1:28" ht="15" x14ac:dyDescent="0.2">
      <c r="A24" s="14"/>
      <c r="B24" s="3" t="s">
        <v>30</v>
      </c>
      <c r="C24" s="3"/>
      <c r="D24" s="14"/>
      <c r="E24" s="14"/>
      <c r="F24" s="14"/>
      <c r="G24" s="14"/>
      <c r="H24" s="14"/>
      <c r="I24" s="14"/>
      <c r="J24" s="14"/>
      <c r="K24" s="14"/>
      <c r="L24" s="14"/>
      <c r="M24" s="14"/>
      <c r="N24" s="14"/>
      <c r="O24" s="14"/>
      <c r="P24" s="14"/>
      <c r="Q24" s="14"/>
      <c r="R24" s="14"/>
      <c r="S24" s="3"/>
      <c r="T24" s="3"/>
      <c r="U24" s="3"/>
      <c r="V24" s="3"/>
      <c r="W24" s="3"/>
      <c r="X24" s="3"/>
      <c r="Y24" s="3"/>
      <c r="Z24" s="3"/>
      <c r="AA24" s="3"/>
      <c r="AB24" s="3"/>
    </row>
    <row r="25" spans="1:28" ht="15" x14ac:dyDescent="0.2">
      <c r="A25" s="14"/>
      <c r="B25" s="4">
        <v>1</v>
      </c>
      <c r="C25" s="3" t="s">
        <v>241</v>
      </c>
      <c r="D25" s="14"/>
      <c r="E25" s="14"/>
      <c r="F25" s="14"/>
      <c r="G25" s="14"/>
      <c r="H25" s="14"/>
      <c r="I25" s="14"/>
      <c r="J25" s="14"/>
      <c r="K25" s="14"/>
      <c r="L25" s="14"/>
      <c r="M25" s="14"/>
      <c r="N25" s="14"/>
      <c r="O25" s="14"/>
      <c r="P25" s="14"/>
      <c r="Q25" s="14"/>
      <c r="R25" s="14"/>
      <c r="S25" s="3"/>
      <c r="T25" s="3"/>
      <c r="U25" s="3"/>
      <c r="V25" s="3"/>
      <c r="W25" s="3"/>
      <c r="X25" s="3"/>
      <c r="Y25" s="3"/>
      <c r="Z25" s="3"/>
      <c r="AA25" s="3"/>
      <c r="AB25" s="3"/>
    </row>
    <row r="26" spans="1:28" ht="15" x14ac:dyDescent="0.2">
      <c r="A26" s="14"/>
      <c r="B26" s="4">
        <v>2</v>
      </c>
      <c r="C26" s="3" t="s">
        <v>245</v>
      </c>
      <c r="D26" s="14"/>
      <c r="E26" s="14"/>
      <c r="F26" s="14"/>
      <c r="G26" s="14"/>
      <c r="H26" s="14"/>
      <c r="I26" s="14"/>
      <c r="J26" s="14"/>
      <c r="K26" s="14"/>
      <c r="L26" s="14"/>
      <c r="M26" s="14"/>
      <c r="N26" s="14"/>
      <c r="O26" s="14"/>
      <c r="P26" s="14"/>
      <c r="Q26" s="14"/>
      <c r="R26" s="14"/>
      <c r="S26" s="3"/>
      <c r="T26" s="3"/>
      <c r="U26" s="3"/>
      <c r="V26" s="3"/>
      <c r="W26" s="3"/>
      <c r="X26" s="3"/>
      <c r="Y26" s="3"/>
      <c r="Z26" s="3"/>
      <c r="AA26" s="3"/>
      <c r="AB26" s="3"/>
    </row>
    <row r="27" spans="1:28" ht="15" x14ac:dyDescent="0.2">
      <c r="A27" s="14"/>
      <c r="B27" s="14"/>
      <c r="C27" s="14"/>
      <c r="D27" s="14"/>
      <c r="E27" s="14"/>
      <c r="F27" s="14"/>
      <c r="G27" s="14"/>
      <c r="H27" s="14"/>
      <c r="I27" s="14"/>
      <c r="J27" s="14"/>
      <c r="K27" s="14"/>
      <c r="L27" s="14"/>
      <c r="M27" s="14"/>
      <c r="N27" s="14"/>
      <c r="O27" s="14"/>
      <c r="P27" s="14"/>
      <c r="Q27" s="14"/>
      <c r="R27" s="14"/>
      <c r="S27" s="3"/>
      <c r="T27" s="3"/>
      <c r="U27" s="3"/>
      <c r="V27" s="3"/>
      <c r="W27" s="3"/>
      <c r="X27" s="3"/>
      <c r="Y27" s="3"/>
      <c r="Z27" s="3"/>
      <c r="AA27" s="3"/>
      <c r="AB27" s="3"/>
    </row>
    <row r="28" spans="1:28" ht="15" x14ac:dyDescent="0.2">
      <c r="A28" s="14"/>
      <c r="F28" s="14"/>
      <c r="G28" s="14"/>
      <c r="H28" s="14"/>
      <c r="I28" s="14"/>
      <c r="J28" s="14"/>
      <c r="K28" s="14"/>
      <c r="L28" s="14"/>
      <c r="M28" s="14"/>
      <c r="N28" s="14"/>
      <c r="O28" s="14"/>
      <c r="P28" s="14"/>
      <c r="Q28" s="14"/>
      <c r="R28" s="14"/>
      <c r="S28" s="3"/>
      <c r="T28" s="3"/>
      <c r="U28" s="3"/>
      <c r="V28" s="3"/>
      <c r="W28" s="3"/>
      <c r="X28" s="3"/>
      <c r="Y28" s="3"/>
      <c r="Z28" s="3"/>
      <c r="AA28" s="3"/>
      <c r="AB28" s="3"/>
    </row>
    <row r="29" spans="1:28" ht="15" x14ac:dyDescent="0.2">
      <c r="A29" s="14"/>
      <c r="F29" s="14"/>
      <c r="G29" s="14"/>
      <c r="H29" s="14"/>
      <c r="I29" s="14"/>
      <c r="J29" s="14"/>
      <c r="K29" s="14"/>
      <c r="L29" s="14"/>
      <c r="M29" s="14"/>
      <c r="N29" s="14"/>
      <c r="O29" s="14"/>
      <c r="P29" s="14"/>
      <c r="Q29" s="14"/>
      <c r="R29" s="14"/>
      <c r="S29" s="3"/>
      <c r="T29" s="3"/>
      <c r="U29" s="3"/>
      <c r="V29" s="3"/>
      <c r="W29" s="3"/>
      <c r="X29" s="3"/>
      <c r="Y29" s="3"/>
      <c r="Z29" s="3"/>
      <c r="AA29" s="3"/>
      <c r="AB29" s="3"/>
    </row>
    <row r="30" spans="1:28" ht="15" x14ac:dyDescent="0.2">
      <c r="A30" s="14"/>
      <c r="F30" s="14"/>
      <c r="G30" s="14"/>
      <c r="H30" s="14"/>
      <c r="I30" s="14"/>
      <c r="J30" s="14"/>
      <c r="K30" s="14"/>
      <c r="L30" s="14"/>
      <c r="M30" s="14"/>
      <c r="N30" s="14"/>
      <c r="O30" s="14"/>
      <c r="P30" s="14"/>
      <c r="Q30" s="14"/>
      <c r="R30" s="14"/>
      <c r="S30" s="3"/>
      <c r="T30" s="3"/>
      <c r="U30" s="3"/>
      <c r="V30" s="3"/>
      <c r="W30" s="3"/>
      <c r="X30" s="3"/>
      <c r="Y30" s="3"/>
      <c r="Z30" s="3"/>
      <c r="AA30" s="3"/>
      <c r="AB30" s="3"/>
    </row>
    <row r="31" spans="1:28" ht="15" x14ac:dyDescent="0.2">
      <c r="A31" s="14"/>
      <c r="B31" s="14"/>
      <c r="C31" s="14"/>
      <c r="D31" s="14"/>
      <c r="E31" s="14"/>
      <c r="F31" s="14"/>
      <c r="G31" s="14"/>
      <c r="H31" s="14"/>
      <c r="I31" s="14"/>
      <c r="J31" s="14"/>
      <c r="K31" s="14"/>
      <c r="L31" s="14"/>
      <c r="M31" s="14"/>
      <c r="N31" s="14"/>
      <c r="O31" s="14"/>
      <c r="P31" s="14"/>
      <c r="Q31" s="14"/>
      <c r="R31" s="14"/>
      <c r="S31" s="3"/>
      <c r="T31" s="3"/>
      <c r="U31" s="3"/>
      <c r="V31" s="3"/>
      <c r="W31" s="3"/>
      <c r="X31" s="3"/>
      <c r="Y31" s="3"/>
      <c r="Z31" s="3"/>
      <c r="AA31" s="3"/>
      <c r="AB31" s="3"/>
    </row>
    <row r="32" spans="1:28" ht="15" x14ac:dyDescent="0.2">
      <c r="A32" s="14"/>
      <c r="B32" s="14"/>
      <c r="C32" s="14"/>
      <c r="D32" s="14"/>
      <c r="E32" s="14"/>
      <c r="F32" s="14"/>
      <c r="G32" s="14"/>
      <c r="H32" s="14"/>
      <c r="I32" s="14"/>
      <c r="J32" s="14"/>
      <c r="K32" s="14"/>
      <c r="L32" s="14"/>
      <c r="M32" s="14"/>
      <c r="N32" s="14"/>
      <c r="O32" s="14"/>
      <c r="P32" s="14"/>
      <c r="Q32" s="14"/>
      <c r="R32" s="14"/>
      <c r="S32" s="3"/>
      <c r="T32" s="3"/>
      <c r="U32" s="3"/>
      <c r="V32" s="3"/>
      <c r="W32" s="3"/>
      <c r="X32" s="3"/>
      <c r="Y32" s="3"/>
      <c r="Z32" s="3"/>
      <c r="AA32" s="3"/>
      <c r="AB32" s="3"/>
    </row>
    <row r="33" spans="1:28" ht="15" x14ac:dyDescent="0.2">
      <c r="A33" s="14"/>
      <c r="B33" s="14"/>
      <c r="C33" s="14"/>
      <c r="D33" s="14"/>
      <c r="E33" s="14"/>
      <c r="F33" s="14"/>
      <c r="G33" s="14"/>
      <c r="H33" s="14"/>
      <c r="I33" s="14"/>
      <c r="J33" s="14"/>
      <c r="K33" s="14"/>
      <c r="L33" s="14"/>
      <c r="M33" s="14"/>
      <c r="N33" s="14"/>
      <c r="O33" s="14"/>
      <c r="P33" s="14"/>
      <c r="Q33" s="14"/>
      <c r="R33" s="14"/>
      <c r="S33" s="3"/>
      <c r="T33" s="3"/>
      <c r="U33" s="3"/>
      <c r="V33" s="3"/>
      <c r="W33" s="3"/>
      <c r="X33" s="3"/>
      <c r="Y33" s="3"/>
      <c r="Z33" s="3"/>
      <c r="AA33" s="3"/>
      <c r="AB33" s="3"/>
    </row>
    <row r="34" spans="1:28" ht="15" x14ac:dyDescent="0.2">
      <c r="A34" s="14"/>
      <c r="B34" s="14"/>
      <c r="C34" s="14"/>
      <c r="D34" s="14"/>
      <c r="E34" s="14"/>
      <c r="F34" s="14"/>
      <c r="G34" s="14"/>
      <c r="H34" s="14"/>
      <c r="I34" s="14"/>
      <c r="J34" s="14"/>
      <c r="K34" s="14"/>
      <c r="L34" s="14"/>
      <c r="M34" s="14"/>
      <c r="N34" s="14"/>
      <c r="O34" s="14"/>
      <c r="P34" s="14"/>
      <c r="Q34" s="14"/>
      <c r="R34" s="14"/>
      <c r="S34" s="3"/>
      <c r="T34" s="3"/>
      <c r="U34" s="3"/>
      <c r="V34" s="3"/>
      <c r="W34" s="3"/>
      <c r="X34" s="3"/>
      <c r="Y34" s="3"/>
      <c r="Z34" s="3"/>
      <c r="AA34" s="3"/>
      <c r="AB34" s="3"/>
    </row>
    <row r="35" spans="1:28" ht="15" x14ac:dyDescent="0.2">
      <c r="A35" s="14"/>
      <c r="B35" s="14"/>
      <c r="C35" s="14"/>
      <c r="D35" s="14"/>
      <c r="E35" s="14"/>
      <c r="F35" s="14"/>
      <c r="G35" s="14"/>
      <c r="H35" s="14"/>
      <c r="I35" s="14"/>
      <c r="J35" s="14"/>
      <c r="K35" s="14"/>
      <c r="L35" s="14"/>
      <c r="M35" s="14"/>
      <c r="N35" s="14"/>
      <c r="O35" s="14"/>
      <c r="P35" s="14"/>
      <c r="Q35" s="14"/>
      <c r="R35" s="14"/>
      <c r="S35" s="3"/>
      <c r="T35" s="3"/>
      <c r="U35" s="3"/>
      <c r="V35" s="3"/>
      <c r="W35" s="3"/>
      <c r="X35" s="3"/>
      <c r="Y35" s="3"/>
      <c r="Z35" s="3"/>
      <c r="AA35" s="3"/>
      <c r="AB35" s="3"/>
    </row>
    <row r="36" spans="1:28" ht="15" x14ac:dyDescent="0.2">
      <c r="A36" s="14"/>
      <c r="B36" s="14"/>
      <c r="C36" s="14"/>
      <c r="D36" s="14"/>
      <c r="E36" s="14"/>
      <c r="F36" s="14"/>
      <c r="G36" s="14"/>
      <c r="H36" s="14"/>
      <c r="I36" s="14"/>
      <c r="J36" s="14"/>
      <c r="K36" s="14"/>
      <c r="L36" s="14"/>
      <c r="M36" s="14"/>
      <c r="N36" s="14"/>
      <c r="O36" s="14"/>
      <c r="P36" s="14"/>
      <c r="Q36" s="14"/>
      <c r="R36" s="14"/>
      <c r="S36" s="3"/>
      <c r="T36" s="3"/>
      <c r="U36" s="3"/>
      <c r="V36" s="3"/>
      <c r="W36" s="3"/>
      <c r="X36" s="3"/>
      <c r="Y36" s="3"/>
      <c r="Z36" s="3"/>
      <c r="AA36" s="3"/>
      <c r="AB36" s="3"/>
    </row>
    <row r="37" spans="1:28" ht="15" x14ac:dyDescent="0.2">
      <c r="A37" s="14"/>
      <c r="B37" s="14"/>
      <c r="C37" s="14"/>
      <c r="D37" s="14"/>
      <c r="E37" s="14"/>
      <c r="F37" s="14"/>
      <c r="G37" s="14"/>
      <c r="H37" s="14"/>
      <c r="I37" s="14"/>
      <c r="J37" s="14"/>
      <c r="K37" s="14"/>
      <c r="L37" s="14"/>
      <c r="M37" s="14"/>
      <c r="N37" s="14"/>
      <c r="O37" s="14"/>
      <c r="P37" s="14"/>
      <c r="Q37" s="14"/>
      <c r="R37" s="14"/>
      <c r="S37" s="3"/>
      <c r="T37" s="3"/>
      <c r="U37" s="3"/>
      <c r="V37" s="3"/>
      <c r="W37" s="3"/>
      <c r="X37" s="3"/>
      <c r="Y37" s="3"/>
      <c r="Z37" s="3"/>
      <c r="AA37" s="3"/>
      <c r="AB37" s="3"/>
    </row>
    <row r="38" spans="1:28" ht="15" x14ac:dyDescent="0.2">
      <c r="A38" s="14"/>
      <c r="B38" s="14"/>
      <c r="C38" s="14"/>
      <c r="D38" s="14"/>
      <c r="E38" s="14"/>
      <c r="F38" s="14"/>
      <c r="G38" s="14"/>
      <c r="H38" s="14"/>
      <c r="I38" s="14"/>
      <c r="J38" s="14"/>
      <c r="K38" s="14"/>
      <c r="L38" s="14"/>
      <c r="M38" s="14"/>
      <c r="N38" s="14"/>
      <c r="O38" s="14"/>
      <c r="P38" s="14"/>
      <c r="Q38" s="14"/>
      <c r="R38" s="14"/>
      <c r="S38" s="3"/>
      <c r="T38" s="3"/>
      <c r="U38" s="3"/>
      <c r="V38" s="3"/>
      <c r="W38" s="3"/>
      <c r="X38" s="3"/>
      <c r="Y38" s="3"/>
      <c r="Z38" s="3"/>
      <c r="AA38" s="3"/>
      <c r="AB38" s="3"/>
    </row>
    <row r="39" spans="1:28" ht="15" x14ac:dyDescent="0.2">
      <c r="A39" s="14"/>
      <c r="B39" s="14"/>
      <c r="C39" s="14"/>
      <c r="D39" s="14"/>
      <c r="E39" s="14"/>
      <c r="F39" s="14"/>
      <c r="G39" s="14"/>
      <c r="H39" s="14"/>
      <c r="I39" s="14"/>
      <c r="J39" s="14"/>
      <c r="K39" s="14"/>
      <c r="L39" s="14"/>
      <c r="M39" s="14"/>
      <c r="N39" s="14"/>
      <c r="O39" s="14"/>
      <c r="P39" s="14"/>
      <c r="Q39" s="14"/>
      <c r="R39" s="14"/>
      <c r="S39" s="3"/>
      <c r="T39" s="3"/>
      <c r="U39" s="3"/>
      <c r="V39" s="3"/>
      <c r="W39" s="3"/>
      <c r="X39" s="3"/>
      <c r="Y39" s="3"/>
      <c r="Z39" s="3"/>
      <c r="AA39" s="3"/>
      <c r="AB39" s="3"/>
    </row>
    <row r="40" spans="1:28" ht="15" x14ac:dyDescent="0.2">
      <c r="A40" s="14"/>
      <c r="B40" s="14"/>
      <c r="C40" s="14"/>
      <c r="D40" s="14"/>
      <c r="E40" s="14"/>
      <c r="F40" s="14"/>
      <c r="G40" s="14"/>
      <c r="H40" s="14"/>
      <c r="I40" s="14"/>
      <c r="J40" s="14"/>
      <c r="K40" s="14"/>
      <c r="L40" s="14"/>
      <c r="M40" s="14"/>
      <c r="N40" s="14"/>
      <c r="O40" s="14"/>
      <c r="P40" s="14"/>
      <c r="Q40" s="14"/>
      <c r="R40" s="14"/>
      <c r="S40" s="3"/>
      <c r="T40" s="3"/>
      <c r="U40" s="3"/>
      <c r="V40" s="3"/>
      <c r="W40" s="3"/>
      <c r="X40" s="3"/>
      <c r="Y40" s="3"/>
      <c r="Z40" s="3"/>
      <c r="AA40" s="3"/>
      <c r="AB40" s="3"/>
    </row>
    <row r="41" spans="1:28" ht="15" x14ac:dyDescent="0.2">
      <c r="A41" s="14"/>
      <c r="B41" s="14"/>
      <c r="C41" s="14"/>
      <c r="D41" s="14"/>
      <c r="E41" s="14"/>
      <c r="F41" s="14"/>
      <c r="G41" s="14"/>
      <c r="H41" s="14"/>
      <c r="I41" s="14"/>
      <c r="J41" s="14"/>
      <c r="K41" s="14"/>
      <c r="L41" s="14"/>
      <c r="M41" s="14"/>
      <c r="N41" s="14"/>
      <c r="O41" s="14"/>
      <c r="P41" s="14"/>
      <c r="Q41" s="14"/>
      <c r="R41" s="14"/>
      <c r="S41" s="3"/>
      <c r="T41" s="3"/>
      <c r="U41" s="3"/>
      <c r="V41" s="3"/>
      <c r="W41" s="3"/>
      <c r="X41" s="3"/>
      <c r="Y41" s="3"/>
      <c r="Z41" s="3"/>
      <c r="AA41" s="3"/>
      <c r="AB41" s="3"/>
    </row>
    <row r="42" spans="1:28" ht="15" x14ac:dyDescent="0.2">
      <c r="A42" s="14"/>
      <c r="B42" s="14"/>
      <c r="C42" s="14"/>
      <c r="D42" s="14"/>
      <c r="E42" s="14"/>
      <c r="F42" s="14"/>
      <c r="G42" s="14"/>
      <c r="H42" s="14"/>
      <c r="I42" s="14"/>
      <c r="J42" s="14"/>
      <c r="K42" s="14"/>
      <c r="L42" s="14"/>
      <c r="M42" s="14"/>
      <c r="N42" s="14"/>
      <c r="O42" s="14"/>
      <c r="P42" s="14"/>
      <c r="Q42" s="14"/>
      <c r="R42" s="14"/>
      <c r="S42" s="3"/>
      <c r="T42" s="3"/>
      <c r="U42" s="3"/>
      <c r="V42" s="3"/>
      <c r="W42" s="3"/>
      <c r="X42" s="3"/>
      <c r="Y42" s="3"/>
      <c r="Z42" s="3"/>
      <c r="AA42" s="3"/>
      <c r="AB42" s="3"/>
    </row>
    <row r="43" spans="1:28" ht="15" x14ac:dyDescent="0.2">
      <c r="A43" s="14"/>
      <c r="B43" s="14"/>
      <c r="C43" s="14"/>
      <c r="D43" s="14"/>
      <c r="E43" s="14"/>
      <c r="F43" s="14"/>
      <c r="G43" s="14"/>
      <c r="H43" s="14"/>
      <c r="I43" s="14"/>
      <c r="J43" s="14"/>
      <c r="K43" s="14"/>
      <c r="L43" s="14"/>
      <c r="M43" s="14"/>
      <c r="N43" s="14"/>
      <c r="O43" s="14"/>
      <c r="P43" s="14"/>
      <c r="Q43" s="14"/>
      <c r="R43" s="14"/>
      <c r="S43" s="3"/>
      <c r="T43" s="3"/>
      <c r="U43" s="3"/>
      <c r="V43" s="3"/>
      <c r="W43" s="3"/>
      <c r="X43" s="3"/>
      <c r="Y43" s="3"/>
      <c r="Z43" s="3"/>
      <c r="AA43" s="3"/>
      <c r="AB43" s="3"/>
    </row>
    <row r="44" spans="1:28" ht="15" x14ac:dyDescent="0.2">
      <c r="A44" s="14"/>
      <c r="B44" s="14"/>
      <c r="C44" s="14"/>
      <c r="D44" s="14"/>
      <c r="E44" s="14"/>
      <c r="F44" s="14"/>
      <c r="G44" s="14"/>
      <c r="H44" s="14"/>
      <c r="I44" s="14"/>
      <c r="J44" s="14"/>
      <c r="K44" s="14"/>
      <c r="L44" s="14"/>
      <c r="M44" s="14"/>
      <c r="N44" s="14"/>
      <c r="O44" s="14"/>
      <c r="P44" s="14"/>
      <c r="Q44" s="14"/>
      <c r="R44" s="14"/>
      <c r="S44" s="3"/>
      <c r="T44" s="3"/>
      <c r="U44" s="3"/>
      <c r="V44" s="3"/>
      <c r="W44" s="3"/>
      <c r="X44" s="3"/>
      <c r="Y44" s="3"/>
      <c r="Z44" s="3"/>
      <c r="AA44" s="3"/>
      <c r="AB44" s="3"/>
    </row>
    <row r="45" spans="1:28" ht="15" x14ac:dyDescent="0.2">
      <c r="A45" s="14"/>
      <c r="B45" s="14"/>
      <c r="C45" s="14"/>
      <c r="D45" s="14"/>
      <c r="E45" s="14"/>
      <c r="F45" s="14"/>
      <c r="G45" s="14"/>
      <c r="H45" s="14"/>
      <c r="I45" s="14"/>
      <c r="J45" s="14"/>
      <c r="K45" s="14"/>
      <c r="L45" s="14"/>
      <c r="M45" s="14"/>
      <c r="N45" s="14"/>
      <c r="O45" s="14"/>
      <c r="P45" s="14"/>
      <c r="Q45" s="14"/>
      <c r="R45" s="14"/>
      <c r="S45" s="3"/>
      <c r="T45" s="3"/>
      <c r="U45" s="3"/>
      <c r="V45" s="3"/>
      <c r="W45" s="3"/>
      <c r="X45" s="3"/>
      <c r="Y45" s="3"/>
      <c r="Z45" s="3"/>
      <c r="AA45" s="3"/>
      <c r="AB45" s="3"/>
    </row>
    <row r="46" spans="1:28" ht="15" x14ac:dyDescent="0.2">
      <c r="A46" s="14"/>
      <c r="B46" s="14"/>
      <c r="C46" s="14"/>
      <c r="D46" s="14"/>
      <c r="E46" s="14"/>
      <c r="F46" s="14"/>
      <c r="G46" s="14"/>
      <c r="H46" s="14"/>
      <c r="I46" s="14"/>
      <c r="J46" s="14"/>
      <c r="K46" s="14"/>
      <c r="L46" s="14"/>
      <c r="M46" s="14"/>
      <c r="N46" s="14"/>
      <c r="O46" s="14"/>
      <c r="P46" s="14"/>
      <c r="Q46" s="14"/>
      <c r="R46" s="14"/>
      <c r="S46" s="3"/>
      <c r="T46" s="3"/>
      <c r="U46" s="3"/>
      <c r="V46" s="3"/>
      <c r="W46" s="3"/>
      <c r="X46" s="3"/>
      <c r="Y46" s="3"/>
      <c r="Z46" s="3"/>
      <c r="AA46" s="3"/>
      <c r="AB46" s="3"/>
    </row>
    <row r="47" spans="1:28" ht="15" x14ac:dyDescent="0.2">
      <c r="A47" s="14"/>
      <c r="B47" s="14"/>
      <c r="C47" s="14"/>
      <c r="D47" s="14"/>
      <c r="E47" s="14"/>
      <c r="F47" s="14"/>
      <c r="G47" s="14"/>
      <c r="H47" s="14"/>
      <c r="I47" s="14"/>
      <c r="J47" s="14"/>
      <c r="K47" s="14"/>
      <c r="L47" s="14"/>
      <c r="M47" s="14"/>
      <c r="N47" s="14"/>
      <c r="O47" s="14"/>
      <c r="P47" s="14"/>
      <c r="Q47" s="14"/>
      <c r="R47" s="14"/>
      <c r="S47" s="3"/>
      <c r="T47" s="3"/>
      <c r="U47" s="3"/>
      <c r="V47" s="3"/>
      <c r="W47" s="3"/>
      <c r="X47" s="3"/>
      <c r="Y47" s="3"/>
      <c r="Z47" s="3"/>
      <c r="AA47" s="3"/>
      <c r="AB47" s="3"/>
    </row>
    <row r="48" spans="1:28" ht="15" x14ac:dyDescent="0.2">
      <c r="A48" s="14"/>
      <c r="B48" s="14"/>
      <c r="C48" s="14"/>
      <c r="D48" s="14"/>
      <c r="E48" s="14"/>
      <c r="F48" s="14"/>
      <c r="G48" s="14"/>
      <c r="H48" s="14"/>
      <c r="I48" s="14"/>
      <c r="J48" s="14"/>
      <c r="K48" s="14"/>
      <c r="L48" s="14"/>
      <c r="M48" s="14"/>
      <c r="N48" s="14"/>
      <c r="O48" s="14"/>
      <c r="P48" s="14"/>
      <c r="Q48" s="14"/>
      <c r="R48" s="14"/>
      <c r="S48" s="3"/>
      <c r="T48" s="3"/>
      <c r="U48" s="3"/>
      <c r="V48" s="3"/>
      <c r="W48" s="3"/>
      <c r="X48" s="3"/>
      <c r="Y48" s="3"/>
      <c r="Z48" s="3"/>
      <c r="AA48" s="3"/>
      <c r="AB48" s="3"/>
    </row>
    <row r="49" spans="1:28" ht="15" x14ac:dyDescent="0.2">
      <c r="A49" s="14"/>
      <c r="B49" s="14"/>
      <c r="C49" s="14"/>
      <c r="D49" s="14"/>
      <c r="E49" s="14"/>
      <c r="F49" s="14"/>
      <c r="G49" s="14"/>
      <c r="H49" s="14"/>
      <c r="I49" s="14"/>
      <c r="J49" s="14"/>
      <c r="K49" s="14"/>
      <c r="L49" s="14"/>
      <c r="M49" s="14"/>
      <c r="N49" s="14"/>
      <c r="O49" s="14"/>
      <c r="P49" s="14"/>
      <c r="Q49" s="14"/>
      <c r="R49" s="14"/>
      <c r="S49" s="3"/>
      <c r="T49" s="3"/>
      <c r="U49" s="3"/>
      <c r="V49" s="3"/>
      <c r="W49" s="3"/>
      <c r="X49" s="3"/>
      <c r="Y49" s="3"/>
      <c r="Z49" s="3"/>
      <c r="AA49" s="3"/>
      <c r="AB49" s="3"/>
    </row>
    <row r="50" spans="1:28" ht="15" x14ac:dyDescent="0.2">
      <c r="A50" s="14"/>
      <c r="B50" s="14"/>
      <c r="C50" s="14"/>
      <c r="D50" s="14"/>
      <c r="E50" s="14"/>
      <c r="F50" s="14"/>
      <c r="G50" s="14"/>
      <c r="H50" s="14"/>
      <c r="I50" s="14"/>
      <c r="J50" s="14"/>
      <c r="K50" s="14"/>
      <c r="L50" s="14"/>
      <c r="M50" s="14"/>
      <c r="N50" s="14"/>
      <c r="O50" s="14"/>
      <c r="P50" s="14"/>
      <c r="Q50" s="14"/>
      <c r="R50" s="14"/>
      <c r="S50" s="3"/>
      <c r="T50" s="3"/>
      <c r="U50" s="3"/>
      <c r="V50" s="3"/>
      <c r="W50" s="3"/>
      <c r="X50" s="3"/>
      <c r="Y50" s="3"/>
      <c r="Z50" s="3"/>
      <c r="AA50" s="3"/>
      <c r="AB50" s="3"/>
    </row>
    <row r="51" spans="1:28" ht="14.25" x14ac:dyDescent="0.2">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row>
    <row r="52" spans="1:28" ht="14.25" x14ac:dyDescent="0.2">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row>
    <row r="53" spans="1:28" ht="14.25" x14ac:dyDescent="0.2">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row>
    <row r="54" spans="1:28" ht="14.25" x14ac:dyDescent="0.2">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row>
    <row r="55" spans="1:28" ht="14.25" x14ac:dyDescent="0.2">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row>
    <row r="56" spans="1:28" ht="14.25" x14ac:dyDescent="0.2">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row>
    <row r="57" spans="1:28" ht="14.25" x14ac:dyDescent="0.2">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row>
    <row r="58" spans="1:28" ht="14.25" x14ac:dyDescent="0.2">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row>
    <row r="59" spans="1:28" ht="14.25" x14ac:dyDescent="0.2">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row>
    <row r="60" spans="1:28" ht="14.25" x14ac:dyDescent="0.2">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row>
    <row r="61" spans="1:28" ht="14.25" x14ac:dyDescent="0.2">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row>
    <row r="62" spans="1:28" ht="14.25" x14ac:dyDescent="0.2">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row>
    <row r="63" spans="1:28" ht="14.25" x14ac:dyDescent="0.2">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row>
    <row r="64" spans="1:28" ht="14.25" x14ac:dyDescent="0.2">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row>
    <row r="65" spans="1:28" ht="14.25" x14ac:dyDescent="0.2">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row>
    <row r="66" spans="1:28" ht="14.25" x14ac:dyDescent="0.2">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row>
    <row r="67" spans="1:28" ht="14.25" x14ac:dyDescent="0.2">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row>
    <row r="68" spans="1:28" ht="14.25" x14ac:dyDescent="0.2">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row>
    <row r="69" spans="1:28" ht="14.25" x14ac:dyDescent="0.2">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row>
    <row r="70" spans="1:28" ht="14.25" x14ac:dyDescent="0.2">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row>
    <row r="71" spans="1:28" ht="14.25" x14ac:dyDescent="0.2">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row>
    <row r="72" spans="1:28" ht="14.25" x14ac:dyDescent="0.2">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row>
    <row r="73" spans="1:28" ht="14.25" x14ac:dyDescent="0.2">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row>
  </sheetData>
  <mergeCells count="2">
    <mergeCell ref="B7:J7"/>
    <mergeCell ref="B8:J8"/>
  </mergeCells>
  <printOptions horizontalCentered="1"/>
  <pageMargins left="0.51" right="0.51180993000874886" top="0.74803040244969377" bottom="0.23622047244094488" header="0" footer="0"/>
  <pageSetup scale="72"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9">
    <pageSetUpPr fitToPage="1"/>
  </sheetPr>
  <dimension ref="A1:AA72"/>
  <sheetViews>
    <sheetView view="pageBreakPreview" zoomScale="80" zoomScaleNormal="100" zoomScaleSheetLayoutView="80" workbookViewId="0">
      <selection activeCell="B7" sqref="B7:L7"/>
    </sheetView>
  </sheetViews>
  <sheetFormatPr defaultRowHeight="12.75" x14ac:dyDescent="0.2"/>
  <cols>
    <col min="1" max="1" width="2.5703125" customWidth="1"/>
    <col min="2" max="2" width="6.42578125" style="1" customWidth="1"/>
    <col min="3" max="3" width="33.7109375" style="2" customWidth="1"/>
    <col min="4" max="4" width="12.42578125" style="2" customWidth="1"/>
    <col min="5" max="5" width="20.5703125" style="2" customWidth="1"/>
    <col min="6" max="6" width="12.42578125" style="2" customWidth="1"/>
    <col min="7" max="7" width="12.42578125" customWidth="1"/>
    <col min="8" max="8" width="20.5703125" customWidth="1"/>
    <col min="9" max="10" width="12.42578125" customWidth="1"/>
    <col min="11" max="11" width="21" customWidth="1"/>
    <col min="12" max="12" width="12.42578125" customWidth="1"/>
    <col min="13" max="13" width="2.5703125" customWidth="1"/>
  </cols>
  <sheetData>
    <row r="1" spans="1:27" s="7" customFormat="1" ht="17.25" customHeight="1" x14ac:dyDescent="0.2">
      <c r="A1" s="14"/>
      <c r="B1" s="118" t="s">
        <v>0</v>
      </c>
      <c r="C1" s="17"/>
      <c r="D1" s="17"/>
      <c r="E1" s="17"/>
      <c r="F1" s="17"/>
      <c r="G1" s="14"/>
      <c r="H1" s="14"/>
      <c r="J1" s="14"/>
      <c r="K1" s="14"/>
      <c r="L1" s="13" t="s">
        <v>1</v>
      </c>
      <c r="M1" s="14"/>
      <c r="N1" s="14"/>
      <c r="O1" s="14"/>
      <c r="P1" s="14"/>
      <c r="Q1" s="14"/>
      <c r="R1" s="14"/>
      <c r="S1" s="14"/>
      <c r="T1" s="14"/>
      <c r="U1" s="3"/>
      <c r="V1" s="3"/>
      <c r="W1" s="3"/>
      <c r="X1" s="3"/>
      <c r="Y1" s="3"/>
      <c r="Z1" s="3"/>
      <c r="AA1" s="3"/>
    </row>
    <row r="2" spans="1:27" s="7" customFormat="1" ht="17.25" customHeight="1" x14ac:dyDescent="0.2">
      <c r="A2" s="14"/>
      <c r="B2" s="118"/>
      <c r="C2" s="15"/>
      <c r="D2" s="15"/>
      <c r="E2" s="15"/>
      <c r="F2" s="15"/>
      <c r="G2" s="14"/>
      <c r="H2" s="13"/>
      <c r="J2" s="14"/>
      <c r="K2" s="14"/>
      <c r="L2" s="13" t="s">
        <v>2</v>
      </c>
      <c r="M2" s="14"/>
      <c r="N2" s="14"/>
      <c r="O2" s="14"/>
      <c r="P2" s="14"/>
      <c r="Q2" s="14"/>
      <c r="R2" s="14"/>
      <c r="S2" s="14"/>
      <c r="T2" s="14"/>
      <c r="U2" s="3"/>
      <c r="V2" s="3"/>
      <c r="W2" s="3"/>
      <c r="X2" s="3"/>
      <c r="Y2" s="3"/>
      <c r="Z2" s="3"/>
      <c r="AA2" s="3"/>
    </row>
    <row r="3" spans="1:27" s="7" customFormat="1" ht="17.25" customHeight="1" x14ac:dyDescent="0.2">
      <c r="A3" s="14"/>
      <c r="B3" s="16"/>
      <c r="C3" s="17"/>
      <c r="D3" s="17"/>
      <c r="E3" s="17"/>
      <c r="F3" s="17"/>
      <c r="G3" s="14"/>
      <c r="H3" s="14"/>
      <c r="J3" s="14"/>
      <c r="K3" s="14"/>
      <c r="L3" s="13" t="s">
        <v>34</v>
      </c>
      <c r="M3" s="14"/>
      <c r="N3" s="14"/>
      <c r="O3" s="14"/>
      <c r="P3" s="14"/>
      <c r="Q3" s="14"/>
      <c r="R3" s="14"/>
      <c r="S3" s="14"/>
      <c r="T3" s="14"/>
      <c r="U3" s="3"/>
      <c r="V3" s="3"/>
      <c r="W3" s="3"/>
      <c r="X3" s="3"/>
      <c r="Y3" s="3"/>
      <c r="Z3" s="3"/>
      <c r="AA3" s="3"/>
    </row>
    <row r="4" spans="1:27" s="7" customFormat="1" ht="17.25" customHeight="1" x14ac:dyDescent="0.2">
      <c r="A4" s="14"/>
      <c r="B4" s="43"/>
      <c r="C4" s="17"/>
      <c r="D4" s="17"/>
      <c r="E4" s="17"/>
      <c r="F4" s="17"/>
      <c r="G4" s="14"/>
      <c r="H4" s="13"/>
      <c r="J4" s="14"/>
      <c r="K4" s="14"/>
      <c r="L4" s="13" t="s">
        <v>4</v>
      </c>
      <c r="M4" s="14"/>
      <c r="N4" s="14"/>
      <c r="O4" s="14"/>
      <c r="P4" s="14"/>
      <c r="Q4" s="14"/>
      <c r="R4" s="14"/>
      <c r="S4" s="14"/>
      <c r="T4" s="14"/>
      <c r="U4" s="3"/>
      <c r="V4" s="3"/>
      <c r="W4" s="3"/>
      <c r="X4" s="3"/>
      <c r="Y4" s="3"/>
      <c r="Z4" s="3"/>
      <c r="AA4" s="3"/>
    </row>
    <row r="5" spans="1:27" s="7" customFormat="1" ht="17.25" customHeight="1" x14ac:dyDescent="0.2">
      <c r="A5" s="14"/>
      <c r="B5" s="43"/>
      <c r="C5" s="17"/>
      <c r="D5" s="17"/>
      <c r="E5" s="17"/>
      <c r="F5" s="17"/>
      <c r="G5" s="14"/>
      <c r="H5" s="13"/>
      <c r="J5" s="14"/>
      <c r="K5" s="14"/>
      <c r="L5" s="13" t="s">
        <v>5</v>
      </c>
      <c r="M5" s="14"/>
      <c r="N5" s="14"/>
      <c r="O5" s="14"/>
      <c r="P5" s="14"/>
      <c r="Q5" s="14"/>
      <c r="R5" s="14"/>
      <c r="S5" s="14"/>
      <c r="T5" s="14"/>
      <c r="U5" s="3"/>
      <c r="V5" s="3"/>
      <c r="W5" s="3"/>
      <c r="X5" s="3"/>
      <c r="Y5" s="3"/>
      <c r="Z5" s="3"/>
      <c r="AA5" s="3"/>
    </row>
    <row r="6" spans="1:27" s="7" customFormat="1" ht="17.25" customHeight="1" x14ac:dyDescent="0.2">
      <c r="A6" s="14"/>
      <c r="B6" s="43"/>
      <c r="C6" s="17"/>
      <c r="D6" s="17"/>
      <c r="E6" s="17"/>
      <c r="F6" s="17"/>
      <c r="G6" s="44"/>
      <c r="H6" s="13"/>
      <c r="J6" s="45"/>
      <c r="K6" s="14"/>
      <c r="L6" s="13" t="s">
        <v>7</v>
      </c>
      <c r="M6" s="14"/>
      <c r="N6" s="14"/>
      <c r="O6" s="14"/>
      <c r="P6" s="14"/>
      <c r="Q6" s="14"/>
      <c r="R6" s="14"/>
      <c r="S6" s="14"/>
      <c r="T6" s="14"/>
      <c r="U6" s="3"/>
      <c r="V6" s="3"/>
      <c r="W6" s="3"/>
      <c r="X6" s="3"/>
      <c r="Y6" s="3"/>
      <c r="Z6" s="3"/>
      <c r="AA6" s="3"/>
    </row>
    <row r="7" spans="1:27" s="7" customFormat="1" ht="17.25" customHeight="1" x14ac:dyDescent="0.2">
      <c r="A7" s="14"/>
      <c r="B7" s="906" t="s">
        <v>7</v>
      </c>
      <c r="C7" s="906"/>
      <c r="D7" s="906"/>
      <c r="E7" s="906"/>
      <c r="F7" s="906"/>
      <c r="G7" s="906"/>
      <c r="H7" s="906"/>
      <c r="I7" s="906"/>
      <c r="J7" s="906"/>
      <c r="K7" s="906"/>
      <c r="L7" s="906"/>
      <c r="M7" s="14"/>
      <c r="N7" s="14"/>
      <c r="O7" s="14"/>
      <c r="P7" s="14"/>
      <c r="Q7" s="14"/>
      <c r="R7" s="14"/>
      <c r="S7" s="14"/>
      <c r="T7" s="14"/>
      <c r="U7" s="3"/>
      <c r="V7" s="3"/>
      <c r="W7" s="3"/>
      <c r="X7" s="3"/>
      <c r="Y7" s="3"/>
      <c r="Z7" s="3"/>
      <c r="AA7" s="3"/>
    </row>
    <row r="8" spans="1:27" s="7" customFormat="1" ht="17.25" customHeight="1" x14ac:dyDescent="0.2">
      <c r="A8" s="14"/>
      <c r="B8" s="906" t="s">
        <v>35</v>
      </c>
      <c r="C8" s="906"/>
      <c r="D8" s="906"/>
      <c r="E8" s="906"/>
      <c r="F8" s="906"/>
      <c r="G8" s="906"/>
      <c r="H8" s="906"/>
      <c r="I8" s="906"/>
      <c r="J8" s="906"/>
      <c r="K8" s="906"/>
      <c r="L8" s="906"/>
      <c r="M8" s="14"/>
      <c r="N8" s="14"/>
      <c r="O8" s="14"/>
      <c r="P8" s="14"/>
      <c r="Q8" s="14"/>
      <c r="R8" s="14"/>
      <c r="S8" s="14"/>
      <c r="T8" s="14"/>
      <c r="U8" s="3"/>
      <c r="V8" s="3"/>
      <c r="W8" s="3"/>
      <c r="X8" s="3"/>
      <c r="Y8" s="3"/>
      <c r="Z8" s="3"/>
      <c r="AA8" s="3"/>
    </row>
    <row r="9" spans="1:27" s="7" customFormat="1" ht="17.25" customHeight="1" x14ac:dyDescent="0.2">
      <c r="A9" s="14"/>
      <c r="B9" s="907" t="s">
        <v>36</v>
      </c>
      <c r="C9" s="907"/>
      <c r="D9" s="907"/>
      <c r="E9" s="907"/>
      <c r="F9" s="907"/>
      <c r="G9" s="907"/>
      <c r="H9" s="907"/>
      <c r="I9" s="907"/>
      <c r="J9" s="907"/>
      <c r="K9" s="907"/>
      <c r="L9" s="907"/>
      <c r="M9" s="14"/>
      <c r="N9" s="14"/>
      <c r="O9" s="14"/>
      <c r="P9" s="14"/>
      <c r="Q9" s="14"/>
      <c r="R9" s="14"/>
      <c r="S9" s="14"/>
      <c r="T9" s="14"/>
      <c r="U9" s="3"/>
      <c r="V9" s="3"/>
      <c r="W9" s="3"/>
      <c r="X9" s="3"/>
      <c r="Y9" s="3"/>
      <c r="Z9" s="3"/>
      <c r="AA9" s="3"/>
    </row>
    <row r="10" spans="1:27" s="7" customFormat="1" ht="17.25" hidden="1" customHeight="1" thickBot="1" x14ac:dyDescent="0.25">
      <c r="A10" s="14"/>
      <c r="B10" s="43"/>
      <c r="C10" s="17"/>
      <c r="D10" s="17"/>
      <c r="E10" s="17"/>
      <c r="F10" s="17"/>
      <c r="G10" s="14"/>
      <c r="H10" s="14"/>
      <c r="I10" s="14"/>
      <c r="J10" s="14"/>
      <c r="K10" s="14"/>
      <c r="L10" s="14"/>
      <c r="M10" s="14"/>
      <c r="N10" s="14"/>
      <c r="O10" s="14"/>
      <c r="P10" s="14"/>
      <c r="Q10" s="14"/>
      <c r="R10" s="14"/>
      <c r="S10" s="14"/>
      <c r="T10" s="14"/>
      <c r="U10" s="3"/>
      <c r="V10" s="3"/>
      <c r="W10" s="3"/>
      <c r="X10" s="3"/>
      <c r="Y10" s="3"/>
      <c r="Z10" s="3"/>
      <c r="AA10" s="3"/>
    </row>
    <row r="11" spans="1:27" s="9" customFormat="1" ht="17.25" hidden="1" customHeight="1" x14ac:dyDescent="0.2">
      <c r="A11" s="47"/>
      <c r="B11" s="48"/>
      <c r="C11" s="119"/>
      <c r="D11" s="914" t="s">
        <v>37</v>
      </c>
      <c r="E11" s="911"/>
      <c r="F11" s="915"/>
      <c r="G11" s="911" t="s">
        <v>38</v>
      </c>
      <c r="H11" s="912"/>
      <c r="I11" s="913"/>
      <c r="J11" s="911" t="s">
        <v>39</v>
      </c>
      <c r="K11" s="912"/>
      <c r="L11" s="913"/>
      <c r="M11" s="47"/>
      <c r="N11" s="47"/>
      <c r="O11" s="47"/>
      <c r="P11" s="47"/>
      <c r="Q11" s="47"/>
      <c r="R11" s="47"/>
      <c r="S11" s="47"/>
      <c r="T11" s="47"/>
      <c r="U11" s="6"/>
      <c r="V11" s="6"/>
      <c r="W11" s="6"/>
      <c r="X11" s="6"/>
      <c r="Y11" s="6"/>
      <c r="Z11" s="6"/>
      <c r="AA11" s="6"/>
    </row>
    <row r="12" spans="1:27" s="9" customFormat="1" ht="17.25" hidden="1" customHeight="1" x14ac:dyDescent="0.2">
      <c r="A12" s="47"/>
      <c r="B12" s="52"/>
      <c r="C12" s="152"/>
      <c r="D12" s="110"/>
      <c r="E12" s="111" t="s">
        <v>40</v>
      </c>
      <c r="F12" s="112"/>
      <c r="G12" s="110"/>
      <c r="H12" s="111" t="s">
        <v>40</v>
      </c>
      <c r="I12" s="112"/>
      <c r="J12" s="110"/>
      <c r="K12" s="111" t="s">
        <v>40</v>
      </c>
      <c r="L12" s="112"/>
      <c r="M12" s="47"/>
      <c r="N12" s="47"/>
      <c r="O12" s="47"/>
      <c r="P12" s="47"/>
      <c r="Q12" s="47"/>
      <c r="R12" s="47"/>
      <c r="S12" s="47"/>
      <c r="T12" s="47"/>
      <c r="U12" s="6"/>
      <c r="V12" s="6"/>
      <c r="W12" s="6"/>
      <c r="X12" s="6"/>
      <c r="Y12" s="6"/>
      <c r="Z12" s="6"/>
      <c r="AA12" s="6"/>
    </row>
    <row r="13" spans="1:27" s="9" customFormat="1" ht="17.25" hidden="1" customHeight="1" x14ac:dyDescent="0.2">
      <c r="A13" s="47"/>
      <c r="B13" s="52"/>
      <c r="C13" s="152"/>
      <c r="D13" s="155" t="s">
        <v>41</v>
      </c>
      <c r="E13" s="53" t="s">
        <v>42</v>
      </c>
      <c r="F13" s="55"/>
      <c r="G13" s="111" t="s">
        <v>41</v>
      </c>
      <c r="H13" s="53" t="s">
        <v>42</v>
      </c>
      <c r="I13" s="55"/>
      <c r="J13" s="53" t="s">
        <v>41</v>
      </c>
      <c r="K13" s="53" t="s">
        <v>42</v>
      </c>
      <c r="L13" s="55"/>
      <c r="M13" s="47"/>
      <c r="N13" s="47"/>
      <c r="O13" s="47"/>
      <c r="P13" s="47"/>
      <c r="Q13" s="47"/>
      <c r="R13" s="47"/>
      <c r="S13" s="47"/>
      <c r="T13" s="47"/>
      <c r="U13" s="6"/>
      <c r="V13" s="6"/>
      <c r="W13" s="6"/>
      <c r="X13" s="6"/>
      <c r="Y13" s="6"/>
      <c r="Z13" s="6"/>
      <c r="AA13" s="6"/>
    </row>
    <row r="14" spans="1:27" s="9" customFormat="1" ht="17.25" hidden="1" customHeight="1" x14ac:dyDescent="0.2">
      <c r="A14" s="47"/>
      <c r="B14" s="52" t="s">
        <v>9</v>
      </c>
      <c r="C14" s="152"/>
      <c r="D14" s="156" t="s">
        <v>43</v>
      </c>
      <c r="E14" s="53" t="s">
        <v>44</v>
      </c>
      <c r="F14" s="55" t="s">
        <v>45</v>
      </c>
      <c r="G14" s="113" t="s">
        <v>43</v>
      </c>
      <c r="H14" s="53" t="s">
        <v>44</v>
      </c>
      <c r="I14" s="55" t="s">
        <v>45</v>
      </c>
      <c r="J14" s="54" t="s">
        <v>43</v>
      </c>
      <c r="K14" s="53" t="s">
        <v>44</v>
      </c>
      <c r="L14" s="55" t="s">
        <v>45</v>
      </c>
      <c r="M14" s="47"/>
      <c r="N14" s="47"/>
      <c r="O14" s="47"/>
      <c r="P14" s="47"/>
      <c r="Q14" s="47"/>
      <c r="R14" s="47"/>
      <c r="S14" s="47"/>
      <c r="T14" s="47"/>
      <c r="U14" s="6"/>
      <c r="V14" s="6"/>
      <c r="W14" s="6"/>
      <c r="X14" s="6"/>
      <c r="Y14" s="6"/>
      <c r="Z14" s="6"/>
      <c r="AA14" s="6"/>
    </row>
    <row r="15" spans="1:27" s="9" customFormat="1" ht="17.25" hidden="1" customHeight="1" thickBot="1" x14ac:dyDescent="0.25">
      <c r="A15" s="47"/>
      <c r="B15" s="52" t="s">
        <v>10</v>
      </c>
      <c r="C15" s="152" t="s">
        <v>46</v>
      </c>
      <c r="D15" s="156" t="s">
        <v>47</v>
      </c>
      <c r="E15" s="53" t="s">
        <v>48</v>
      </c>
      <c r="F15" s="55" t="s">
        <v>43</v>
      </c>
      <c r="G15" s="113" t="s">
        <v>47</v>
      </c>
      <c r="H15" s="53" t="s">
        <v>48</v>
      </c>
      <c r="I15" s="55" t="s">
        <v>43</v>
      </c>
      <c r="J15" s="54" t="s">
        <v>47</v>
      </c>
      <c r="K15" s="53" t="s">
        <v>48</v>
      </c>
      <c r="L15" s="55" t="s">
        <v>43</v>
      </c>
      <c r="M15" s="47"/>
      <c r="N15" s="47"/>
      <c r="O15" s="47"/>
      <c r="P15" s="47"/>
      <c r="Q15" s="47"/>
      <c r="R15" s="47"/>
      <c r="S15" s="47"/>
      <c r="T15" s="47"/>
      <c r="U15" s="6"/>
      <c r="V15" s="6"/>
      <c r="W15" s="6"/>
      <c r="X15" s="6"/>
      <c r="Y15" s="6"/>
      <c r="Z15" s="6"/>
      <c r="AA15" s="6"/>
    </row>
    <row r="16" spans="1:27" s="10" customFormat="1" ht="17.25" hidden="1" customHeight="1" x14ac:dyDescent="0.2">
      <c r="A16" s="43"/>
      <c r="B16" s="60"/>
      <c r="C16" s="153"/>
      <c r="D16" s="157" t="s">
        <v>13</v>
      </c>
      <c r="E16" s="61" t="s">
        <v>14</v>
      </c>
      <c r="F16" s="62" t="s">
        <v>15</v>
      </c>
      <c r="G16" s="114" t="s">
        <v>16</v>
      </c>
      <c r="H16" s="61" t="s">
        <v>17</v>
      </c>
      <c r="I16" s="62" t="s">
        <v>18</v>
      </c>
      <c r="J16" s="114" t="s">
        <v>19</v>
      </c>
      <c r="K16" s="61" t="s">
        <v>20</v>
      </c>
      <c r="L16" s="62" t="s">
        <v>21</v>
      </c>
      <c r="M16" s="43"/>
      <c r="N16"/>
      <c r="O16"/>
      <c r="P16"/>
      <c r="Q16"/>
      <c r="R16"/>
      <c r="S16"/>
      <c r="T16"/>
      <c r="U16"/>
      <c r="V16"/>
      <c r="W16"/>
      <c r="X16"/>
      <c r="Y16" s="4"/>
      <c r="Z16" s="4"/>
      <c r="AA16" s="4"/>
    </row>
    <row r="17" spans="1:27" s="10" customFormat="1" ht="17.25" hidden="1" customHeight="1" x14ac:dyDescent="0.2">
      <c r="A17" s="43"/>
      <c r="B17" s="63"/>
      <c r="C17" s="150"/>
      <c r="D17" s="29"/>
      <c r="E17" s="66"/>
      <c r="F17" s="67"/>
      <c r="G17" s="115"/>
      <c r="H17" s="66"/>
      <c r="I17" s="67"/>
      <c r="J17" s="151"/>
      <c r="K17" s="66"/>
      <c r="L17" s="67"/>
      <c r="M17" s="43"/>
      <c r="N17"/>
      <c r="O17" s="225"/>
      <c r="P17"/>
      <c r="Q17"/>
      <c r="R17"/>
      <c r="S17"/>
      <c r="T17"/>
      <c r="U17"/>
      <c r="V17"/>
      <c r="W17"/>
      <c r="X17"/>
      <c r="Y17" s="4"/>
      <c r="Z17" s="4"/>
      <c r="AA17" s="4"/>
    </row>
    <row r="18" spans="1:27" s="7" customFormat="1" ht="17.25" hidden="1" customHeight="1" x14ac:dyDescent="0.2">
      <c r="A18" s="14"/>
      <c r="B18" s="63">
        <v>1</v>
      </c>
      <c r="C18" s="149" t="s">
        <v>49</v>
      </c>
      <c r="D18" s="125">
        <v>3042.6685099349997</v>
      </c>
      <c r="E18" s="31">
        <v>595.59722364999993</v>
      </c>
      <c r="F18" s="32">
        <f>D18-E18</f>
        <v>2447.0712862849996</v>
      </c>
      <c r="G18" s="116">
        <v>3069.9703122700002</v>
      </c>
      <c r="H18" s="31">
        <v>641.16759305000005</v>
      </c>
      <c r="I18" s="32">
        <f>G18-H18</f>
        <v>2428.8027192200002</v>
      </c>
      <c r="J18" s="125">
        <v>3078.8626334099999</v>
      </c>
      <c r="K18" s="31">
        <v>685.79314417500007</v>
      </c>
      <c r="L18" s="32">
        <f>J18-K18</f>
        <v>2393.0694892349998</v>
      </c>
      <c r="M18" s="14"/>
      <c r="N18"/>
      <c r="O18"/>
      <c r="P18"/>
      <c r="Q18"/>
      <c r="R18"/>
      <c r="S18"/>
      <c r="T18"/>
      <c r="U18"/>
      <c r="V18"/>
      <c r="W18"/>
      <c r="X18"/>
      <c r="Y18" s="3"/>
      <c r="Z18" s="3"/>
      <c r="AA18" s="3"/>
    </row>
    <row r="19" spans="1:27" s="7" customFormat="1" ht="17.25" hidden="1" customHeight="1" x14ac:dyDescent="0.2">
      <c r="A19" s="14"/>
      <c r="B19" s="63">
        <f>B18+1</f>
        <v>2</v>
      </c>
      <c r="C19" s="149" t="s">
        <v>50</v>
      </c>
      <c r="D19" s="125">
        <v>1148.42403280708</v>
      </c>
      <c r="E19" s="31">
        <v>8.033047879999998</v>
      </c>
      <c r="F19" s="32">
        <f>D19-E19</f>
        <v>1140.3909849270801</v>
      </c>
      <c r="G19" s="116">
        <v>1383.7578517300001</v>
      </c>
      <c r="H19" s="31">
        <v>21.413542456689484</v>
      </c>
      <c r="I19" s="32">
        <f>G19-H19</f>
        <v>1362.3443092733105</v>
      </c>
      <c r="J19" s="125">
        <v>1383.7578517300001</v>
      </c>
      <c r="K19" s="31">
        <v>36.270492749058029</v>
      </c>
      <c r="L19" s="32">
        <f>J19-K19</f>
        <v>1347.487358980942</v>
      </c>
      <c r="M19" s="14"/>
      <c r="N19"/>
      <c r="O19"/>
      <c r="P19"/>
      <c r="Q19"/>
      <c r="R19"/>
      <c r="S19"/>
      <c r="T19"/>
      <c r="U19"/>
      <c r="V19"/>
      <c r="W19"/>
      <c r="X19"/>
      <c r="Y19" s="3"/>
      <c r="Z19" s="3"/>
      <c r="AA19" s="3"/>
    </row>
    <row r="20" spans="1:27" s="7" customFormat="1" ht="17.25" hidden="1" customHeight="1" x14ac:dyDescent="0.2">
      <c r="A20" s="14"/>
      <c r="B20" s="63">
        <v>1</v>
      </c>
      <c r="C20" s="149" t="s">
        <v>49</v>
      </c>
      <c r="D20" s="125">
        <f>SUM(D18:D19)</f>
        <v>4191.0925427420798</v>
      </c>
      <c r="E20" s="125">
        <f t="shared" ref="E20:L20" si="0">SUM(E18:E19)</f>
        <v>603.63027152999996</v>
      </c>
      <c r="F20" s="125">
        <f t="shared" si="0"/>
        <v>3587.4622712120799</v>
      </c>
      <c r="G20" s="125">
        <f t="shared" si="0"/>
        <v>4453.7281640000001</v>
      </c>
      <c r="H20" s="125">
        <f t="shared" si="0"/>
        <v>662.58113550668952</v>
      </c>
      <c r="I20" s="125">
        <f t="shared" si="0"/>
        <v>3791.1470284933107</v>
      </c>
      <c r="J20" s="125">
        <f t="shared" si="0"/>
        <v>4462.6204851399998</v>
      </c>
      <c r="K20" s="125">
        <f t="shared" si="0"/>
        <v>722.06363692405807</v>
      </c>
      <c r="L20" s="125">
        <f t="shared" si="0"/>
        <v>3740.5568482159415</v>
      </c>
      <c r="M20" s="14"/>
      <c r="N20"/>
      <c r="O20"/>
      <c r="P20"/>
      <c r="Q20"/>
      <c r="R20"/>
      <c r="S20"/>
      <c r="T20"/>
      <c r="U20"/>
      <c r="V20"/>
      <c r="W20"/>
      <c r="X20"/>
      <c r="Y20" s="3"/>
      <c r="Z20" s="3"/>
      <c r="AA20" s="3"/>
    </row>
    <row r="21" spans="1:27" s="7" customFormat="1" ht="17.25" hidden="1" customHeight="1" x14ac:dyDescent="0.2">
      <c r="A21" s="14"/>
      <c r="B21" s="63">
        <f>B20+1</f>
        <v>2</v>
      </c>
      <c r="C21" s="135" t="s">
        <v>51</v>
      </c>
      <c r="D21" s="125">
        <v>3915.6772402449997</v>
      </c>
      <c r="E21" s="31">
        <v>812.66548689000001</v>
      </c>
      <c r="F21" s="32">
        <f>D21-E21</f>
        <v>3103.0117533549997</v>
      </c>
      <c r="G21" s="116">
        <v>3965.0568390199996</v>
      </c>
      <c r="H21" s="31">
        <v>870.98114318000012</v>
      </c>
      <c r="I21" s="32">
        <f>G21-H21</f>
        <v>3094.0756958399998</v>
      </c>
      <c r="J21" s="125">
        <v>4009.0733358850002</v>
      </c>
      <c r="K21" s="31">
        <v>930.28981145000012</v>
      </c>
      <c r="L21" s="32">
        <f>J21-K21</f>
        <v>3078.7835244349999</v>
      </c>
      <c r="M21" s="14"/>
      <c r="N21"/>
      <c r="O21"/>
      <c r="P21"/>
      <c r="Q21"/>
      <c r="R21"/>
      <c r="S21"/>
      <c r="T21"/>
      <c r="U21"/>
      <c r="V21"/>
      <c r="W21"/>
      <c r="X21"/>
      <c r="Y21" s="3"/>
      <c r="Z21" s="3"/>
      <c r="AA21" s="3"/>
    </row>
    <row r="22" spans="1:27" s="7" customFormat="1" ht="17.25" hidden="1" customHeight="1" x14ac:dyDescent="0.2">
      <c r="A22" s="14"/>
      <c r="B22" s="63">
        <f t="shared" ref="B22" si="1">B21+1</f>
        <v>3</v>
      </c>
      <c r="C22" s="135" t="s">
        <v>52</v>
      </c>
      <c r="D22" s="125">
        <v>828.1</v>
      </c>
      <c r="E22" s="31">
        <v>193.84999999999997</v>
      </c>
      <c r="F22" s="32">
        <f t="shared" ref="F22" si="2">D22-E22</f>
        <v>634.25</v>
      </c>
      <c r="G22" s="116">
        <v>838.50692664000007</v>
      </c>
      <c r="H22" s="31">
        <v>207.18904444999998</v>
      </c>
      <c r="I22" s="32">
        <f t="shared" ref="I22" si="3">G22-H22</f>
        <v>631.31788219000009</v>
      </c>
      <c r="J22" s="125">
        <v>849.3925996700001</v>
      </c>
      <c r="K22" s="31">
        <v>220.72178081999996</v>
      </c>
      <c r="L22" s="32">
        <f t="shared" ref="L22" si="4">J22-K22</f>
        <v>628.67081885000016</v>
      </c>
      <c r="M22" s="14"/>
      <c r="N22"/>
      <c r="O22"/>
      <c r="P22"/>
      <c r="Q22"/>
      <c r="R22"/>
      <c r="S22"/>
      <c r="T22"/>
      <c r="U22"/>
      <c r="V22"/>
      <c r="W22"/>
      <c r="X22"/>
      <c r="Y22" s="3"/>
      <c r="Z22" s="3"/>
      <c r="AA22" s="3"/>
    </row>
    <row r="23" spans="1:27" s="7" customFormat="1" ht="17.25" hidden="1" customHeight="1" thickBot="1" x14ac:dyDescent="0.25">
      <c r="A23" s="14"/>
      <c r="B23" s="63"/>
      <c r="C23" s="140"/>
      <c r="D23" s="126"/>
      <c r="E23" s="41"/>
      <c r="F23" s="42"/>
      <c r="G23" s="87"/>
      <c r="H23" s="41"/>
      <c r="I23" s="42"/>
      <c r="J23" s="87"/>
      <c r="K23" s="41"/>
      <c r="L23" s="42"/>
      <c r="M23" s="14"/>
      <c r="N23"/>
      <c r="O23"/>
      <c r="P23"/>
      <c r="Q23"/>
      <c r="R23"/>
      <c r="S23"/>
      <c r="T23"/>
      <c r="U23"/>
      <c r="V23"/>
      <c r="W23"/>
      <c r="X23"/>
      <c r="Y23" s="3"/>
      <c r="Z23" s="3"/>
      <c r="AA23" s="3"/>
    </row>
    <row r="24" spans="1:27" s="7" customFormat="1" ht="17.25" hidden="1" customHeight="1" thickBot="1" x14ac:dyDescent="0.25">
      <c r="A24" s="14"/>
      <c r="B24" s="39">
        <f>B22+1</f>
        <v>4</v>
      </c>
      <c r="C24" s="154" t="s">
        <v>53</v>
      </c>
      <c r="D24" s="126">
        <f>SUM(D20:D22)</f>
        <v>8934.8697829870798</v>
      </c>
      <c r="E24" s="126">
        <f t="shared" ref="E24:L24" si="5">SUM(E20:E22)</f>
        <v>1610.1457584199998</v>
      </c>
      <c r="F24" s="126">
        <f t="shared" si="5"/>
        <v>7324.7240245670801</v>
      </c>
      <c r="G24" s="126">
        <f t="shared" si="5"/>
        <v>9257.2919296599994</v>
      </c>
      <c r="H24" s="126">
        <f t="shared" si="5"/>
        <v>1740.7513231366897</v>
      </c>
      <c r="I24" s="126">
        <f t="shared" si="5"/>
        <v>7516.540606523311</v>
      </c>
      <c r="J24" s="126">
        <f t="shared" si="5"/>
        <v>9321.0864206950009</v>
      </c>
      <c r="K24" s="126">
        <f t="shared" si="5"/>
        <v>1873.0752291940582</v>
      </c>
      <c r="L24" s="126">
        <f t="shared" si="5"/>
        <v>7448.011191500942</v>
      </c>
      <c r="M24" s="14"/>
      <c r="N24"/>
      <c r="O24"/>
      <c r="P24"/>
      <c r="Q24"/>
      <c r="R24"/>
      <c r="S24"/>
      <c r="T24"/>
      <c r="U24"/>
      <c r="V24"/>
      <c r="W24"/>
      <c r="X24"/>
      <c r="Y24" s="3"/>
      <c r="Z24" s="3"/>
      <c r="AA24" s="3"/>
    </row>
    <row r="25" spans="1:27" s="7" customFormat="1" ht="17.25" hidden="1" customHeight="1" x14ac:dyDescent="0.2">
      <c r="A25" s="14"/>
      <c r="B25" s="43"/>
      <c r="C25" s="17"/>
      <c r="D25" s="160"/>
      <c r="E25" s="160"/>
      <c r="F25" s="160"/>
      <c r="G25" s="160"/>
      <c r="H25" s="160"/>
      <c r="I25" s="160"/>
      <c r="J25" s="160"/>
      <c r="K25" s="160"/>
      <c r="L25" s="160"/>
      <c r="M25" s="14"/>
      <c r="N25"/>
      <c r="O25"/>
      <c r="P25"/>
      <c r="Q25"/>
      <c r="R25"/>
      <c r="S25"/>
      <c r="T25"/>
      <c r="U25"/>
      <c r="V25"/>
      <c r="W25"/>
      <c r="X25"/>
      <c r="Y25" s="3"/>
      <c r="Z25" s="3"/>
      <c r="AA25" s="3"/>
    </row>
    <row r="26" spans="1:27" s="7" customFormat="1" ht="17.25" customHeight="1" thickBot="1" x14ac:dyDescent="0.25">
      <c r="A26" s="14"/>
      <c r="B26" s="43"/>
      <c r="C26" s="14"/>
      <c r="D26" s="14"/>
      <c r="E26" s="14"/>
      <c r="F26" s="14"/>
      <c r="G26" s="14"/>
      <c r="H26" s="14"/>
      <c r="I26" s="14"/>
      <c r="J26" s="14"/>
      <c r="K26" s="14"/>
      <c r="L26" s="14"/>
      <c r="M26" s="14"/>
      <c r="N26"/>
      <c r="O26"/>
      <c r="P26"/>
      <c r="Q26"/>
      <c r="R26"/>
      <c r="S26"/>
      <c r="T26"/>
      <c r="U26"/>
      <c r="V26"/>
      <c r="W26"/>
      <c r="X26"/>
      <c r="Y26" s="3"/>
      <c r="Z26" s="3"/>
      <c r="AA26" s="3"/>
    </row>
    <row r="27" spans="1:27" s="7" customFormat="1" ht="17.25" customHeight="1" x14ac:dyDescent="0.2">
      <c r="A27" s="14"/>
      <c r="B27" s="48"/>
      <c r="C27" s="119"/>
      <c r="D27" s="916" t="s">
        <v>54</v>
      </c>
      <c r="E27" s="917"/>
      <c r="F27" s="918"/>
      <c r="G27" s="916" t="s">
        <v>55</v>
      </c>
      <c r="H27" s="917"/>
      <c r="I27" s="918"/>
      <c r="J27" s="908" t="s">
        <v>56</v>
      </c>
      <c r="K27" s="909"/>
      <c r="L27" s="910"/>
      <c r="M27" s="14"/>
      <c r="N27"/>
      <c r="O27"/>
      <c r="P27"/>
      <c r="Q27"/>
      <c r="R27"/>
      <c r="S27"/>
      <c r="T27"/>
      <c r="U27"/>
      <c r="V27"/>
      <c r="W27"/>
      <c r="X27"/>
      <c r="Y27" s="3"/>
      <c r="Z27" s="3"/>
      <c r="AA27" s="3"/>
    </row>
    <row r="28" spans="1:27" s="7" customFormat="1" ht="17.25" customHeight="1" x14ac:dyDescent="0.2">
      <c r="A28" s="14"/>
      <c r="B28" s="52"/>
      <c r="C28" s="152"/>
      <c r="D28" s="110"/>
      <c r="E28" s="111" t="s">
        <v>40</v>
      </c>
      <c r="F28" s="112"/>
      <c r="G28" s="110"/>
      <c r="H28" s="111" t="s">
        <v>40</v>
      </c>
      <c r="I28" s="112"/>
      <c r="J28" s="53"/>
      <c r="K28" s="111" t="s">
        <v>40</v>
      </c>
      <c r="L28" s="55"/>
      <c r="M28" s="14"/>
      <c r="N28"/>
      <c r="O28"/>
      <c r="P28"/>
      <c r="Q28"/>
      <c r="R28"/>
      <c r="S28"/>
      <c r="T28"/>
      <c r="U28"/>
      <c r="V28"/>
      <c r="W28"/>
      <c r="X28"/>
      <c r="Y28" s="3"/>
      <c r="Z28" s="3"/>
      <c r="AA28" s="3"/>
    </row>
    <row r="29" spans="1:27" s="7" customFormat="1" ht="17.25" customHeight="1" x14ac:dyDescent="0.2">
      <c r="A29" s="14"/>
      <c r="B29" s="52"/>
      <c r="C29" s="152"/>
      <c r="D29" s="155" t="s">
        <v>41</v>
      </c>
      <c r="E29" s="53" t="s">
        <v>42</v>
      </c>
      <c r="F29" s="55"/>
      <c r="G29" s="111" t="s">
        <v>41</v>
      </c>
      <c r="H29" s="53" t="s">
        <v>42</v>
      </c>
      <c r="I29" s="55"/>
      <c r="J29" s="54" t="s">
        <v>41</v>
      </c>
      <c r="K29" s="53" t="s">
        <v>42</v>
      </c>
      <c r="L29" s="55"/>
      <c r="M29" s="14"/>
      <c r="N29"/>
      <c r="O29"/>
      <c r="P29"/>
      <c r="Q29"/>
      <c r="R29"/>
      <c r="S29"/>
      <c r="T29"/>
      <c r="U29"/>
      <c r="V29"/>
      <c r="W29"/>
      <c r="X29"/>
      <c r="Y29" s="3"/>
      <c r="Z29" s="3"/>
      <c r="AA29" s="3"/>
    </row>
    <row r="30" spans="1:27" s="7" customFormat="1" ht="18.75" customHeight="1" x14ac:dyDescent="0.2">
      <c r="A30" s="14"/>
      <c r="B30" s="52" t="s">
        <v>9</v>
      </c>
      <c r="C30" s="152"/>
      <c r="D30" s="155" t="s">
        <v>43</v>
      </c>
      <c r="E30" s="53" t="s">
        <v>44</v>
      </c>
      <c r="F30" s="55" t="s">
        <v>45</v>
      </c>
      <c r="G30" s="111" t="s">
        <v>43</v>
      </c>
      <c r="H30" s="53" t="s">
        <v>44</v>
      </c>
      <c r="I30" s="55" t="s">
        <v>45</v>
      </c>
      <c r="J30" s="54" t="s">
        <v>43</v>
      </c>
      <c r="K30" s="53" t="s">
        <v>44</v>
      </c>
      <c r="L30" s="55" t="s">
        <v>45</v>
      </c>
      <c r="M30" s="14"/>
      <c r="N30"/>
      <c r="O30"/>
      <c r="P30"/>
      <c r="Q30"/>
      <c r="R30"/>
      <c r="S30"/>
      <c r="T30"/>
      <c r="U30"/>
      <c r="V30"/>
      <c r="W30"/>
      <c r="X30"/>
      <c r="Y30" s="3"/>
      <c r="Z30" s="3"/>
      <c r="AA30" s="3"/>
    </row>
    <row r="31" spans="1:27" s="7" customFormat="1" ht="17.25" customHeight="1" thickBot="1" x14ac:dyDescent="0.25">
      <c r="A31" s="14"/>
      <c r="B31" s="52" t="s">
        <v>10</v>
      </c>
      <c r="C31" s="152" t="s">
        <v>46</v>
      </c>
      <c r="D31" s="158" t="s">
        <v>47</v>
      </c>
      <c r="E31" s="53" t="s">
        <v>48</v>
      </c>
      <c r="F31" s="59" t="s">
        <v>43</v>
      </c>
      <c r="G31" s="117" t="s">
        <v>47</v>
      </c>
      <c r="H31" s="53" t="s">
        <v>48</v>
      </c>
      <c r="I31" s="59" t="s">
        <v>43</v>
      </c>
      <c r="J31" s="54" t="s">
        <v>47</v>
      </c>
      <c r="K31" s="53" t="s">
        <v>48</v>
      </c>
      <c r="L31" s="55" t="s">
        <v>43</v>
      </c>
      <c r="M31" s="14"/>
      <c r="N31"/>
      <c r="O31"/>
      <c r="P31"/>
      <c r="Q31"/>
      <c r="R31"/>
      <c r="S31"/>
      <c r="T31"/>
      <c r="U31"/>
      <c r="V31"/>
      <c r="W31"/>
      <c r="X31"/>
      <c r="Y31" s="3"/>
      <c r="Z31" s="3"/>
      <c r="AA31" s="3"/>
    </row>
    <row r="32" spans="1:27" s="7" customFormat="1" ht="17.25" customHeight="1" x14ac:dyDescent="0.2">
      <c r="A32" s="14"/>
      <c r="B32" s="60"/>
      <c r="C32" s="153"/>
      <c r="D32" s="157" t="s">
        <v>13</v>
      </c>
      <c r="E32" s="61" t="s">
        <v>14</v>
      </c>
      <c r="F32" s="62" t="s">
        <v>15</v>
      </c>
      <c r="G32" s="114" t="s">
        <v>16</v>
      </c>
      <c r="H32" s="61" t="s">
        <v>17</v>
      </c>
      <c r="I32" s="62" t="s">
        <v>18</v>
      </c>
      <c r="J32" s="114" t="s">
        <v>19</v>
      </c>
      <c r="K32" s="61" t="s">
        <v>20</v>
      </c>
      <c r="L32" s="62" t="s">
        <v>21</v>
      </c>
      <c r="M32" s="14"/>
      <c r="N32"/>
      <c r="O32"/>
      <c r="P32"/>
      <c r="Q32"/>
      <c r="R32"/>
      <c r="S32"/>
      <c r="T32"/>
      <c r="U32"/>
      <c r="V32"/>
      <c r="W32"/>
      <c r="X32"/>
      <c r="Y32" s="3"/>
      <c r="Z32" s="3"/>
      <c r="AA32" s="3"/>
    </row>
    <row r="33" spans="1:27" s="7" customFormat="1" ht="17.25" customHeight="1" x14ac:dyDescent="0.2">
      <c r="A33" s="14"/>
      <c r="B33" s="63"/>
      <c r="C33" s="150"/>
      <c r="D33" s="262"/>
      <c r="E33" s="66"/>
      <c r="F33" s="260"/>
      <c r="G33" s="265"/>
      <c r="H33" s="66"/>
      <c r="I33" s="260"/>
      <c r="J33" s="63"/>
      <c r="K33" s="66"/>
      <c r="L33" s="260"/>
      <c r="M33" s="14"/>
      <c r="N33"/>
      <c r="O33"/>
      <c r="P33"/>
      <c r="Q33"/>
      <c r="R33"/>
      <c r="S33"/>
      <c r="T33"/>
      <c r="U33"/>
      <c r="V33"/>
      <c r="W33"/>
      <c r="X33"/>
      <c r="Y33" s="3"/>
      <c r="Z33" s="3"/>
      <c r="AA33" s="3"/>
    </row>
    <row r="34" spans="1:27" s="7" customFormat="1" ht="17.25" customHeight="1" x14ac:dyDescent="0.2">
      <c r="A34" s="14"/>
      <c r="B34" s="339">
        <v>1</v>
      </c>
      <c r="C34" s="149" t="s">
        <v>57</v>
      </c>
      <c r="D34" s="263">
        <v>4498.4603900949996</v>
      </c>
      <c r="E34" s="31">
        <v>782.32183980405796</v>
      </c>
      <c r="F34" s="116">
        <v>3716.1385502909416</v>
      </c>
      <c r="G34" s="263">
        <v>4551.5859808200003</v>
      </c>
      <c r="H34" s="31">
        <v>843.0878407740579</v>
      </c>
      <c r="I34" s="116">
        <v>3708.4981400459419</v>
      </c>
      <c r="J34" s="263">
        <v>4613.4495355400004</v>
      </c>
      <c r="K34" s="31">
        <v>904.05878789945803</v>
      </c>
      <c r="L34" s="104">
        <v>3709.3907476405425</v>
      </c>
      <c r="M34" s="14"/>
      <c r="N34"/>
      <c r="O34"/>
      <c r="P34"/>
      <c r="Q34"/>
      <c r="R34"/>
      <c r="S34"/>
      <c r="T34"/>
      <c r="U34"/>
      <c r="V34"/>
      <c r="W34"/>
      <c r="X34"/>
      <c r="Y34" s="3"/>
      <c r="Z34" s="3"/>
      <c r="AA34" s="3"/>
    </row>
    <row r="35" spans="1:27" s="7" customFormat="1" ht="17.25" customHeight="1" x14ac:dyDescent="0.2">
      <c r="A35" s="14"/>
      <c r="B35" s="63">
        <f>B34+1</f>
        <v>2</v>
      </c>
      <c r="C35" s="135" t="s">
        <v>58</v>
      </c>
      <c r="D35" s="263">
        <v>4048.8469066799998</v>
      </c>
      <c r="E35" s="31">
        <v>991.05491161500015</v>
      </c>
      <c r="F35" s="104">
        <f>D35-E35</f>
        <v>3057.7919950649998</v>
      </c>
      <c r="G35" s="266">
        <v>4080.8990283700005</v>
      </c>
      <c r="H35" s="31">
        <v>1050.3338000750002</v>
      </c>
      <c r="I35" s="104">
        <f>G35-H35</f>
        <v>3030.5652282950005</v>
      </c>
      <c r="J35" s="263">
        <v>4136.1430665600001</v>
      </c>
      <c r="K35" s="31">
        <v>1109.8892768767</v>
      </c>
      <c r="L35" s="104">
        <f>J35-K35</f>
        <v>3026.2537896833001</v>
      </c>
      <c r="M35" s="14"/>
      <c r="N35"/>
      <c r="O35"/>
      <c r="P35"/>
      <c r="Q35"/>
      <c r="R35"/>
      <c r="S35"/>
      <c r="T35"/>
      <c r="U35"/>
      <c r="V35"/>
      <c r="W35"/>
      <c r="X35"/>
      <c r="Y35" s="3"/>
      <c r="Z35" s="3"/>
      <c r="AA35" s="3"/>
    </row>
    <row r="36" spans="1:27" s="7" customFormat="1" ht="17.25" customHeight="1" x14ac:dyDescent="0.2">
      <c r="A36" s="14"/>
      <c r="B36" s="339">
        <f t="shared" ref="B36" si="6">B35+1</f>
        <v>3</v>
      </c>
      <c r="C36" s="135" t="s">
        <v>59</v>
      </c>
      <c r="D36" s="263">
        <v>856.94728403000011</v>
      </c>
      <c r="E36" s="31">
        <v>235.37533309999998</v>
      </c>
      <c r="F36" s="104">
        <f t="shared" ref="F36" si="7">D36-E36</f>
        <v>621.57195093000018</v>
      </c>
      <c r="G36" s="266">
        <v>869.11226148000014</v>
      </c>
      <c r="H36" s="31">
        <v>249.89280295499998</v>
      </c>
      <c r="I36" s="104">
        <f t="shared" ref="I36" si="8">G36-H36</f>
        <v>619.21945852500016</v>
      </c>
      <c r="J36" s="263">
        <v>888.46026786000016</v>
      </c>
      <c r="K36" s="31">
        <v>263.80020622500001</v>
      </c>
      <c r="L36" s="104">
        <f t="shared" ref="L36" si="9">J36-K36</f>
        <v>624.66006163500015</v>
      </c>
      <c r="M36" s="14"/>
      <c r="N36"/>
      <c r="O36"/>
      <c r="P36"/>
      <c r="Q36"/>
      <c r="R36"/>
      <c r="S36"/>
      <c r="T36"/>
      <c r="U36"/>
      <c r="V36"/>
      <c r="W36"/>
      <c r="X36"/>
      <c r="Y36" s="3"/>
      <c r="Z36" s="3"/>
      <c r="AA36" s="3"/>
    </row>
    <row r="37" spans="1:27" s="7" customFormat="1" ht="17.25" customHeight="1" thickBot="1" x14ac:dyDescent="0.25">
      <c r="A37" s="14"/>
      <c r="B37" s="339"/>
      <c r="C37" s="140"/>
      <c r="D37" s="264"/>
      <c r="E37" s="41"/>
      <c r="F37" s="261"/>
      <c r="G37" s="267"/>
      <c r="H37" s="41"/>
      <c r="I37" s="261"/>
      <c r="J37" s="264"/>
      <c r="K37" s="41"/>
      <c r="L37" s="261"/>
      <c r="M37" s="14"/>
      <c r="N37"/>
      <c r="O37"/>
      <c r="P37"/>
      <c r="Q37"/>
      <c r="R37"/>
      <c r="S37"/>
      <c r="T37"/>
      <c r="U37"/>
      <c r="V37"/>
      <c r="W37"/>
      <c r="X37"/>
      <c r="Y37" s="3"/>
      <c r="Z37" s="3"/>
      <c r="AA37" s="3"/>
    </row>
    <row r="38" spans="1:27" s="7" customFormat="1" ht="24" customHeight="1" thickBot="1" x14ac:dyDescent="0.25">
      <c r="A38" s="14"/>
      <c r="B38" s="340">
        <f>B36+1</f>
        <v>4</v>
      </c>
      <c r="C38" s="154" t="s">
        <v>53</v>
      </c>
      <c r="D38" s="264">
        <f>SUM(D34:D36)</f>
        <v>9404.2545808049999</v>
      </c>
      <c r="E38" s="299">
        <f t="shared" ref="E38:L38" si="10">SUM(E34:E36)</f>
        <v>2008.7520845190581</v>
      </c>
      <c r="F38" s="87">
        <f t="shared" si="10"/>
        <v>7395.5024962859407</v>
      </c>
      <c r="G38" s="264">
        <f t="shared" si="10"/>
        <v>9501.5972706700013</v>
      </c>
      <c r="H38" s="299">
        <f t="shared" si="10"/>
        <v>2143.3144438040581</v>
      </c>
      <c r="I38" s="87">
        <f t="shared" si="10"/>
        <v>7358.2828268659423</v>
      </c>
      <c r="J38" s="264">
        <f t="shared" si="10"/>
        <v>9638.0528699600018</v>
      </c>
      <c r="K38" s="299">
        <f t="shared" si="10"/>
        <v>2277.7482710011582</v>
      </c>
      <c r="L38" s="261">
        <f t="shared" si="10"/>
        <v>7360.3045989588427</v>
      </c>
      <c r="M38" s="14"/>
      <c r="N38"/>
      <c r="O38"/>
      <c r="P38"/>
      <c r="Q38"/>
      <c r="R38"/>
      <c r="S38"/>
      <c r="T38"/>
      <c r="U38"/>
      <c r="V38"/>
      <c r="W38"/>
      <c r="X38"/>
      <c r="Y38" s="3"/>
      <c r="Z38" s="3"/>
      <c r="AA38" s="3"/>
    </row>
    <row r="39" spans="1:27" s="7" customFormat="1" ht="17.100000000000001" customHeight="1" x14ac:dyDescent="0.2">
      <c r="A39" s="14"/>
      <c r="B39" s="43"/>
      <c r="C39" s="17"/>
      <c r="D39" s="160"/>
      <c r="E39" s="160"/>
      <c r="F39" s="160"/>
      <c r="G39" s="160"/>
      <c r="H39" s="160"/>
      <c r="I39" s="160"/>
      <c r="J39" s="160"/>
      <c r="K39" s="160"/>
      <c r="L39" s="160"/>
      <c r="M39" s="14"/>
      <c r="N39"/>
      <c r="O39"/>
      <c r="P39"/>
      <c r="Q39"/>
      <c r="R39"/>
      <c r="S39"/>
      <c r="T39"/>
      <c r="U39"/>
      <c r="V39"/>
      <c r="W39"/>
      <c r="X39"/>
      <c r="Y39" s="3"/>
      <c r="Z39" s="3"/>
      <c r="AA39" s="3"/>
    </row>
    <row r="40" spans="1:27" s="7" customFormat="1" ht="17.25" customHeight="1" thickBot="1" x14ac:dyDescent="0.25">
      <c r="A40" s="14"/>
      <c r="B40" s="43"/>
      <c r="C40" s="17"/>
      <c r="D40" s="17"/>
      <c r="E40" s="17"/>
      <c r="F40" s="17"/>
      <c r="G40" s="14"/>
      <c r="H40" s="14"/>
      <c r="I40" s="14"/>
      <c r="J40" s="14"/>
      <c r="K40" s="14"/>
      <c r="L40" s="14"/>
      <c r="M40" s="14"/>
      <c r="N40"/>
      <c r="O40"/>
      <c r="P40"/>
      <c r="Q40"/>
      <c r="R40"/>
      <c r="S40"/>
      <c r="T40"/>
      <c r="U40"/>
      <c r="V40"/>
      <c r="W40"/>
      <c r="X40"/>
      <c r="Y40" s="3"/>
      <c r="Z40" s="3"/>
      <c r="AA40" s="3"/>
    </row>
    <row r="41" spans="1:27" s="7" customFormat="1" ht="17.25" customHeight="1" x14ac:dyDescent="0.2">
      <c r="A41" s="14"/>
      <c r="B41" s="48"/>
      <c r="C41" s="119"/>
      <c r="D41" s="908" t="s">
        <v>60</v>
      </c>
      <c r="E41" s="909"/>
      <c r="F41" s="910"/>
      <c r="G41" s="908" t="s">
        <v>61</v>
      </c>
      <c r="H41" s="909"/>
      <c r="I41" s="910"/>
      <c r="J41" s="908" t="s">
        <v>62</v>
      </c>
      <c r="K41" s="909"/>
      <c r="L41" s="910"/>
      <c r="M41" s="14"/>
      <c r="N41"/>
      <c r="O41"/>
      <c r="P41"/>
      <c r="Q41"/>
      <c r="R41"/>
      <c r="S41"/>
      <c r="T41"/>
      <c r="U41"/>
      <c r="V41"/>
      <c r="W41"/>
      <c r="X41"/>
      <c r="Y41" s="3"/>
      <c r="Z41" s="3"/>
      <c r="AA41" s="3"/>
    </row>
    <row r="42" spans="1:27" s="7" customFormat="1" ht="17.25" customHeight="1" x14ac:dyDescent="0.2">
      <c r="A42" s="14"/>
      <c r="B42" s="52"/>
      <c r="C42" s="152"/>
      <c r="D42" s="155"/>
      <c r="E42" s="111" t="s">
        <v>40</v>
      </c>
      <c r="F42" s="55"/>
      <c r="G42" s="53"/>
      <c r="H42" s="111" t="s">
        <v>40</v>
      </c>
      <c r="I42" s="55"/>
      <c r="J42" s="53"/>
      <c r="K42" s="111" t="s">
        <v>40</v>
      </c>
      <c r="L42" s="55"/>
      <c r="M42" s="14"/>
      <c r="N42" s="14"/>
      <c r="O42" s="14"/>
      <c r="P42" s="14"/>
      <c r="Q42" s="14"/>
      <c r="R42" s="14"/>
      <c r="S42" s="14"/>
      <c r="T42" s="14"/>
      <c r="U42" s="3"/>
      <c r="V42" s="3"/>
      <c r="W42" s="3"/>
      <c r="X42" s="3"/>
      <c r="Y42" s="3"/>
      <c r="Z42" s="3"/>
      <c r="AA42" s="3"/>
    </row>
    <row r="43" spans="1:27" s="7" customFormat="1" ht="18.75" customHeight="1" x14ac:dyDescent="0.2">
      <c r="A43" s="14"/>
      <c r="B43" s="52"/>
      <c r="C43" s="152"/>
      <c r="D43" s="155" t="s">
        <v>41</v>
      </c>
      <c r="E43" s="53" t="s">
        <v>42</v>
      </c>
      <c r="F43" s="55"/>
      <c r="G43" s="53" t="s">
        <v>41</v>
      </c>
      <c r="H43" s="53" t="s">
        <v>42</v>
      </c>
      <c r="I43" s="55"/>
      <c r="J43" s="53" t="s">
        <v>41</v>
      </c>
      <c r="K43" s="53" t="s">
        <v>42</v>
      </c>
      <c r="L43" s="55"/>
      <c r="M43" s="14"/>
      <c r="N43" s="14"/>
      <c r="O43" s="14"/>
      <c r="P43" s="14"/>
      <c r="Q43" s="14"/>
      <c r="R43" s="14"/>
      <c r="S43" s="14"/>
      <c r="T43" s="14"/>
      <c r="U43" s="3"/>
      <c r="V43" s="3"/>
      <c r="W43" s="3"/>
      <c r="X43" s="3"/>
      <c r="Y43" s="3"/>
      <c r="Z43" s="3"/>
      <c r="AA43" s="3"/>
    </row>
    <row r="44" spans="1:27" s="7" customFormat="1" ht="17.25" customHeight="1" x14ac:dyDescent="0.2">
      <c r="A44" s="14"/>
      <c r="B44" s="52" t="s">
        <v>9</v>
      </c>
      <c r="C44" s="152"/>
      <c r="D44" s="156" t="s">
        <v>43</v>
      </c>
      <c r="E44" s="53" t="s">
        <v>44</v>
      </c>
      <c r="F44" s="55" t="s">
        <v>45</v>
      </c>
      <c r="G44" s="54" t="s">
        <v>43</v>
      </c>
      <c r="H44" s="53" t="s">
        <v>44</v>
      </c>
      <c r="I44" s="55" t="s">
        <v>45</v>
      </c>
      <c r="J44" s="54" t="s">
        <v>43</v>
      </c>
      <c r="K44" s="53" t="s">
        <v>44</v>
      </c>
      <c r="L44" s="55" t="s">
        <v>45</v>
      </c>
      <c r="M44" s="14"/>
      <c r="N44" s="14"/>
      <c r="O44" s="14"/>
      <c r="P44" s="14"/>
      <c r="Q44" s="14"/>
      <c r="R44" s="14"/>
      <c r="S44" s="14"/>
      <c r="T44" s="14"/>
      <c r="U44" s="3"/>
      <c r="V44" s="3"/>
      <c r="W44" s="3"/>
      <c r="X44" s="3"/>
      <c r="Y44" s="3"/>
      <c r="Z44" s="3"/>
      <c r="AA44" s="3"/>
    </row>
    <row r="45" spans="1:27" s="7" customFormat="1" ht="17.25" customHeight="1" thickBot="1" x14ac:dyDescent="0.25">
      <c r="A45" s="14"/>
      <c r="B45" s="52" t="s">
        <v>10</v>
      </c>
      <c r="C45" s="152" t="s">
        <v>63</v>
      </c>
      <c r="D45" s="156" t="s">
        <v>47</v>
      </c>
      <c r="E45" s="53" t="s">
        <v>48</v>
      </c>
      <c r="F45" s="55" t="s">
        <v>43</v>
      </c>
      <c r="G45" s="54" t="s">
        <v>47</v>
      </c>
      <c r="H45" s="53" t="s">
        <v>48</v>
      </c>
      <c r="I45" s="55" t="s">
        <v>43</v>
      </c>
      <c r="J45" s="54" t="s">
        <v>47</v>
      </c>
      <c r="K45" s="53" t="s">
        <v>48</v>
      </c>
      <c r="L45" s="55" t="s">
        <v>43</v>
      </c>
      <c r="M45" s="14"/>
      <c r="N45" s="14"/>
      <c r="O45" s="14"/>
      <c r="P45" s="14"/>
      <c r="Q45" s="14"/>
      <c r="R45" s="14"/>
      <c r="S45" s="14"/>
      <c r="T45" s="14"/>
      <c r="U45" s="3"/>
      <c r="V45" s="3"/>
      <c r="W45" s="3"/>
      <c r="X45" s="3"/>
      <c r="Y45" s="3"/>
      <c r="Z45" s="3"/>
      <c r="AA45" s="3"/>
    </row>
    <row r="46" spans="1:27" s="7" customFormat="1" ht="17.25" customHeight="1" x14ac:dyDescent="0.2">
      <c r="A46" s="14"/>
      <c r="B46" s="60"/>
      <c r="C46" s="153"/>
      <c r="D46" s="157" t="s">
        <v>13</v>
      </c>
      <c r="E46" s="61" t="s">
        <v>14</v>
      </c>
      <c r="F46" s="62" t="s">
        <v>15</v>
      </c>
      <c r="G46" s="114" t="s">
        <v>16</v>
      </c>
      <c r="H46" s="61" t="s">
        <v>17</v>
      </c>
      <c r="I46" s="62" t="s">
        <v>18</v>
      </c>
      <c r="J46" s="114" t="s">
        <v>19</v>
      </c>
      <c r="K46" s="61" t="s">
        <v>20</v>
      </c>
      <c r="L46" s="62" t="s">
        <v>21</v>
      </c>
      <c r="M46" s="14"/>
      <c r="N46" s="14"/>
      <c r="O46" s="14"/>
      <c r="P46" s="14"/>
      <c r="Q46" s="14"/>
      <c r="R46" s="14"/>
      <c r="S46" s="14"/>
      <c r="T46" s="14"/>
      <c r="U46" s="3"/>
      <c r="V46" s="3"/>
      <c r="W46" s="3"/>
      <c r="X46" s="3"/>
      <c r="Y46" s="3"/>
      <c r="Z46" s="3"/>
      <c r="AA46" s="3"/>
    </row>
    <row r="47" spans="1:27" s="7" customFormat="1" ht="17.25" customHeight="1" x14ac:dyDescent="0.2">
      <c r="A47" s="14"/>
      <c r="B47" s="63"/>
      <c r="C47" s="150"/>
      <c r="D47" s="262"/>
      <c r="E47" s="66"/>
      <c r="F47" s="260"/>
      <c r="G47" s="265"/>
      <c r="H47" s="66"/>
      <c r="I47" s="260"/>
      <c r="J47" s="265"/>
      <c r="K47" s="66"/>
      <c r="L47" s="260"/>
      <c r="M47" s="14"/>
      <c r="N47" s="14"/>
      <c r="O47" s="14"/>
      <c r="P47" s="14"/>
      <c r="Q47" s="14"/>
      <c r="R47" s="14"/>
      <c r="S47" s="14"/>
      <c r="T47" s="14"/>
      <c r="U47" s="3"/>
      <c r="V47" s="3"/>
      <c r="W47" s="3"/>
      <c r="X47" s="3"/>
      <c r="Y47" s="3"/>
      <c r="Z47" s="3"/>
      <c r="AA47" s="3"/>
    </row>
    <row r="48" spans="1:27" s="7" customFormat="1" ht="17.25" customHeight="1" x14ac:dyDescent="0.2">
      <c r="A48" s="14"/>
      <c r="B48" s="339">
        <f>B38+1</f>
        <v>5</v>
      </c>
      <c r="C48" s="149" t="s">
        <v>57</v>
      </c>
      <c r="D48" s="263">
        <v>4661.8134369999998</v>
      </c>
      <c r="E48" s="31">
        <v>964.51985931485797</v>
      </c>
      <c r="F48" s="116">
        <v>3697.2935776851414</v>
      </c>
      <c r="G48" s="263">
        <v>4708.9110618330496</v>
      </c>
      <c r="H48" s="31">
        <v>1025.4162290373579</v>
      </c>
      <c r="I48" s="116">
        <v>3683.4948327956913</v>
      </c>
      <c r="J48" s="263">
        <v>4749.8449365154493</v>
      </c>
      <c r="K48" s="31">
        <v>1082.0996257968079</v>
      </c>
      <c r="L48" s="104">
        <v>3667.745310718642</v>
      </c>
      <c r="M48" s="14"/>
      <c r="N48" s="14"/>
      <c r="O48" s="14"/>
      <c r="P48" s="14"/>
      <c r="Q48" s="14"/>
      <c r="R48" s="14"/>
      <c r="S48" s="14"/>
      <c r="T48" s="14"/>
      <c r="U48" s="3"/>
      <c r="V48" s="3"/>
      <c r="W48" s="3"/>
      <c r="X48" s="3"/>
      <c r="Y48" s="3"/>
      <c r="Z48" s="3"/>
      <c r="AA48" s="3"/>
    </row>
    <row r="49" spans="1:27" s="7" customFormat="1" ht="17.25" customHeight="1" x14ac:dyDescent="0.2">
      <c r="A49" s="14"/>
      <c r="B49" s="63">
        <f>B48+1</f>
        <v>6</v>
      </c>
      <c r="C49" s="135" t="s">
        <v>58</v>
      </c>
      <c r="D49" s="263">
        <v>4228.1425852950006</v>
      </c>
      <c r="E49" s="31">
        <v>1159.3776141534001</v>
      </c>
      <c r="F49" s="104">
        <f>D49-E49</f>
        <v>3068.7649711416007</v>
      </c>
      <c r="G49" s="266">
        <v>4316.6385600161011</v>
      </c>
      <c r="H49" s="31">
        <v>1211.1465293315537</v>
      </c>
      <c r="I49" s="104">
        <f>G49-H49</f>
        <v>3105.4920306845474</v>
      </c>
      <c r="J49" s="266">
        <v>4385.9461223709004</v>
      </c>
      <c r="K49" s="31">
        <v>1272.1004257934965</v>
      </c>
      <c r="L49" s="104">
        <f>J49-K49</f>
        <v>3113.8456965774039</v>
      </c>
      <c r="M49" s="14"/>
      <c r="N49" s="14"/>
      <c r="O49" s="14"/>
      <c r="P49" s="14"/>
      <c r="Q49" s="14"/>
      <c r="R49" s="14"/>
      <c r="S49" s="14"/>
      <c r="T49" s="14"/>
      <c r="U49" s="3"/>
      <c r="V49" s="3"/>
      <c r="W49" s="3"/>
      <c r="X49" s="3"/>
      <c r="Y49" s="3"/>
      <c r="Z49" s="3"/>
      <c r="AA49" s="3"/>
    </row>
    <row r="50" spans="1:27" s="7" customFormat="1" ht="17.25" customHeight="1" x14ac:dyDescent="0.2">
      <c r="A50" s="14"/>
      <c r="B50" s="339">
        <f t="shared" ref="B50" si="11">B49+1</f>
        <v>7</v>
      </c>
      <c r="C50" s="135" t="s">
        <v>59</v>
      </c>
      <c r="D50" s="263">
        <v>923.00413810000009</v>
      </c>
      <c r="E50" s="31">
        <v>278.28561020500001</v>
      </c>
      <c r="F50" s="104">
        <f t="shared" ref="F50" si="12">D50-E50</f>
        <v>644.71852789500008</v>
      </c>
      <c r="G50" s="266">
        <v>963.90685795585011</v>
      </c>
      <c r="H50" s="31">
        <v>292.08925333684641</v>
      </c>
      <c r="I50" s="104">
        <f t="shared" ref="I50" si="13">G50-H50</f>
        <v>671.81760461900376</v>
      </c>
      <c r="J50" s="266">
        <v>1030.90506661365</v>
      </c>
      <c r="K50" s="31">
        <v>304.74987071784278</v>
      </c>
      <c r="L50" s="104">
        <f t="shared" ref="L50" si="14">J50-K50</f>
        <v>726.1551958958072</v>
      </c>
      <c r="M50" s="14"/>
      <c r="N50" s="14"/>
      <c r="O50" s="14"/>
      <c r="P50" s="14"/>
      <c r="Q50" s="14"/>
      <c r="R50" s="14"/>
      <c r="S50" s="14"/>
      <c r="T50" s="14"/>
      <c r="U50" s="3"/>
      <c r="V50" s="3"/>
      <c r="W50" s="3"/>
      <c r="X50" s="3"/>
      <c r="Y50" s="3"/>
      <c r="Z50" s="3"/>
      <c r="AA50" s="3"/>
    </row>
    <row r="51" spans="1:27" s="7" customFormat="1" ht="17.25" customHeight="1" thickBot="1" x14ac:dyDescent="0.25">
      <c r="B51" s="339"/>
      <c r="C51" s="140"/>
      <c r="D51" s="264"/>
      <c r="E51" s="41"/>
      <c r="F51" s="261"/>
      <c r="G51" s="267"/>
      <c r="H51" s="41"/>
      <c r="I51" s="261"/>
      <c r="J51" s="267"/>
      <c r="K51" s="41"/>
      <c r="L51" s="261"/>
      <c r="M51" s="14"/>
      <c r="N51" s="14"/>
      <c r="O51" s="14"/>
      <c r="P51" s="14"/>
      <c r="Q51" s="14"/>
      <c r="R51" s="14"/>
      <c r="S51" s="14"/>
      <c r="T51" s="14"/>
      <c r="U51" s="3"/>
      <c r="V51" s="3"/>
      <c r="W51" s="3"/>
      <c r="X51" s="3"/>
      <c r="Y51" s="3"/>
      <c r="Z51" s="3"/>
      <c r="AA51" s="3"/>
    </row>
    <row r="52" spans="1:27" s="178" customFormat="1" ht="24" customHeight="1" thickBot="1" x14ac:dyDescent="0.25">
      <c r="B52" s="340">
        <f>B50+1</f>
        <v>8</v>
      </c>
      <c r="C52" s="154" t="s">
        <v>53</v>
      </c>
      <c r="D52" s="264">
        <f>SUM(D48:D50)</f>
        <v>9812.9601603949995</v>
      </c>
      <c r="E52" s="299">
        <f t="shared" ref="E52:L52" si="15">SUM(E48:E50)</f>
        <v>2402.1830836732579</v>
      </c>
      <c r="F52" s="87">
        <f t="shared" si="15"/>
        <v>7410.7770767217426</v>
      </c>
      <c r="G52" s="264">
        <f t="shared" si="15"/>
        <v>9989.4564798049996</v>
      </c>
      <c r="H52" s="299">
        <f t="shared" si="15"/>
        <v>2528.652011705758</v>
      </c>
      <c r="I52" s="87">
        <f t="shared" si="15"/>
        <v>7460.8044680992425</v>
      </c>
      <c r="J52" s="264">
        <f t="shared" si="15"/>
        <v>10166.696125499999</v>
      </c>
      <c r="K52" s="299">
        <f t="shared" si="15"/>
        <v>2658.9499223081475</v>
      </c>
      <c r="L52" s="261">
        <f t="shared" si="15"/>
        <v>7507.7462031918531</v>
      </c>
      <c r="M52" s="168"/>
      <c r="N52" s="168"/>
      <c r="O52" s="168"/>
      <c r="P52" s="168"/>
      <c r="Q52" s="168"/>
      <c r="R52" s="168"/>
      <c r="S52" s="168"/>
      <c r="T52" s="168"/>
      <c r="U52" s="167"/>
      <c r="V52" s="167"/>
      <c r="W52" s="167"/>
      <c r="X52" s="167"/>
      <c r="Y52" s="167"/>
      <c r="Z52" s="167"/>
      <c r="AA52" s="167"/>
    </row>
    <row r="53" spans="1:27" s="178" customFormat="1" ht="17.25" customHeight="1" x14ac:dyDescent="0.2">
      <c r="B53" s="43"/>
      <c r="C53" s="17"/>
      <c r="D53" s="160"/>
      <c r="E53" s="160"/>
      <c r="F53" s="160"/>
      <c r="G53" s="160"/>
      <c r="H53" s="160"/>
      <c r="I53" s="160"/>
      <c r="J53" s="160"/>
      <c r="K53" s="160"/>
      <c r="L53" s="160"/>
      <c r="M53" s="168"/>
      <c r="N53" s="168"/>
      <c r="O53" s="168"/>
      <c r="P53" s="168"/>
      <c r="Q53" s="168"/>
      <c r="R53" s="168"/>
      <c r="S53" s="168"/>
      <c r="T53" s="168"/>
      <c r="U53" s="167"/>
      <c r="V53" s="167"/>
      <c r="W53" s="167"/>
      <c r="X53" s="167"/>
      <c r="Y53" s="167"/>
      <c r="Z53" s="167"/>
      <c r="AA53" s="167"/>
    </row>
    <row r="54" spans="1:27" s="178" customFormat="1" ht="17.25" customHeight="1" thickBot="1" x14ac:dyDescent="0.25">
      <c r="B54" s="43"/>
      <c r="C54" s="17"/>
      <c r="D54" s="17"/>
      <c r="E54" s="17"/>
      <c r="F54" s="17"/>
      <c r="G54" s="14"/>
      <c r="H54" s="14"/>
      <c r="I54" s="14"/>
      <c r="J54" s="14"/>
      <c r="K54" s="14"/>
      <c r="L54" s="14"/>
      <c r="M54" s="168"/>
      <c r="N54" s="168"/>
      <c r="O54" s="168"/>
      <c r="P54" s="168"/>
      <c r="Q54" s="168"/>
      <c r="R54" s="168"/>
      <c r="S54" s="168"/>
      <c r="T54" s="168"/>
      <c r="U54" s="167"/>
      <c r="V54" s="167"/>
      <c r="W54" s="167"/>
      <c r="X54" s="167"/>
      <c r="Y54" s="167"/>
      <c r="Z54" s="167"/>
      <c r="AA54" s="167"/>
    </row>
    <row r="55" spans="1:27" s="7" customFormat="1" ht="15.75" x14ac:dyDescent="0.2">
      <c r="B55" s="48"/>
      <c r="C55" s="119"/>
      <c r="D55" s="908" t="s">
        <v>64</v>
      </c>
      <c r="E55" s="909"/>
      <c r="F55" s="910"/>
      <c r="G55" s="908" t="s">
        <v>65</v>
      </c>
      <c r="H55" s="909"/>
      <c r="I55" s="910"/>
      <c r="J55" s="908" t="s">
        <v>66</v>
      </c>
      <c r="K55" s="909"/>
      <c r="L55" s="910"/>
    </row>
    <row r="56" spans="1:27" s="7" customFormat="1" ht="15.75" x14ac:dyDescent="0.2">
      <c r="B56" s="52"/>
      <c r="C56" s="152"/>
      <c r="D56" s="155"/>
      <c r="E56" s="111" t="s">
        <v>40</v>
      </c>
      <c r="F56" s="55"/>
      <c r="G56" s="53"/>
      <c r="H56" s="111" t="s">
        <v>40</v>
      </c>
      <c r="I56" s="55"/>
      <c r="J56" s="53"/>
      <c r="K56" s="111" t="s">
        <v>40</v>
      </c>
      <c r="L56" s="55"/>
    </row>
    <row r="57" spans="1:27" s="7" customFormat="1" ht="15.75" x14ac:dyDescent="0.2">
      <c r="B57" s="52"/>
      <c r="C57" s="152"/>
      <c r="D57" s="155" t="s">
        <v>41</v>
      </c>
      <c r="E57" s="53" t="s">
        <v>42</v>
      </c>
      <c r="F57" s="55"/>
      <c r="G57" s="53" t="s">
        <v>41</v>
      </c>
      <c r="H57" s="53" t="s">
        <v>42</v>
      </c>
      <c r="I57" s="55"/>
      <c r="J57" s="53" t="s">
        <v>41</v>
      </c>
      <c r="K57" s="53" t="s">
        <v>42</v>
      </c>
      <c r="L57" s="55"/>
    </row>
    <row r="58" spans="1:27" s="7" customFormat="1" ht="15.75" x14ac:dyDescent="0.2">
      <c r="B58" s="52" t="s">
        <v>9</v>
      </c>
      <c r="C58" s="152"/>
      <c r="D58" s="156" t="s">
        <v>43</v>
      </c>
      <c r="E58" s="53" t="s">
        <v>44</v>
      </c>
      <c r="F58" s="55" t="s">
        <v>45</v>
      </c>
      <c r="G58" s="54" t="s">
        <v>43</v>
      </c>
      <c r="H58" s="53" t="s">
        <v>44</v>
      </c>
      <c r="I58" s="55" t="s">
        <v>45</v>
      </c>
      <c r="J58" s="54" t="s">
        <v>43</v>
      </c>
      <c r="K58" s="53" t="s">
        <v>44</v>
      </c>
      <c r="L58" s="55" t="s">
        <v>45</v>
      </c>
    </row>
    <row r="59" spans="1:27" s="7" customFormat="1" ht="16.5" thickBot="1" x14ac:dyDescent="0.25">
      <c r="B59" s="52" t="s">
        <v>10</v>
      </c>
      <c r="C59" s="152" t="s">
        <v>63</v>
      </c>
      <c r="D59" s="156" t="s">
        <v>47</v>
      </c>
      <c r="E59" s="53" t="s">
        <v>48</v>
      </c>
      <c r="F59" s="55" t="s">
        <v>43</v>
      </c>
      <c r="G59" s="54" t="s">
        <v>47</v>
      </c>
      <c r="H59" s="53" t="s">
        <v>48</v>
      </c>
      <c r="I59" s="55" t="s">
        <v>43</v>
      </c>
      <c r="J59" s="54" t="s">
        <v>47</v>
      </c>
      <c r="K59" s="53" t="s">
        <v>48</v>
      </c>
      <c r="L59" s="55" t="s">
        <v>43</v>
      </c>
    </row>
    <row r="60" spans="1:27" s="7" customFormat="1" ht="15" x14ac:dyDescent="0.2">
      <c r="B60" s="60"/>
      <c r="C60" s="153"/>
      <c r="D60" s="157" t="s">
        <v>13</v>
      </c>
      <c r="E60" s="61" t="s">
        <v>14</v>
      </c>
      <c r="F60" s="62" t="s">
        <v>15</v>
      </c>
      <c r="G60" s="114" t="s">
        <v>16</v>
      </c>
      <c r="H60" s="61" t="s">
        <v>17</v>
      </c>
      <c r="I60" s="62" t="s">
        <v>18</v>
      </c>
      <c r="J60" s="114" t="s">
        <v>19</v>
      </c>
      <c r="K60" s="61" t="s">
        <v>20</v>
      </c>
      <c r="L60" s="62" t="s">
        <v>21</v>
      </c>
    </row>
    <row r="61" spans="1:27" s="7" customFormat="1" ht="15" x14ac:dyDescent="0.2">
      <c r="B61" s="63"/>
      <c r="C61" s="150"/>
      <c r="D61" s="262"/>
      <c r="E61" s="66"/>
      <c r="F61" s="260"/>
      <c r="G61" s="265"/>
      <c r="H61" s="66"/>
      <c r="I61" s="260"/>
      <c r="J61" s="265"/>
      <c r="K61" s="66"/>
      <c r="L61" s="260"/>
    </row>
    <row r="62" spans="1:27" s="7" customFormat="1" ht="17.25" customHeight="1" x14ac:dyDescent="0.2">
      <c r="B62" s="339">
        <f>B52+1</f>
        <v>9</v>
      </c>
      <c r="C62" s="149" t="s">
        <v>57</v>
      </c>
      <c r="D62" s="263">
        <v>4844.3496975547996</v>
      </c>
      <c r="E62" s="31">
        <v>1137.7861019848579</v>
      </c>
      <c r="F62" s="116">
        <v>3706.5635955699413</v>
      </c>
      <c r="G62" s="263">
        <v>4934.9577052447994</v>
      </c>
      <c r="H62" s="31">
        <v>1198.4598306499079</v>
      </c>
      <c r="I62" s="116">
        <v>3736.4978745948915</v>
      </c>
      <c r="J62" s="263">
        <v>4995.2142585647998</v>
      </c>
      <c r="K62" s="31">
        <v>1260.172499954158</v>
      </c>
      <c r="L62" s="104">
        <v>3735.0417586106419</v>
      </c>
    </row>
    <row r="63" spans="1:27" s="7" customFormat="1" ht="17.25" customHeight="1" x14ac:dyDescent="0.2">
      <c r="B63" s="63">
        <f>B62+1</f>
        <v>10</v>
      </c>
      <c r="C63" s="135" t="s">
        <v>58</v>
      </c>
      <c r="D63" s="263">
        <v>4547.8475989746012</v>
      </c>
      <c r="E63" s="31">
        <v>1334.3684611568742</v>
      </c>
      <c r="F63" s="104">
        <f>D63-E63</f>
        <v>3213.479137817727</v>
      </c>
      <c r="G63" s="266">
        <v>4790.0851731746006</v>
      </c>
      <c r="H63" s="31">
        <v>1404.5426406943632</v>
      </c>
      <c r="I63" s="104">
        <f>G63-H63</f>
        <v>3385.5425324802372</v>
      </c>
      <c r="J63" s="266">
        <v>4962.8625950246005</v>
      </c>
      <c r="K63" s="31">
        <v>1479.8971340055855</v>
      </c>
      <c r="L63" s="104">
        <f>J63-K63</f>
        <v>3482.965461019015</v>
      </c>
    </row>
    <row r="64" spans="1:27" s="7" customFormat="1" ht="17.25" customHeight="1" x14ac:dyDescent="0.2">
      <c r="A64" s="14"/>
      <c r="B64" s="339">
        <f t="shared" ref="B64" si="16">B63+1</f>
        <v>11</v>
      </c>
      <c r="C64" s="135" t="s">
        <v>59</v>
      </c>
      <c r="D64" s="263">
        <v>1118.3786947956</v>
      </c>
      <c r="E64" s="31">
        <v>319.45015621994287</v>
      </c>
      <c r="F64" s="104">
        <f t="shared" ref="F64" si="17">D64-E64</f>
        <v>798.92853857565717</v>
      </c>
      <c r="G64" s="266">
        <v>1182.5539344455999</v>
      </c>
      <c r="H64" s="31">
        <v>334.96810115604296</v>
      </c>
      <c r="I64" s="104">
        <f t="shared" ref="I64" si="18">G64-H64</f>
        <v>847.58583328955694</v>
      </c>
      <c r="J64" s="266">
        <v>1235.5690247105999</v>
      </c>
      <c r="K64" s="31">
        <v>348.64100996704298</v>
      </c>
      <c r="L64" s="104">
        <f t="shared" ref="L64" si="19">J64-K64</f>
        <v>886.92801474355701</v>
      </c>
    </row>
    <row r="65" spans="2:12" ht="17.25" customHeight="1" thickBot="1" x14ac:dyDescent="0.25">
      <c r="B65" s="339"/>
      <c r="C65" s="140"/>
      <c r="D65" s="264"/>
      <c r="E65" s="41"/>
      <c r="F65" s="261"/>
      <c r="G65" s="267"/>
      <c r="H65" s="41"/>
      <c r="I65" s="261"/>
      <c r="J65" s="267"/>
      <c r="K65" s="41"/>
      <c r="L65" s="261"/>
    </row>
    <row r="66" spans="2:12" ht="24" customHeight="1" thickBot="1" x14ac:dyDescent="0.25">
      <c r="B66" s="340">
        <f>B64+1</f>
        <v>12</v>
      </c>
      <c r="C66" s="154" t="s">
        <v>53</v>
      </c>
      <c r="D66" s="264">
        <f>SUM(D62:D64)</f>
        <v>10510.575991325</v>
      </c>
      <c r="E66" s="299">
        <f t="shared" ref="E66:L66" si="20">SUM(E62:E64)</f>
        <v>2791.6047193616751</v>
      </c>
      <c r="F66" s="87">
        <f t="shared" si="20"/>
        <v>7718.9712719633262</v>
      </c>
      <c r="G66" s="264">
        <f t="shared" si="20"/>
        <v>10907.596812865</v>
      </c>
      <c r="H66" s="299">
        <f t="shared" si="20"/>
        <v>2937.9705725003137</v>
      </c>
      <c r="I66" s="87">
        <f t="shared" si="20"/>
        <v>7969.6262403646851</v>
      </c>
      <c r="J66" s="264">
        <f t="shared" si="20"/>
        <v>11193.6458783</v>
      </c>
      <c r="K66" s="299">
        <f t="shared" si="20"/>
        <v>3088.7106439267864</v>
      </c>
      <c r="L66" s="261">
        <f t="shared" si="20"/>
        <v>8104.9352343732135</v>
      </c>
    </row>
    <row r="67" spans="2:12" ht="15.75" x14ac:dyDescent="0.2">
      <c r="B67" s="43"/>
      <c r="C67" s="17"/>
      <c r="D67" s="160"/>
      <c r="E67" s="160"/>
      <c r="F67" s="160"/>
      <c r="G67" s="160"/>
      <c r="H67" s="160"/>
      <c r="I67" s="160"/>
      <c r="J67" s="160"/>
      <c r="K67" s="160"/>
      <c r="L67" s="160"/>
    </row>
    <row r="68" spans="2:12" ht="15.75" x14ac:dyDescent="0.2">
      <c r="B68" s="14" t="s">
        <v>30</v>
      </c>
      <c r="C68" s="14"/>
      <c r="D68" s="17"/>
      <c r="E68" s="17"/>
      <c r="F68" s="17"/>
      <c r="G68" s="14"/>
      <c r="H68" s="14"/>
      <c r="I68" s="14"/>
      <c r="J68" s="14"/>
      <c r="K68" s="14"/>
      <c r="L68" s="14"/>
    </row>
    <row r="69" spans="2:12" ht="16.5" customHeight="1" x14ac:dyDescent="0.2">
      <c r="B69" s="185">
        <v>1</v>
      </c>
      <c r="C69" s="919" t="s">
        <v>67</v>
      </c>
      <c r="D69" s="919"/>
      <c r="E69" s="919"/>
      <c r="F69" s="919"/>
      <c r="G69" s="919"/>
      <c r="H69" s="919"/>
      <c r="I69" s="919"/>
      <c r="J69" s="919"/>
      <c r="K69" s="919"/>
      <c r="L69" s="919"/>
    </row>
    <row r="70" spans="2:12" ht="15" x14ac:dyDescent="0.2">
      <c r="B70" s="185"/>
      <c r="C70" s="168"/>
      <c r="D70" s="167"/>
      <c r="E70" s="167"/>
      <c r="F70" s="167"/>
      <c r="G70" s="167"/>
      <c r="H70" s="167"/>
      <c r="I70" s="167"/>
      <c r="J70" s="167"/>
      <c r="K70" s="167"/>
      <c r="L70" s="167"/>
    </row>
    <row r="71" spans="2:12" ht="15" x14ac:dyDescent="0.2">
      <c r="B71" s="168"/>
      <c r="C71" s="168"/>
      <c r="D71" s="167"/>
      <c r="E71" s="167"/>
      <c r="F71" s="167"/>
      <c r="G71" s="167"/>
      <c r="H71" s="167"/>
      <c r="I71" s="167"/>
      <c r="J71" s="167"/>
      <c r="K71" s="167"/>
      <c r="L71" s="167"/>
    </row>
    <row r="72" spans="2:12" x14ac:dyDescent="0.2">
      <c r="B72" s="11"/>
      <c r="C72" s="198"/>
      <c r="D72" s="12"/>
      <c r="E72" s="12"/>
      <c r="F72" s="12"/>
      <c r="G72" s="7"/>
      <c r="H72" s="7"/>
      <c r="I72" s="7"/>
      <c r="J72" s="7"/>
      <c r="K72" s="7"/>
      <c r="L72" s="7"/>
    </row>
  </sheetData>
  <mergeCells count="16">
    <mergeCell ref="C69:L69"/>
    <mergeCell ref="J41:L41"/>
    <mergeCell ref="G41:I41"/>
    <mergeCell ref="D41:F41"/>
    <mergeCell ref="D55:F55"/>
    <mergeCell ref="G55:I55"/>
    <mergeCell ref="J55:L55"/>
    <mergeCell ref="B7:L7"/>
    <mergeCell ref="B8:L8"/>
    <mergeCell ref="B9:L9"/>
    <mergeCell ref="J27:L27"/>
    <mergeCell ref="J11:L11"/>
    <mergeCell ref="D11:F11"/>
    <mergeCell ref="D27:F27"/>
    <mergeCell ref="G11:I11"/>
    <mergeCell ref="G27:I27"/>
  </mergeCells>
  <phoneticPr fontId="5" type="noConversion"/>
  <printOptions horizontalCentered="1"/>
  <pageMargins left="0.51196900000000001" right="0.511811023622047" top="0.74803149606299202" bottom="0.23622047244094499" header="0" footer="0"/>
  <pageSetup scale="53" fitToHeight="0" orientation="portrait" r:id="rId1"/>
  <headerFooter alignWithMargins="0"/>
  <ignoredErrors>
    <ignoredError sqref="D51:L61 B48 B62 D65:L66 F49 I49 L49 F50 I50 L50 F63 I63 L63 F64 I64 L64"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9">
    <pageSetUpPr fitToPage="1"/>
  </sheetPr>
  <dimension ref="A1:AA57"/>
  <sheetViews>
    <sheetView view="pageBreakPreview" zoomScale="80" zoomScaleNormal="100" zoomScaleSheetLayoutView="80" workbookViewId="0">
      <selection activeCell="B7" sqref="B7:L7"/>
    </sheetView>
  </sheetViews>
  <sheetFormatPr defaultColWidth="9.42578125" defaultRowHeight="12.75" x14ac:dyDescent="0.2"/>
  <cols>
    <col min="1" max="1" width="2.5703125" customWidth="1"/>
    <col min="2" max="2" width="6.42578125" style="1" customWidth="1"/>
    <col min="3" max="3" width="36.5703125" style="2" customWidth="1"/>
    <col min="4" max="4" width="12.42578125" style="2" customWidth="1"/>
    <col min="5" max="5" width="20.5703125" style="2" customWidth="1"/>
    <col min="6" max="6" width="12.42578125" style="2" customWidth="1"/>
    <col min="7" max="7" width="12.42578125" customWidth="1"/>
    <col min="8" max="8" width="20.5703125" customWidth="1"/>
    <col min="9" max="10" width="12.42578125" customWidth="1"/>
    <col min="11" max="11" width="21" customWidth="1"/>
    <col min="12" max="12" width="12.42578125" customWidth="1"/>
    <col min="13" max="13" width="2.5703125" customWidth="1"/>
  </cols>
  <sheetData>
    <row r="1" spans="1:27" s="7" customFormat="1" ht="17.25" customHeight="1" x14ac:dyDescent="0.2">
      <c r="A1" s="14"/>
      <c r="B1" s="118" t="s">
        <v>0</v>
      </c>
      <c r="C1" s="17"/>
      <c r="D1" s="17"/>
      <c r="E1" s="17"/>
      <c r="F1" s="17"/>
      <c r="G1" s="14"/>
      <c r="H1" s="14"/>
      <c r="J1" s="14"/>
      <c r="K1" s="14"/>
      <c r="L1" s="13" t="s">
        <v>1</v>
      </c>
      <c r="M1" s="14"/>
      <c r="N1" s="14"/>
      <c r="O1" s="14"/>
      <c r="P1" s="14"/>
      <c r="Q1" s="14"/>
      <c r="R1" s="14"/>
      <c r="S1" s="14"/>
      <c r="T1" s="14"/>
      <c r="U1" s="3"/>
      <c r="V1" s="3"/>
      <c r="W1" s="3"/>
      <c r="X1" s="3"/>
      <c r="Y1" s="3"/>
      <c r="Z1" s="3"/>
      <c r="AA1" s="3"/>
    </row>
    <row r="2" spans="1:27" s="7" customFormat="1" ht="17.25" customHeight="1" x14ac:dyDescent="0.2">
      <c r="A2" s="14"/>
      <c r="B2" s="118"/>
      <c r="C2" s="15"/>
      <c r="D2" s="15"/>
      <c r="E2" s="15"/>
      <c r="F2" s="15"/>
      <c r="G2" s="14"/>
      <c r="H2" s="13"/>
      <c r="J2" s="14"/>
      <c r="K2" s="14"/>
      <c r="L2" s="13" t="s">
        <v>2</v>
      </c>
      <c r="M2" s="14"/>
      <c r="N2" s="14"/>
      <c r="O2" s="14"/>
      <c r="P2" s="14"/>
      <c r="Q2" s="14"/>
      <c r="R2" s="14"/>
      <c r="S2" s="14"/>
      <c r="T2" s="14"/>
      <c r="U2" s="3"/>
      <c r="V2" s="3"/>
      <c r="W2" s="3"/>
      <c r="X2" s="3"/>
      <c r="Y2" s="3"/>
      <c r="Z2" s="3"/>
      <c r="AA2" s="3"/>
    </row>
    <row r="3" spans="1:27" s="7" customFormat="1" ht="17.25" customHeight="1" x14ac:dyDescent="0.2">
      <c r="A3" s="14"/>
      <c r="B3" s="16"/>
      <c r="C3" s="17"/>
      <c r="D3" s="17"/>
      <c r="E3" s="17"/>
      <c r="F3" s="17"/>
      <c r="G3" s="14"/>
      <c r="H3" s="14"/>
      <c r="J3" s="14"/>
      <c r="K3" s="14"/>
      <c r="L3" s="13" t="s">
        <v>34</v>
      </c>
      <c r="M3" s="14"/>
      <c r="N3" s="14"/>
      <c r="O3" s="14"/>
      <c r="P3" s="14"/>
      <c r="Q3" s="14"/>
      <c r="R3" s="14"/>
      <c r="S3" s="14"/>
      <c r="T3" s="14"/>
      <c r="U3" s="3"/>
      <c r="V3" s="3"/>
      <c r="W3" s="3"/>
      <c r="X3" s="3"/>
      <c r="Y3" s="3"/>
      <c r="Z3" s="3"/>
      <c r="AA3" s="3"/>
    </row>
    <row r="4" spans="1:27" s="7" customFormat="1" ht="17.25" customHeight="1" x14ac:dyDescent="0.2">
      <c r="A4" s="14"/>
      <c r="B4" s="43"/>
      <c r="C4" s="17"/>
      <c r="D4" s="17"/>
      <c r="E4" s="17"/>
      <c r="F4" s="17"/>
      <c r="G4" s="14"/>
      <c r="H4" s="13"/>
      <c r="J4" s="14"/>
      <c r="K4" s="14"/>
      <c r="L4" s="13" t="s">
        <v>4</v>
      </c>
      <c r="M4" s="14"/>
      <c r="N4" s="14"/>
      <c r="O4" s="14"/>
      <c r="P4" s="14"/>
      <c r="Q4" s="14"/>
      <c r="R4" s="14"/>
      <c r="S4" s="14"/>
      <c r="T4" s="14"/>
      <c r="U4" s="3"/>
      <c r="V4" s="3"/>
      <c r="W4" s="3"/>
      <c r="X4" s="3"/>
      <c r="Y4" s="3"/>
      <c r="Z4" s="3"/>
      <c r="AA4" s="3"/>
    </row>
    <row r="5" spans="1:27" s="7" customFormat="1" ht="17.25" customHeight="1" x14ac:dyDescent="0.2">
      <c r="A5" s="14"/>
      <c r="B5" s="43"/>
      <c r="C5" s="17"/>
      <c r="D5" s="17"/>
      <c r="E5" s="17"/>
      <c r="F5" s="17"/>
      <c r="G5" s="14"/>
      <c r="H5" s="13"/>
      <c r="J5" s="14"/>
      <c r="K5" s="14"/>
      <c r="L5" s="13" t="s">
        <v>5</v>
      </c>
      <c r="M5" s="14"/>
      <c r="N5" s="14"/>
      <c r="O5" s="14"/>
      <c r="P5" s="14"/>
      <c r="Q5" s="14"/>
      <c r="R5" s="14"/>
      <c r="S5" s="14"/>
      <c r="T5" s="14"/>
      <c r="U5" s="3"/>
      <c r="V5" s="3"/>
      <c r="W5" s="3"/>
      <c r="X5" s="3"/>
      <c r="Y5" s="3"/>
      <c r="Z5" s="3"/>
      <c r="AA5" s="3"/>
    </row>
    <row r="6" spans="1:27" s="7" customFormat="1" ht="17.25" customHeight="1" x14ac:dyDescent="0.2">
      <c r="A6" s="14"/>
      <c r="B6" s="43"/>
      <c r="C6" s="17"/>
      <c r="D6" s="17"/>
      <c r="E6" s="17"/>
      <c r="F6" s="17"/>
      <c r="G6" s="44"/>
      <c r="H6" s="13"/>
      <c r="J6" s="45"/>
      <c r="K6" s="14"/>
      <c r="L6" s="13" t="s">
        <v>68</v>
      </c>
      <c r="M6" s="14"/>
      <c r="N6" s="14"/>
      <c r="O6" s="14"/>
      <c r="P6" s="14"/>
      <c r="Q6" s="14"/>
      <c r="R6" s="14"/>
      <c r="S6" s="14"/>
      <c r="T6" s="14"/>
      <c r="U6" s="3"/>
      <c r="V6" s="3"/>
      <c r="W6" s="3"/>
      <c r="X6" s="3"/>
      <c r="Y6" s="3"/>
      <c r="Z6" s="3"/>
      <c r="AA6" s="3"/>
    </row>
    <row r="7" spans="1:27" s="7" customFormat="1" ht="17.25" customHeight="1" x14ac:dyDescent="0.2">
      <c r="A7" s="14"/>
      <c r="B7" s="906" t="s">
        <v>68</v>
      </c>
      <c r="C7" s="906"/>
      <c r="D7" s="906"/>
      <c r="E7" s="906"/>
      <c r="F7" s="906"/>
      <c r="G7" s="906"/>
      <c r="H7" s="906"/>
      <c r="I7" s="906"/>
      <c r="J7" s="906"/>
      <c r="K7" s="906"/>
      <c r="L7" s="906"/>
      <c r="M7" s="14"/>
      <c r="N7" s="14"/>
      <c r="O7" s="14"/>
      <c r="P7" s="14"/>
      <c r="Q7" s="14"/>
      <c r="R7" s="14"/>
      <c r="S7" s="14"/>
      <c r="T7" s="14"/>
      <c r="U7" s="3"/>
      <c r="V7" s="3"/>
      <c r="W7" s="3"/>
      <c r="X7" s="3"/>
      <c r="Y7" s="3"/>
      <c r="Z7" s="3"/>
      <c r="AA7" s="3"/>
    </row>
    <row r="8" spans="1:27" s="7" customFormat="1" ht="17.25" customHeight="1" x14ac:dyDescent="0.2">
      <c r="A8" s="14"/>
      <c r="B8" s="906" t="s">
        <v>35</v>
      </c>
      <c r="C8" s="906"/>
      <c r="D8" s="906"/>
      <c r="E8" s="906"/>
      <c r="F8" s="906"/>
      <c r="G8" s="906"/>
      <c r="H8" s="906"/>
      <c r="I8" s="906"/>
      <c r="J8" s="906"/>
      <c r="K8" s="906"/>
      <c r="L8" s="906"/>
      <c r="M8" s="14"/>
      <c r="N8" s="14"/>
      <c r="O8" s="14"/>
      <c r="P8" s="14"/>
      <c r="Q8" s="14"/>
      <c r="R8" s="14"/>
      <c r="S8" s="14"/>
      <c r="T8" s="14"/>
      <c r="U8" s="3"/>
      <c r="V8" s="3"/>
      <c r="W8" s="3"/>
      <c r="X8" s="3"/>
      <c r="Y8" s="3"/>
      <c r="Z8" s="3"/>
      <c r="AA8" s="3"/>
    </row>
    <row r="9" spans="1:27" s="7" customFormat="1" ht="17.25" customHeight="1" x14ac:dyDescent="0.2">
      <c r="A9" s="14"/>
      <c r="B9" s="907" t="s">
        <v>69</v>
      </c>
      <c r="C9" s="907"/>
      <c r="D9" s="907"/>
      <c r="E9" s="907"/>
      <c r="F9" s="907"/>
      <c r="G9" s="907"/>
      <c r="H9" s="907"/>
      <c r="I9" s="907"/>
      <c r="J9" s="907"/>
      <c r="K9" s="907"/>
      <c r="L9" s="907"/>
      <c r="M9" s="14"/>
      <c r="N9" s="14"/>
      <c r="O9" s="14"/>
      <c r="P9" s="14"/>
      <c r="Q9" s="14"/>
      <c r="R9" s="14"/>
      <c r="S9" s="14"/>
      <c r="T9" s="14"/>
      <c r="U9" s="3"/>
      <c r="V9" s="3"/>
      <c r="W9" s="3"/>
      <c r="X9" s="3"/>
      <c r="Y9" s="3"/>
      <c r="Z9" s="3"/>
      <c r="AA9" s="3"/>
    </row>
    <row r="10" spans="1:27" s="7" customFormat="1" ht="17.25" customHeight="1" thickBot="1" x14ac:dyDescent="0.25">
      <c r="A10" s="14"/>
      <c r="B10" s="43"/>
      <c r="C10" s="17"/>
      <c r="D10" s="17"/>
      <c r="E10" s="17"/>
      <c r="F10" s="17"/>
      <c r="G10" s="920"/>
      <c r="H10" s="920"/>
      <c r="I10" s="920"/>
      <c r="J10" s="920"/>
      <c r="K10" s="920"/>
      <c r="L10" s="920"/>
      <c r="M10" s="14"/>
      <c r="N10" s="14"/>
      <c r="O10" s="14"/>
      <c r="P10" s="14"/>
      <c r="Q10" s="14"/>
      <c r="R10" s="14"/>
      <c r="S10" s="14"/>
      <c r="T10" s="14"/>
      <c r="U10" s="3"/>
      <c r="V10" s="3"/>
      <c r="W10" s="3"/>
      <c r="X10" s="3"/>
      <c r="Y10" s="3"/>
      <c r="Z10" s="3"/>
      <c r="AA10" s="3"/>
    </row>
    <row r="11" spans="1:27" s="7" customFormat="1" ht="17.25" customHeight="1" x14ac:dyDescent="0.2">
      <c r="A11" s="14"/>
      <c r="B11" s="48"/>
      <c r="C11" s="119"/>
      <c r="D11" s="908" t="s">
        <v>70</v>
      </c>
      <c r="E11" s="909"/>
      <c r="F11" s="910"/>
      <c r="G11" s="908" t="s">
        <v>71</v>
      </c>
      <c r="H11" s="909"/>
      <c r="I11" s="910"/>
      <c r="J11" s="908" t="s">
        <v>72</v>
      </c>
      <c r="K11" s="909"/>
      <c r="L11" s="910"/>
      <c r="M11" s="14"/>
      <c r="N11" s="14"/>
      <c r="O11" s="14"/>
      <c r="P11" s="14"/>
      <c r="Q11" s="14"/>
      <c r="R11" s="14"/>
      <c r="S11" s="14"/>
      <c r="T11" s="14"/>
      <c r="U11" s="3"/>
      <c r="V11" s="3"/>
      <c r="W11" s="3"/>
      <c r="X11" s="3"/>
      <c r="Y11" s="3"/>
      <c r="Z11" s="3"/>
      <c r="AA11" s="3"/>
    </row>
    <row r="12" spans="1:27" s="7" customFormat="1" ht="17.25" customHeight="1" x14ac:dyDescent="0.2">
      <c r="A12" s="14"/>
      <c r="B12" s="52"/>
      <c r="C12" s="152"/>
      <c r="D12" s="155"/>
      <c r="E12" s="111" t="s">
        <v>40</v>
      </c>
      <c r="F12" s="55"/>
      <c r="G12" s="53"/>
      <c r="H12" s="111" t="s">
        <v>40</v>
      </c>
      <c r="I12" s="55"/>
      <c r="J12" s="53"/>
      <c r="K12" s="111" t="s">
        <v>40</v>
      </c>
      <c r="L12" s="55"/>
      <c r="M12" s="14"/>
      <c r="N12" s="14"/>
      <c r="O12" s="14"/>
      <c r="P12" s="14"/>
      <c r="Q12" s="14"/>
      <c r="R12" s="14"/>
      <c r="S12" s="14"/>
      <c r="T12" s="14"/>
      <c r="U12" s="3"/>
      <c r="V12" s="3"/>
      <c r="W12" s="3"/>
      <c r="X12" s="3"/>
      <c r="Y12" s="3"/>
      <c r="Z12" s="3"/>
      <c r="AA12" s="3"/>
    </row>
    <row r="13" spans="1:27" s="7" customFormat="1" ht="17.25" customHeight="1" x14ac:dyDescent="0.2">
      <c r="A13" s="14"/>
      <c r="B13" s="52"/>
      <c r="C13" s="152"/>
      <c r="D13" s="155" t="s">
        <v>41</v>
      </c>
      <c r="E13" s="53" t="s">
        <v>42</v>
      </c>
      <c r="F13" s="55"/>
      <c r="G13" s="53" t="s">
        <v>41</v>
      </c>
      <c r="H13" s="53" t="s">
        <v>42</v>
      </c>
      <c r="I13" s="55"/>
      <c r="J13" s="53" t="s">
        <v>41</v>
      </c>
      <c r="K13" s="53" t="s">
        <v>42</v>
      </c>
      <c r="L13" s="55"/>
      <c r="M13" s="14"/>
      <c r="N13" s="14"/>
      <c r="O13" s="14"/>
      <c r="P13" s="14"/>
      <c r="Q13" s="14"/>
      <c r="R13" s="14"/>
      <c r="S13" s="14"/>
      <c r="T13" s="14"/>
      <c r="U13" s="3"/>
      <c r="V13" s="3"/>
      <c r="W13" s="3"/>
      <c r="X13" s="3"/>
      <c r="Y13" s="3"/>
      <c r="Z13" s="3"/>
      <c r="AA13" s="3"/>
    </row>
    <row r="14" spans="1:27" s="7" customFormat="1" ht="17.25" customHeight="1" x14ac:dyDescent="0.2">
      <c r="A14" s="14"/>
      <c r="B14" s="52" t="s">
        <v>9</v>
      </c>
      <c r="C14" s="152"/>
      <c r="D14" s="156" t="s">
        <v>43</v>
      </c>
      <c r="E14" s="53" t="s">
        <v>44</v>
      </c>
      <c r="F14" s="55" t="s">
        <v>45</v>
      </c>
      <c r="G14" s="54" t="s">
        <v>43</v>
      </c>
      <c r="H14" s="53" t="s">
        <v>44</v>
      </c>
      <c r="I14" s="55" t="s">
        <v>45</v>
      </c>
      <c r="J14" s="54" t="s">
        <v>43</v>
      </c>
      <c r="K14" s="53" t="s">
        <v>44</v>
      </c>
      <c r="L14" s="55" t="s">
        <v>45</v>
      </c>
      <c r="M14" s="14"/>
      <c r="N14" s="14"/>
      <c r="O14" s="14"/>
      <c r="P14" s="14"/>
      <c r="Q14" s="14"/>
      <c r="R14" s="14"/>
      <c r="S14" s="14"/>
      <c r="T14" s="14"/>
      <c r="U14" s="3"/>
      <c r="V14" s="3"/>
      <c r="W14" s="3"/>
      <c r="X14" s="3"/>
      <c r="Y14" s="3"/>
      <c r="Z14" s="3"/>
      <c r="AA14" s="3"/>
    </row>
    <row r="15" spans="1:27" s="7" customFormat="1" ht="18.75" customHeight="1" thickBot="1" x14ac:dyDescent="0.25">
      <c r="A15" s="14"/>
      <c r="B15" s="52" t="s">
        <v>10</v>
      </c>
      <c r="C15" s="152" t="s">
        <v>63</v>
      </c>
      <c r="D15" s="156" t="s">
        <v>47</v>
      </c>
      <c r="E15" s="53" t="s">
        <v>48</v>
      </c>
      <c r="F15" s="55" t="s">
        <v>43</v>
      </c>
      <c r="G15" s="54" t="s">
        <v>47</v>
      </c>
      <c r="H15" s="53" t="s">
        <v>48</v>
      </c>
      <c r="I15" s="55" t="s">
        <v>43</v>
      </c>
      <c r="J15" s="54" t="s">
        <v>47</v>
      </c>
      <c r="K15" s="53" t="s">
        <v>48</v>
      </c>
      <c r="L15" s="55" t="s">
        <v>43</v>
      </c>
      <c r="M15" s="14"/>
      <c r="N15" s="14"/>
      <c r="O15" s="14"/>
      <c r="P15" s="14"/>
      <c r="Q15" s="14"/>
      <c r="R15" s="14"/>
      <c r="S15" s="14"/>
      <c r="T15" s="14"/>
      <c r="U15" s="3"/>
      <c r="V15" s="3"/>
      <c r="W15" s="3"/>
      <c r="X15" s="3"/>
      <c r="Y15" s="3"/>
      <c r="Z15" s="3"/>
      <c r="AA15" s="3"/>
    </row>
    <row r="16" spans="1:27" s="7" customFormat="1" ht="17.25" customHeight="1" x14ac:dyDescent="0.2">
      <c r="A16" s="14"/>
      <c r="B16" s="60"/>
      <c r="C16" s="153"/>
      <c r="D16" s="157" t="s">
        <v>13</v>
      </c>
      <c r="E16" s="61" t="s">
        <v>14</v>
      </c>
      <c r="F16" s="62" t="s">
        <v>15</v>
      </c>
      <c r="G16" s="114" t="s">
        <v>16</v>
      </c>
      <c r="H16" s="61" t="s">
        <v>17</v>
      </c>
      <c r="I16" s="62" t="s">
        <v>18</v>
      </c>
      <c r="J16" s="114" t="s">
        <v>19</v>
      </c>
      <c r="K16" s="61" t="s">
        <v>20</v>
      </c>
      <c r="L16" s="62" t="s">
        <v>21</v>
      </c>
      <c r="M16" s="14"/>
      <c r="N16" s="14"/>
      <c r="O16" s="14"/>
      <c r="P16" s="14"/>
      <c r="Q16" s="14"/>
      <c r="R16" s="14"/>
      <c r="S16" s="14"/>
      <c r="T16" s="14"/>
      <c r="U16" s="3"/>
      <c r="V16" s="3"/>
      <c r="W16" s="3"/>
      <c r="X16" s="3"/>
      <c r="Y16" s="3"/>
      <c r="Z16" s="3"/>
      <c r="AA16" s="3"/>
    </row>
    <row r="17" spans="1:27" s="7" customFormat="1" ht="17.25" customHeight="1" x14ac:dyDescent="0.2">
      <c r="A17" s="14"/>
      <c r="B17" s="63"/>
      <c r="C17" s="150"/>
      <c r="D17" s="151"/>
      <c r="E17" s="66"/>
      <c r="F17" s="260"/>
      <c r="G17" s="265"/>
      <c r="H17" s="66"/>
      <c r="I17" s="260"/>
      <c r="J17" s="265"/>
      <c r="K17" s="66"/>
      <c r="L17" s="260"/>
      <c r="M17" s="14"/>
      <c r="N17" s="14"/>
      <c r="O17" s="14"/>
      <c r="P17" s="14"/>
      <c r="Q17" s="14"/>
      <c r="R17" s="14"/>
      <c r="S17" s="14"/>
      <c r="T17" s="14"/>
      <c r="U17" s="3"/>
      <c r="V17" s="3"/>
      <c r="W17" s="3"/>
      <c r="X17" s="3"/>
      <c r="Y17" s="3"/>
      <c r="Z17" s="3"/>
      <c r="AA17" s="3"/>
    </row>
    <row r="18" spans="1:27" s="7" customFormat="1" ht="17.25" customHeight="1" x14ac:dyDescent="0.2">
      <c r="A18" s="14"/>
      <c r="B18" s="63">
        <v>1</v>
      </c>
      <c r="C18" s="149" t="s">
        <v>57</v>
      </c>
      <c r="D18" s="125">
        <v>5070.0185430552901</v>
      </c>
      <c r="E18" s="31">
        <v>1325.4311058770461</v>
      </c>
      <c r="F18" s="116">
        <v>3744.5874371782438</v>
      </c>
      <c r="G18" s="263">
        <v>5129.3929649279789</v>
      </c>
      <c r="H18" s="31">
        <v>1393.8233099388638</v>
      </c>
      <c r="I18" s="116">
        <v>3735.5696549891145</v>
      </c>
      <c r="J18" s="263">
        <v>5240.7551010594025</v>
      </c>
      <c r="K18" s="31">
        <v>1463.1460568459809</v>
      </c>
      <c r="L18" s="104">
        <v>3777.6090442134218</v>
      </c>
      <c r="M18" s="14"/>
      <c r="N18" s="14"/>
      <c r="O18" s="14"/>
      <c r="P18" s="14"/>
      <c r="Q18" s="14"/>
      <c r="R18" s="14"/>
      <c r="S18" s="14"/>
      <c r="T18" s="14"/>
      <c r="U18" s="3"/>
      <c r="V18" s="3"/>
      <c r="W18" s="3"/>
      <c r="X18" s="3"/>
      <c r="Y18" s="3"/>
      <c r="Z18" s="3"/>
      <c r="AA18" s="3"/>
    </row>
    <row r="19" spans="1:27" s="7" customFormat="1" ht="17.25" customHeight="1" x14ac:dyDescent="0.2">
      <c r="A19" s="14"/>
      <c r="B19" s="63">
        <f>B18+1</f>
        <v>2</v>
      </c>
      <c r="C19" s="135" t="s">
        <v>58</v>
      </c>
      <c r="D19" s="125">
        <v>5166.9781481446389</v>
      </c>
      <c r="E19" s="31">
        <v>1562.7814985501745</v>
      </c>
      <c r="F19" s="104">
        <f>D19-E19</f>
        <v>3604.1966495944644</v>
      </c>
      <c r="G19" s="266">
        <v>5514.0607320012459</v>
      </c>
      <c r="H19" s="31">
        <v>1651.2615299514371</v>
      </c>
      <c r="I19" s="104">
        <f>G19-H19</f>
        <v>3862.7992020498086</v>
      </c>
      <c r="J19" s="266">
        <v>5838.2370244552267</v>
      </c>
      <c r="K19" s="31">
        <v>1744.8883036579346</v>
      </c>
      <c r="L19" s="104">
        <f>J19-K19</f>
        <v>4093.3487207972921</v>
      </c>
      <c r="M19" s="14"/>
      <c r="N19" s="14"/>
      <c r="O19" s="14"/>
      <c r="P19" s="14"/>
      <c r="Q19" s="14"/>
      <c r="R19" s="14"/>
      <c r="S19" s="14"/>
      <c r="T19" s="14"/>
      <c r="U19" s="3"/>
      <c r="V19" s="3"/>
      <c r="W19" s="3"/>
      <c r="X19" s="3"/>
      <c r="Y19" s="3"/>
      <c r="Z19" s="3"/>
      <c r="AA19" s="3"/>
    </row>
    <row r="20" spans="1:27" s="7" customFormat="1" ht="17.25" customHeight="1" x14ac:dyDescent="0.2">
      <c r="A20" s="14"/>
      <c r="B20" s="63">
        <f t="shared" ref="B20" si="0">B19+1</f>
        <v>3</v>
      </c>
      <c r="C20" s="135" t="s">
        <v>59</v>
      </c>
      <c r="D20" s="125">
        <v>1301.4552768027258</v>
      </c>
      <c r="E20" s="31">
        <v>366.56387201467766</v>
      </c>
      <c r="F20" s="104">
        <f t="shared" ref="F20" si="1">D20-E20</f>
        <v>934.89140478804825</v>
      </c>
      <c r="G20" s="266">
        <v>1383.1254880293693</v>
      </c>
      <c r="H20" s="31">
        <v>390.54721295287209</v>
      </c>
      <c r="I20" s="104">
        <f t="shared" ref="I20" si="2">G20-H20</f>
        <v>992.57827507649722</v>
      </c>
      <c r="J20" s="266">
        <v>1662.2166897278005</v>
      </c>
      <c r="K20" s="31">
        <v>417.54779001640827</v>
      </c>
      <c r="L20" s="104">
        <f t="shared" ref="L20" si="3">J20-K20</f>
        <v>1244.6688997113922</v>
      </c>
      <c r="M20" s="14"/>
      <c r="N20" s="14"/>
      <c r="O20" s="14"/>
      <c r="P20" s="14"/>
      <c r="Q20" s="14"/>
      <c r="R20" s="14"/>
      <c r="S20" s="14"/>
      <c r="T20" s="14"/>
      <c r="U20" s="3"/>
      <c r="V20" s="3"/>
      <c r="W20" s="3"/>
      <c r="X20" s="3"/>
      <c r="Y20" s="3"/>
      <c r="Z20" s="3"/>
      <c r="AA20" s="3"/>
    </row>
    <row r="21" spans="1:27" s="7" customFormat="1" ht="24" customHeight="1" thickBot="1" x14ac:dyDescent="0.25">
      <c r="A21" s="14"/>
      <c r="B21" s="63"/>
      <c r="C21" s="140"/>
      <c r="D21" s="126"/>
      <c r="E21" s="41"/>
      <c r="F21" s="261"/>
      <c r="G21" s="267"/>
      <c r="H21" s="41"/>
      <c r="I21" s="261"/>
      <c r="J21" s="267"/>
      <c r="K21" s="41"/>
      <c r="L21" s="261"/>
      <c r="M21" s="14"/>
      <c r="N21" s="14"/>
      <c r="O21" s="14"/>
      <c r="P21" s="14"/>
      <c r="Q21" s="14"/>
      <c r="R21" s="14"/>
      <c r="S21" s="14"/>
      <c r="T21" s="14"/>
      <c r="U21" s="3"/>
      <c r="V21" s="3"/>
      <c r="W21" s="3"/>
      <c r="X21" s="3"/>
      <c r="Y21" s="3"/>
      <c r="Z21" s="3"/>
      <c r="AA21" s="3"/>
    </row>
    <row r="22" spans="1:27" s="7" customFormat="1" ht="24" customHeight="1" thickBot="1" x14ac:dyDescent="0.25">
      <c r="A22" s="14"/>
      <c r="B22" s="39">
        <f>B20+1</f>
        <v>4</v>
      </c>
      <c r="C22" s="154" t="s">
        <v>53</v>
      </c>
      <c r="D22" s="264">
        <f>SUM(D18:D20)</f>
        <v>11538.451968002655</v>
      </c>
      <c r="E22" s="299">
        <f t="shared" ref="E22:L22" si="4">SUM(E18:E20)</f>
        <v>3254.7764764418985</v>
      </c>
      <c r="F22" s="87">
        <f t="shared" si="4"/>
        <v>8283.6754915607562</v>
      </c>
      <c r="G22" s="264">
        <f t="shared" si="4"/>
        <v>12026.579184958593</v>
      </c>
      <c r="H22" s="299">
        <f t="shared" si="4"/>
        <v>3435.6320528431729</v>
      </c>
      <c r="I22" s="87">
        <f t="shared" si="4"/>
        <v>8590.9471321154197</v>
      </c>
      <c r="J22" s="264">
        <f t="shared" si="4"/>
        <v>12741.208815242429</v>
      </c>
      <c r="K22" s="299">
        <f t="shared" si="4"/>
        <v>3625.5821505203235</v>
      </c>
      <c r="L22" s="261">
        <f t="shared" si="4"/>
        <v>9115.6266647221055</v>
      </c>
      <c r="M22" s="14"/>
      <c r="N22" s="14"/>
      <c r="O22" s="14"/>
      <c r="P22" s="14"/>
      <c r="Q22" s="14"/>
      <c r="R22" s="14"/>
      <c r="S22" s="14"/>
      <c r="T22" s="14"/>
      <c r="U22" s="3"/>
      <c r="V22" s="3"/>
      <c r="W22" s="3"/>
      <c r="X22" s="3"/>
      <c r="Y22" s="3"/>
      <c r="Z22" s="3"/>
      <c r="AA22" s="3"/>
    </row>
    <row r="23" spans="1:27" s="7" customFormat="1" ht="15.75" customHeight="1" x14ac:dyDescent="0.2">
      <c r="A23" s="14"/>
      <c r="B23" s="43"/>
      <c r="C23" s="17"/>
      <c r="D23" s="174"/>
      <c r="E23" s="174"/>
      <c r="F23" s="174"/>
      <c r="G23" s="174"/>
      <c r="H23" s="174"/>
      <c r="I23" s="174"/>
      <c r="J23" s="174"/>
      <c r="K23" s="174"/>
      <c r="L23" s="174"/>
      <c r="M23" s="14"/>
      <c r="N23" s="14"/>
      <c r="O23" s="14"/>
      <c r="P23" s="14"/>
      <c r="Q23" s="14"/>
      <c r="R23" s="14"/>
      <c r="S23" s="14"/>
      <c r="T23" s="14"/>
      <c r="U23" s="3"/>
      <c r="V23" s="3"/>
      <c r="W23" s="3"/>
      <c r="X23" s="3"/>
      <c r="Y23" s="3"/>
      <c r="Z23" s="3"/>
      <c r="AA23" s="3"/>
    </row>
    <row r="24" spans="1:27" s="7" customFormat="1" ht="17.25" customHeight="1" thickBot="1" x14ac:dyDescent="0.25">
      <c r="A24" s="14"/>
      <c r="B24" s="43"/>
      <c r="C24" s="17"/>
      <c r="D24" s="201"/>
      <c r="E24" s="201"/>
      <c r="F24" s="201"/>
      <c r="G24" s="201"/>
      <c r="H24" s="201"/>
      <c r="I24" s="201"/>
      <c r="J24" s="174"/>
      <c r="K24" s="174"/>
      <c r="L24" s="174"/>
      <c r="M24" s="14"/>
      <c r="N24" s="14"/>
      <c r="O24" s="14"/>
      <c r="P24" s="14"/>
      <c r="Q24" s="14"/>
      <c r="R24" s="3"/>
      <c r="S24" s="3"/>
      <c r="T24" s="3"/>
      <c r="U24" s="3"/>
      <c r="V24" s="3"/>
      <c r="W24" s="3"/>
      <c r="X24" s="3"/>
    </row>
    <row r="25" spans="1:27" s="7" customFormat="1" ht="17.25" customHeight="1" x14ac:dyDescent="0.2">
      <c r="A25" s="14"/>
      <c r="B25" s="48"/>
      <c r="C25" s="119"/>
      <c r="D25" s="908" t="s">
        <v>73</v>
      </c>
      <c r="E25" s="909"/>
      <c r="F25" s="910"/>
      <c r="G25" s="908" t="s">
        <v>74</v>
      </c>
      <c r="H25" s="909"/>
      <c r="I25" s="910"/>
      <c r="J25" s="908" t="s">
        <v>75</v>
      </c>
      <c r="K25" s="909"/>
      <c r="L25" s="910"/>
      <c r="M25" s="14"/>
      <c r="N25" s="14"/>
      <c r="O25" s="14"/>
      <c r="P25" s="14"/>
      <c r="Q25" s="14"/>
      <c r="R25" s="3"/>
      <c r="S25" s="3"/>
      <c r="T25" s="3"/>
      <c r="U25" s="3"/>
      <c r="V25" s="3"/>
      <c r="W25" s="3"/>
      <c r="X25" s="3"/>
    </row>
    <row r="26" spans="1:27" s="7" customFormat="1" ht="17.25" customHeight="1" x14ac:dyDescent="0.2">
      <c r="A26" s="14"/>
      <c r="B26" s="52"/>
      <c r="C26" s="152"/>
      <c r="D26" s="155"/>
      <c r="E26" s="111" t="s">
        <v>40</v>
      </c>
      <c r="F26" s="55"/>
      <c r="G26" s="53"/>
      <c r="H26" s="111" t="s">
        <v>40</v>
      </c>
      <c r="I26" s="55"/>
      <c r="J26" s="53"/>
      <c r="K26" s="111" t="s">
        <v>40</v>
      </c>
      <c r="L26" s="55"/>
      <c r="M26" s="14"/>
      <c r="N26" s="14"/>
      <c r="O26" s="14"/>
      <c r="P26" s="14"/>
      <c r="Q26" s="14"/>
      <c r="R26" s="3"/>
      <c r="S26" s="3"/>
      <c r="T26" s="3"/>
      <c r="U26" s="3"/>
      <c r="V26" s="3"/>
      <c r="W26" s="3"/>
      <c r="X26" s="3"/>
    </row>
    <row r="27" spans="1:27" s="7" customFormat="1" ht="17.25" customHeight="1" x14ac:dyDescent="0.2">
      <c r="A27" s="14"/>
      <c r="B27" s="52"/>
      <c r="C27" s="152"/>
      <c r="D27" s="155" t="s">
        <v>41</v>
      </c>
      <c r="E27" s="53" t="s">
        <v>42</v>
      </c>
      <c r="F27" s="55"/>
      <c r="G27" s="53" t="s">
        <v>41</v>
      </c>
      <c r="H27" s="53" t="s">
        <v>42</v>
      </c>
      <c r="I27" s="55"/>
      <c r="J27" s="53" t="s">
        <v>41</v>
      </c>
      <c r="K27" s="53" t="s">
        <v>42</v>
      </c>
      <c r="L27" s="55"/>
      <c r="M27" s="14"/>
      <c r="N27" s="14"/>
      <c r="O27" s="14"/>
      <c r="P27" s="14"/>
      <c r="Q27" s="14"/>
      <c r="R27" s="3"/>
      <c r="S27" s="3"/>
      <c r="T27" s="3"/>
      <c r="U27" s="3"/>
      <c r="V27" s="3"/>
      <c r="W27" s="3"/>
      <c r="X27" s="3"/>
    </row>
    <row r="28" spans="1:27" s="7" customFormat="1" ht="18.75" customHeight="1" x14ac:dyDescent="0.2">
      <c r="A28" s="14"/>
      <c r="B28" s="52" t="s">
        <v>9</v>
      </c>
      <c r="C28" s="152"/>
      <c r="D28" s="156" t="s">
        <v>43</v>
      </c>
      <c r="E28" s="53" t="s">
        <v>44</v>
      </c>
      <c r="F28" s="55" t="s">
        <v>45</v>
      </c>
      <c r="G28" s="54" t="s">
        <v>43</v>
      </c>
      <c r="H28" s="53" t="s">
        <v>44</v>
      </c>
      <c r="I28" s="55" t="s">
        <v>45</v>
      </c>
      <c r="J28" s="54" t="s">
        <v>43</v>
      </c>
      <c r="K28" s="53" t="s">
        <v>44</v>
      </c>
      <c r="L28" s="55" t="s">
        <v>45</v>
      </c>
      <c r="M28" s="14"/>
      <c r="N28" s="14"/>
      <c r="O28" s="14"/>
      <c r="P28" s="14"/>
      <c r="Q28" s="14"/>
      <c r="R28" s="3"/>
      <c r="S28" s="3"/>
      <c r="T28" s="3"/>
      <c r="U28" s="3"/>
      <c r="V28" s="3"/>
      <c r="W28" s="3"/>
      <c r="X28" s="3"/>
    </row>
    <row r="29" spans="1:27" s="7" customFormat="1" ht="17.25" customHeight="1" thickBot="1" x14ac:dyDescent="0.25">
      <c r="A29" s="14"/>
      <c r="B29" s="52" t="s">
        <v>10</v>
      </c>
      <c r="C29" s="152" t="s">
        <v>63</v>
      </c>
      <c r="D29" s="156" t="s">
        <v>47</v>
      </c>
      <c r="E29" s="53" t="s">
        <v>48</v>
      </c>
      <c r="F29" s="55" t="s">
        <v>43</v>
      </c>
      <c r="G29" s="54" t="s">
        <v>47</v>
      </c>
      <c r="H29" s="53" t="s">
        <v>48</v>
      </c>
      <c r="I29" s="55" t="s">
        <v>43</v>
      </c>
      <c r="J29" s="54" t="s">
        <v>47</v>
      </c>
      <c r="K29" s="53" t="s">
        <v>48</v>
      </c>
      <c r="L29" s="55" t="s">
        <v>43</v>
      </c>
      <c r="M29" s="14"/>
      <c r="N29" s="14"/>
      <c r="O29" s="14"/>
      <c r="P29" s="14"/>
      <c r="Q29" s="14"/>
      <c r="R29" s="3"/>
      <c r="S29" s="3"/>
      <c r="T29" s="3"/>
      <c r="U29" s="3"/>
      <c r="V29" s="3"/>
      <c r="W29" s="3"/>
      <c r="X29" s="3"/>
    </row>
    <row r="30" spans="1:27" s="7" customFormat="1" ht="17.25" customHeight="1" x14ac:dyDescent="0.2">
      <c r="A30" s="14"/>
      <c r="B30" s="60"/>
      <c r="C30" s="153"/>
      <c r="D30" s="157" t="s">
        <v>13</v>
      </c>
      <c r="E30" s="61" t="s">
        <v>14</v>
      </c>
      <c r="F30" s="62" t="s">
        <v>15</v>
      </c>
      <c r="G30" s="114" t="s">
        <v>16</v>
      </c>
      <c r="H30" s="61" t="s">
        <v>17</v>
      </c>
      <c r="I30" s="62" t="s">
        <v>18</v>
      </c>
      <c r="J30" s="114" t="s">
        <v>19</v>
      </c>
      <c r="K30" s="61" t="s">
        <v>20</v>
      </c>
      <c r="L30" s="62" t="s">
        <v>21</v>
      </c>
      <c r="M30" s="14"/>
      <c r="N30" s="14"/>
      <c r="O30" s="14"/>
      <c r="P30" s="14"/>
      <c r="Q30" s="14"/>
      <c r="R30" s="3"/>
      <c r="S30" s="3"/>
      <c r="T30" s="3"/>
      <c r="U30" s="3"/>
      <c r="V30" s="3"/>
      <c r="W30" s="3"/>
      <c r="X30" s="3"/>
    </row>
    <row r="31" spans="1:27" s="7" customFormat="1" ht="17.25" customHeight="1" x14ac:dyDescent="0.2">
      <c r="A31" s="14"/>
      <c r="B31" s="63"/>
      <c r="C31" s="150"/>
      <c r="D31" s="262"/>
      <c r="E31" s="66"/>
      <c r="F31" s="260"/>
      <c r="G31" s="265"/>
      <c r="H31" s="66"/>
      <c r="I31" s="260"/>
      <c r="J31" s="265"/>
      <c r="K31" s="66"/>
      <c r="L31" s="260"/>
      <c r="M31" s="14"/>
      <c r="N31" s="14"/>
      <c r="O31" s="14"/>
      <c r="P31" s="14"/>
      <c r="Q31" s="14"/>
      <c r="R31" s="3"/>
      <c r="S31" s="3"/>
      <c r="T31" s="3"/>
      <c r="U31" s="3"/>
      <c r="V31" s="3"/>
      <c r="W31" s="3"/>
      <c r="X31" s="3"/>
    </row>
    <row r="32" spans="1:27" s="7" customFormat="1" ht="17.25" customHeight="1" x14ac:dyDescent="0.2">
      <c r="A32" s="14"/>
      <c r="B32" s="63">
        <f>B22+1</f>
        <v>5</v>
      </c>
      <c r="C32" s="149" t="s">
        <v>57</v>
      </c>
      <c r="D32" s="263">
        <v>5403.7110983903412</v>
      </c>
      <c r="E32" s="31">
        <v>1534.6873874055332</v>
      </c>
      <c r="F32" s="116">
        <v>3869.0237109848076</v>
      </c>
      <c r="G32" s="263">
        <v>6012.8293515324031</v>
      </c>
      <c r="H32" s="31">
        <v>1612.4835221375777</v>
      </c>
      <c r="I32" s="116">
        <v>4400.3458293948252</v>
      </c>
      <c r="J32" s="263">
        <v>6435.0755516471381</v>
      </c>
      <c r="K32" s="31">
        <v>1698.4507609397247</v>
      </c>
      <c r="L32" s="104">
        <v>4736.6247907074139</v>
      </c>
      <c r="M32" s="14"/>
      <c r="N32" s="14"/>
      <c r="O32" s="14"/>
      <c r="P32" s="14"/>
      <c r="Q32" s="14"/>
      <c r="R32" s="3"/>
      <c r="S32" s="3"/>
      <c r="T32" s="3"/>
      <c r="U32" s="3"/>
      <c r="V32" s="3"/>
      <c r="W32" s="3"/>
      <c r="X32" s="3"/>
    </row>
    <row r="33" spans="1:27" s="7" customFormat="1" ht="17.25" customHeight="1" x14ac:dyDescent="0.2">
      <c r="A33" s="14"/>
      <c r="B33" s="63">
        <f>B32+1</f>
        <v>6</v>
      </c>
      <c r="C33" s="135" t="s">
        <v>58</v>
      </c>
      <c r="D33" s="263">
        <v>6184.583936158876</v>
      </c>
      <c r="E33" s="31">
        <v>1844.2856222722739</v>
      </c>
      <c r="F33" s="104">
        <f>D33-E33</f>
        <v>4340.298313886602</v>
      </c>
      <c r="G33" s="266">
        <v>6594.2814198959259</v>
      </c>
      <c r="H33" s="31">
        <v>1949.5790646584533</v>
      </c>
      <c r="I33" s="104">
        <f>G33-H33</f>
        <v>4644.7023552374721</v>
      </c>
      <c r="J33" s="266">
        <v>6867.0599631054993</v>
      </c>
      <c r="K33" s="31">
        <v>2059.8858585981675</v>
      </c>
      <c r="L33" s="104">
        <f>J33-K33</f>
        <v>4807.1741045073322</v>
      </c>
      <c r="M33" s="14"/>
      <c r="N33" s="14"/>
      <c r="O33" s="14"/>
      <c r="P33" s="14"/>
      <c r="Q33" s="14"/>
      <c r="R33" s="3"/>
      <c r="S33" s="3"/>
      <c r="T33" s="3"/>
      <c r="U33" s="3"/>
      <c r="V33" s="3"/>
      <c r="W33" s="3"/>
      <c r="X33" s="3"/>
    </row>
    <row r="34" spans="1:27" s="7" customFormat="1" ht="24" customHeight="1" x14ac:dyDescent="0.2">
      <c r="A34" s="14"/>
      <c r="B34" s="63">
        <f t="shared" ref="B34" si="5">B33+1</f>
        <v>7</v>
      </c>
      <c r="C34" s="135" t="s">
        <v>59</v>
      </c>
      <c r="D34" s="263">
        <v>1907.3510735555062</v>
      </c>
      <c r="E34" s="31">
        <v>449.03591508338843</v>
      </c>
      <c r="F34" s="104">
        <f t="shared" ref="F34" si="6">D34-E34</f>
        <v>1458.3151584721177</v>
      </c>
      <c r="G34" s="266">
        <v>2234.7235818695876</v>
      </c>
      <c r="H34" s="31">
        <v>485.23473799130727</v>
      </c>
      <c r="I34" s="104">
        <f t="shared" ref="I34" si="7">G34-H34</f>
        <v>1749.4888438782805</v>
      </c>
      <c r="J34" s="266">
        <v>2433.4002633840528</v>
      </c>
      <c r="K34" s="31">
        <v>525.6083932775457</v>
      </c>
      <c r="L34" s="104">
        <f t="shared" ref="L34" si="8">J34-K34</f>
        <v>1907.7918701065071</v>
      </c>
      <c r="M34" s="14"/>
      <c r="N34" s="14"/>
      <c r="O34" s="14"/>
      <c r="P34" s="14"/>
      <c r="Q34" s="14"/>
      <c r="R34" s="3"/>
      <c r="S34" s="3"/>
      <c r="T34" s="3"/>
      <c r="U34" s="3"/>
      <c r="V34" s="3"/>
      <c r="W34" s="3"/>
      <c r="X34" s="3"/>
    </row>
    <row r="35" spans="1:27" s="7" customFormat="1" ht="15.75" customHeight="1" thickBot="1" x14ac:dyDescent="0.25">
      <c r="A35" s="14"/>
      <c r="B35" s="63"/>
      <c r="C35" s="140"/>
      <c r="D35" s="264"/>
      <c r="E35" s="41"/>
      <c r="F35" s="261"/>
      <c r="G35" s="267"/>
      <c r="H35" s="41"/>
      <c r="I35" s="261"/>
      <c r="J35" s="267"/>
      <c r="K35" s="41"/>
      <c r="L35" s="261"/>
      <c r="M35" s="14"/>
      <c r="N35" s="14"/>
      <c r="O35" s="14"/>
      <c r="P35" s="14"/>
      <c r="Q35" s="14"/>
      <c r="R35" s="14"/>
      <c r="S35" s="14"/>
      <c r="T35" s="14"/>
      <c r="U35" s="3"/>
      <c r="V35" s="3"/>
      <c r="W35" s="3"/>
      <c r="X35" s="3"/>
      <c r="Y35" s="3"/>
      <c r="Z35" s="3"/>
      <c r="AA35" s="3"/>
    </row>
    <row r="36" spans="1:27" s="7" customFormat="1" ht="24" customHeight="1" thickBot="1" x14ac:dyDescent="0.25">
      <c r="A36" s="14"/>
      <c r="B36" s="39">
        <f>B34+1</f>
        <v>8</v>
      </c>
      <c r="C36" s="154" t="s">
        <v>53</v>
      </c>
      <c r="D36" s="264">
        <f>SUM(D32:D34)</f>
        <v>13495.646108104724</v>
      </c>
      <c r="E36" s="299">
        <f t="shared" ref="E36:L36" si="9">SUM(E32:E34)</f>
        <v>3828.0089247611954</v>
      </c>
      <c r="F36" s="87">
        <f t="shared" si="9"/>
        <v>9667.6371833435278</v>
      </c>
      <c r="G36" s="264">
        <f t="shared" si="9"/>
        <v>14841.834353297916</v>
      </c>
      <c r="H36" s="299">
        <f t="shared" si="9"/>
        <v>4047.2973247873379</v>
      </c>
      <c r="I36" s="87">
        <f t="shared" si="9"/>
        <v>10794.537028510578</v>
      </c>
      <c r="J36" s="264">
        <f t="shared" si="9"/>
        <v>15735.535778136691</v>
      </c>
      <c r="K36" s="299">
        <f t="shared" si="9"/>
        <v>4283.9450128154376</v>
      </c>
      <c r="L36" s="261">
        <f t="shared" si="9"/>
        <v>11451.590765321253</v>
      </c>
      <c r="M36" s="14"/>
      <c r="N36" s="14"/>
      <c r="O36" s="14"/>
      <c r="P36" s="14"/>
      <c r="Q36" s="14"/>
      <c r="R36" s="14"/>
      <c r="S36" s="14"/>
      <c r="T36" s="14"/>
      <c r="U36" s="3"/>
      <c r="V36" s="3"/>
      <c r="W36" s="3"/>
      <c r="X36" s="3"/>
      <c r="Y36" s="3"/>
      <c r="Z36" s="3"/>
      <c r="AA36" s="3"/>
    </row>
    <row r="37" spans="1:27" s="7" customFormat="1" ht="17.25" customHeight="1" x14ac:dyDescent="0.2">
      <c r="A37" s="14"/>
      <c r="B37" s="43"/>
      <c r="C37" s="17"/>
      <c r="D37" s="174"/>
      <c r="E37" s="174"/>
      <c r="F37" s="174"/>
      <c r="G37" s="174"/>
      <c r="H37" s="174"/>
      <c r="I37" s="174"/>
      <c r="J37" s="174"/>
      <c r="K37" s="174"/>
      <c r="L37" s="174"/>
      <c r="M37" s="14"/>
      <c r="N37" s="14"/>
      <c r="O37" s="14"/>
      <c r="P37" s="14"/>
      <c r="Q37" s="14"/>
      <c r="R37" s="14"/>
      <c r="S37" s="14"/>
      <c r="T37" s="14"/>
      <c r="U37" s="3"/>
      <c r="V37" s="3"/>
      <c r="W37" s="3"/>
      <c r="X37" s="3"/>
      <c r="Y37" s="3"/>
      <c r="Z37" s="3"/>
      <c r="AA37" s="3"/>
    </row>
    <row r="38" spans="1:27" s="178" customFormat="1" ht="17.25" customHeight="1" thickBot="1" x14ac:dyDescent="0.25">
      <c r="A38" s="168"/>
      <c r="B38" s="43"/>
      <c r="C38" s="17"/>
      <c r="D38" s="201"/>
      <c r="E38" s="201"/>
      <c r="F38" s="201"/>
      <c r="G38"/>
      <c r="H38"/>
      <c r="I38"/>
      <c r="J38" s="174"/>
      <c r="K38" s="174"/>
      <c r="L38" s="174"/>
      <c r="M38" s="168"/>
      <c r="N38" s="168"/>
      <c r="O38" s="168"/>
      <c r="P38" s="168"/>
      <c r="Q38" s="168"/>
      <c r="R38" s="168"/>
      <c r="S38" s="168"/>
      <c r="T38" s="168"/>
      <c r="U38" s="167"/>
      <c r="V38" s="167"/>
      <c r="W38" s="167"/>
      <c r="X38" s="167"/>
      <c r="Y38" s="167"/>
      <c r="Z38" s="167"/>
      <c r="AA38" s="167"/>
    </row>
    <row r="39" spans="1:27" s="178" customFormat="1" ht="17.25" customHeight="1" x14ac:dyDescent="0.2">
      <c r="A39" s="168"/>
      <c r="B39" s="48"/>
      <c r="C39" s="119"/>
      <c r="D39" s="908" t="s">
        <v>76</v>
      </c>
      <c r="E39" s="909"/>
      <c r="F39" s="910"/>
      <c r="G39"/>
      <c r="H39"/>
      <c r="I39"/>
      <c r="J39"/>
      <c r="K39"/>
      <c r="L39"/>
      <c r="M39" s="168"/>
      <c r="N39" s="168"/>
      <c r="O39" s="168"/>
      <c r="P39" s="168"/>
      <c r="Q39" s="168"/>
      <c r="R39" s="168"/>
      <c r="S39" s="168"/>
      <c r="T39" s="168"/>
      <c r="U39" s="167"/>
      <c r="V39" s="167"/>
      <c r="W39" s="167"/>
      <c r="X39" s="167"/>
      <c r="Y39" s="167"/>
      <c r="Z39" s="167"/>
      <c r="AA39" s="167"/>
    </row>
    <row r="40" spans="1:27" s="178" customFormat="1" ht="17.25" customHeight="1" x14ac:dyDescent="0.2">
      <c r="A40" s="168"/>
      <c r="B40" s="52"/>
      <c r="C40" s="152"/>
      <c r="D40" s="155"/>
      <c r="E40" s="111" t="s">
        <v>40</v>
      </c>
      <c r="F40" s="55"/>
      <c r="G40"/>
      <c r="H40"/>
      <c r="I40"/>
      <c r="J40"/>
      <c r="K40"/>
      <c r="L40"/>
      <c r="M40" s="168"/>
      <c r="N40" s="168"/>
      <c r="O40" s="168"/>
      <c r="P40" s="168"/>
      <c r="Q40" s="168"/>
      <c r="R40" s="168"/>
      <c r="S40" s="168"/>
      <c r="T40" s="168"/>
      <c r="U40" s="167"/>
      <c r="V40" s="167"/>
      <c r="W40" s="167"/>
      <c r="X40" s="167"/>
      <c r="Y40" s="167"/>
      <c r="Z40" s="167"/>
      <c r="AA40" s="167"/>
    </row>
    <row r="41" spans="1:27" s="7" customFormat="1" ht="15.75" x14ac:dyDescent="0.2">
      <c r="B41" s="52"/>
      <c r="C41" s="152"/>
      <c r="D41" s="155" t="s">
        <v>41</v>
      </c>
      <c r="E41" s="53" t="s">
        <v>42</v>
      </c>
      <c r="F41" s="55"/>
      <c r="G41"/>
      <c r="H41"/>
      <c r="I41"/>
      <c r="J41"/>
      <c r="K41"/>
      <c r="L41"/>
    </row>
    <row r="42" spans="1:27" s="7" customFormat="1" ht="15.75" x14ac:dyDescent="0.2">
      <c r="B42" s="52" t="s">
        <v>9</v>
      </c>
      <c r="C42" s="152"/>
      <c r="D42" s="156" t="s">
        <v>43</v>
      </c>
      <c r="E42" s="53" t="s">
        <v>44</v>
      </c>
      <c r="F42" s="55" t="s">
        <v>45</v>
      </c>
      <c r="G42"/>
      <c r="H42"/>
      <c r="I42"/>
      <c r="J42"/>
      <c r="K42"/>
      <c r="L42"/>
    </row>
    <row r="43" spans="1:27" s="7" customFormat="1" ht="16.5" thickBot="1" x14ac:dyDescent="0.25">
      <c r="B43" s="52" t="s">
        <v>10</v>
      </c>
      <c r="C43" s="152" t="s">
        <v>63</v>
      </c>
      <c r="D43" s="156" t="s">
        <v>47</v>
      </c>
      <c r="E43" s="53" t="s">
        <v>48</v>
      </c>
      <c r="F43" s="55" t="s">
        <v>43</v>
      </c>
      <c r="G43"/>
      <c r="H43"/>
      <c r="I43"/>
      <c r="J43"/>
      <c r="K43"/>
      <c r="L43"/>
    </row>
    <row r="44" spans="1:27" s="7" customFormat="1" ht="15" x14ac:dyDescent="0.2">
      <c r="B44" s="60"/>
      <c r="C44" s="153"/>
      <c r="D44" s="157" t="s">
        <v>13</v>
      </c>
      <c r="E44" s="61" t="s">
        <v>14</v>
      </c>
      <c r="F44" s="62" t="s">
        <v>15</v>
      </c>
      <c r="G44"/>
      <c r="H44"/>
      <c r="I44"/>
      <c r="J44"/>
      <c r="K44"/>
      <c r="L44"/>
    </row>
    <row r="45" spans="1:27" s="7" customFormat="1" ht="15" x14ac:dyDescent="0.2">
      <c r="B45" s="63"/>
      <c r="C45" s="150"/>
      <c r="D45" s="262"/>
      <c r="E45" s="66"/>
      <c r="F45" s="260"/>
      <c r="G45"/>
      <c r="H45"/>
      <c r="I45"/>
      <c r="J45"/>
      <c r="K45"/>
      <c r="L45"/>
    </row>
    <row r="46" spans="1:27" s="7" customFormat="1" ht="15.75" x14ac:dyDescent="0.2">
      <c r="B46" s="63">
        <f>B36+1</f>
        <v>9</v>
      </c>
      <c r="C46" s="149" t="s">
        <v>57</v>
      </c>
      <c r="D46" s="263">
        <v>6733.2406108466039</v>
      </c>
      <c r="E46" s="31">
        <v>1789.9032850492013</v>
      </c>
      <c r="F46" s="104">
        <v>4943.3373257974017</v>
      </c>
      <c r="G46"/>
      <c r="H46"/>
      <c r="I46"/>
      <c r="J46"/>
      <c r="K46"/>
      <c r="L46"/>
    </row>
    <row r="47" spans="1:27" s="7" customFormat="1" ht="15.75" x14ac:dyDescent="0.2">
      <c r="B47" s="63">
        <f>B46+1</f>
        <v>10</v>
      </c>
      <c r="C47" s="135" t="s">
        <v>58</v>
      </c>
      <c r="D47" s="263">
        <v>7114.8750927532365</v>
      </c>
      <c r="E47" s="31">
        <v>2173.4080118762868</v>
      </c>
      <c r="F47" s="104">
        <f>D47-E47</f>
        <v>4941.4670808769497</v>
      </c>
      <c r="G47"/>
      <c r="H47"/>
      <c r="I47"/>
      <c r="J47"/>
      <c r="K47"/>
      <c r="L47"/>
    </row>
    <row r="48" spans="1:27" s="7" customFormat="1" ht="15.75" x14ac:dyDescent="0.2">
      <c r="B48" s="63">
        <f t="shared" ref="B48" si="10">B47+1</f>
        <v>11</v>
      </c>
      <c r="C48" s="135" t="s">
        <v>59</v>
      </c>
      <c r="D48" s="263">
        <v>2671.8965907185766</v>
      </c>
      <c r="E48" s="31">
        <v>568.81813376396462</v>
      </c>
      <c r="F48" s="104">
        <f t="shared" ref="F48" si="11">D48-E48</f>
        <v>2103.0784569546122</v>
      </c>
      <c r="G48"/>
      <c r="H48"/>
      <c r="I48"/>
      <c r="J48"/>
      <c r="K48"/>
      <c r="L48"/>
    </row>
    <row r="49" spans="2:12" s="7" customFormat="1" ht="16.5" thickBot="1" x14ac:dyDescent="0.25">
      <c r="B49" s="63"/>
      <c r="C49" s="140"/>
      <c r="D49" s="264"/>
      <c r="E49" s="41"/>
      <c r="F49" s="261"/>
      <c r="G49"/>
      <c r="H49"/>
      <c r="I49"/>
      <c r="J49"/>
      <c r="K49"/>
      <c r="L49"/>
    </row>
    <row r="50" spans="2:12" ht="24" customHeight="1" thickBot="1" x14ac:dyDescent="0.25">
      <c r="B50" s="39">
        <f>B48+1</f>
        <v>12</v>
      </c>
      <c r="C50" s="154" t="s">
        <v>53</v>
      </c>
      <c r="D50" s="264">
        <f>SUM(D46:D48)</f>
        <v>16520.012294318418</v>
      </c>
      <c r="E50" s="299">
        <f t="shared" ref="E50:F50" si="12">SUM(E46:E48)</f>
        <v>4532.1294306894524</v>
      </c>
      <c r="F50" s="261">
        <f t="shared" si="12"/>
        <v>11987.882863628964</v>
      </c>
      <c r="G50" s="7"/>
      <c r="H50" s="7"/>
      <c r="I50" s="7"/>
      <c r="J50" s="7"/>
      <c r="K50" s="7"/>
      <c r="L50" s="7"/>
    </row>
    <row r="51" spans="2:12" x14ac:dyDescent="0.2">
      <c r="B51" s="11"/>
      <c r="C51" s="12"/>
      <c r="D51" s="12"/>
      <c r="E51" s="12"/>
      <c r="F51" s="12"/>
      <c r="G51" s="7"/>
      <c r="H51" s="7"/>
      <c r="I51" s="7"/>
      <c r="J51" s="7"/>
      <c r="K51" s="7"/>
      <c r="L51" s="7"/>
    </row>
    <row r="52" spans="2:12" ht="15" x14ac:dyDescent="0.2">
      <c r="B52" s="11"/>
      <c r="C52" s="12"/>
      <c r="D52" s="12"/>
      <c r="E52" s="12"/>
      <c r="F52" s="12"/>
      <c r="G52" s="14"/>
      <c r="H52" s="14"/>
      <c r="I52" s="14"/>
      <c r="J52" s="14"/>
      <c r="K52" s="14"/>
      <c r="L52" s="14"/>
    </row>
    <row r="53" spans="2:12" ht="15" customHeight="1" x14ac:dyDescent="0.2">
      <c r="B53" s="14"/>
      <c r="C53" s="14"/>
      <c r="D53" s="17"/>
      <c r="E53" s="17"/>
      <c r="F53" s="17"/>
      <c r="G53" s="199"/>
      <c r="H53" s="199"/>
      <c r="I53" s="199"/>
      <c r="J53" s="199"/>
      <c r="K53" s="199"/>
      <c r="L53" s="199"/>
    </row>
    <row r="54" spans="2:12" ht="22.15" customHeight="1" x14ac:dyDescent="0.2">
      <c r="B54" s="288"/>
      <c r="C54" s="300"/>
      <c r="D54" s="300"/>
      <c r="E54" s="300"/>
      <c r="F54" s="300"/>
      <c r="G54" s="300"/>
      <c r="H54" s="300"/>
      <c r="I54" s="300"/>
      <c r="J54" s="300"/>
      <c r="K54" s="300"/>
      <c r="L54" s="300"/>
    </row>
    <row r="55" spans="2:12" ht="15" x14ac:dyDescent="0.2">
      <c r="B55" s="185"/>
      <c r="C55" s="168"/>
      <c r="D55" s="167"/>
      <c r="E55" s="167"/>
      <c r="F55" s="167"/>
      <c r="G55" s="167"/>
      <c r="H55" s="167"/>
      <c r="I55" s="167"/>
      <c r="J55" s="167"/>
      <c r="K55" s="167"/>
      <c r="L55" s="167"/>
    </row>
    <row r="56" spans="2:12" ht="15" x14ac:dyDescent="0.2">
      <c r="B56" s="168"/>
      <c r="C56" s="168"/>
      <c r="D56" s="167"/>
      <c r="E56" s="167"/>
      <c r="F56" s="167"/>
      <c r="G56" s="7"/>
      <c r="H56" s="7"/>
      <c r="I56" s="7"/>
      <c r="J56" s="7"/>
      <c r="K56" s="7"/>
      <c r="L56" s="7"/>
    </row>
    <row r="57" spans="2:12" x14ac:dyDescent="0.2">
      <c r="B57" s="11"/>
      <c r="C57" s="198"/>
      <c r="D57" s="12"/>
      <c r="E57" s="12"/>
      <c r="F57" s="12"/>
    </row>
  </sheetData>
  <mergeCells count="11">
    <mergeCell ref="D39:F39"/>
    <mergeCell ref="D25:F25"/>
    <mergeCell ref="G25:I25"/>
    <mergeCell ref="B7:L7"/>
    <mergeCell ref="B8:L8"/>
    <mergeCell ref="B9:L9"/>
    <mergeCell ref="D11:F11"/>
    <mergeCell ref="G11:I11"/>
    <mergeCell ref="J11:L11"/>
    <mergeCell ref="G10:L10"/>
    <mergeCell ref="J25:L25"/>
  </mergeCells>
  <printOptions horizontalCentered="1"/>
  <pageMargins left="0.51" right="0.511811023622047" top="0.74803149606299202" bottom="0.23622047244094499" header="0" footer="0"/>
  <pageSetup scale="52" orientation="portrait" r:id="rId1"/>
  <headerFooter alignWithMargins="0"/>
  <ignoredErrors>
    <ignoredError sqref="D21:L31 B32:B45 D35:L45 D49:L50 G46:L46 B46 F19 I19 L19 F20 I20 L20 F33 I33 L33 F34 I34 L34 F47:L47 F48:L48"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AE31"/>
  <sheetViews>
    <sheetView view="pageBreakPreview" zoomScale="80" zoomScaleNormal="100" zoomScaleSheetLayoutView="80" workbookViewId="0">
      <selection activeCell="B7" sqref="B7:N7"/>
    </sheetView>
  </sheetViews>
  <sheetFormatPr defaultRowHeight="12.75" x14ac:dyDescent="0.2"/>
  <cols>
    <col min="1" max="1" width="2.5703125" customWidth="1"/>
    <col min="2" max="2" width="6.42578125" customWidth="1"/>
    <col min="3" max="3" width="29.42578125" customWidth="1"/>
    <col min="4" max="4" width="17" customWidth="1"/>
    <col min="5" max="5" width="10.42578125" customWidth="1"/>
    <col min="6" max="6" width="17" customWidth="1"/>
    <col min="7" max="7" width="10.42578125" customWidth="1"/>
    <col min="8" max="8" width="17" customWidth="1"/>
    <col min="9" max="9" width="11.42578125" customWidth="1"/>
    <col min="10" max="10" width="17" customWidth="1"/>
    <col min="11" max="11" width="10.42578125" customWidth="1"/>
    <col min="12" max="12" width="17" customWidth="1"/>
    <col min="13" max="13" width="10.5703125" customWidth="1"/>
    <col min="14" max="14" width="17" customWidth="1"/>
    <col min="15" max="15" width="2.5703125" customWidth="1"/>
  </cols>
  <sheetData>
    <row r="1" spans="1:31" s="7" customFormat="1" ht="17.25" customHeight="1" x14ac:dyDescent="0.2">
      <c r="A1" s="14"/>
      <c r="B1" s="118" t="s">
        <v>0</v>
      </c>
      <c r="C1" s="14"/>
      <c r="D1" s="14"/>
      <c r="E1" s="14"/>
      <c r="F1" s="14"/>
      <c r="G1" s="14"/>
      <c r="H1" s="14"/>
      <c r="I1" s="14"/>
      <c r="K1" s="14"/>
      <c r="M1" s="13"/>
      <c r="N1" s="13" t="s">
        <v>1</v>
      </c>
      <c r="O1" s="14"/>
      <c r="P1" s="3"/>
      <c r="Q1" s="3"/>
      <c r="R1" s="3"/>
      <c r="S1" s="3"/>
      <c r="T1" s="3"/>
      <c r="U1" s="3"/>
      <c r="V1" s="3"/>
      <c r="W1" s="3"/>
      <c r="X1" s="3"/>
      <c r="Y1" s="3"/>
      <c r="Z1" s="3"/>
      <c r="AA1" s="3"/>
      <c r="AB1" s="3"/>
      <c r="AC1" s="3"/>
      <c r="AD1" s="3"/>
      <c r="AE1" s="3"/>
    </row>
    <row r="2" spans="1:31" s="7" customFormat="1" ht="17.25" customHeight="1" x14ac:dyDescent="0.2">
      <c r="A2" s="14"/>
      <c r="B2" s="118"/>
      <c r="C2" s="15"/>
      <c r="D2" s="15"/>
      <c r="E2" s="15"/>
      <c r="F2" s="15"/>
      <c r="G2" s="15"/>
      <c r="H2" s="14"/>
      <c r="I2" s="15"/>
      <c r="K2" s="14"/>
      <c r="M2" s="14"/>
      <c r="N2" s="13" t="s">
        <v>2</v>
      </c>
      <c r="O2" s="14"/>
      <c r="P2" s="3"/>
      <c r="Q2" s="3"/>
      <c r="R2" s="3"/>
      <c r="S2" s="3"/>
      <c r="U2" s="3"/>
      <c r="V2" s="3"/>
      <c r="W2" s="3"/>
      <c r="X2" s="3"/>
      <c r="Y2" s="3"/>
      <c r="Z2" s="3"/>
      <c r="AA2" s="3"/>
      <c r="AB2" s="3"/>
      <c r="AC2" s="3"/>
      <c r="AD2" s="3"/>
      <c r="AE2" s="3"/>
    </row>
    <row r="3" spans="1:31" s="7" customFormat="1" ht="17.25" customHeight="1" x14ac:dyDescent="0.2">
      <c r="A3" s="14"/>
      <c r="B3" s="16"/>
      <c r="C3" s="14"/>
      <c r="D3" s="14"/>
      <c r="E3" s="14"/>
      <c r="F3" s="14"/>
      <c r="G3" s="14"/>
      <c r="H3" s="15"/>
      <c r="I3" s="14"/>
      <c r="K3" s="14"/>
      <c r="M3" s="13"/>
      <c r="N3" s="13" t="s">
        <v>34</v>
      </c>
      <c r="O3" s="14"/>
      <c r="P3" s="3"/>
      <c r="Q3" s="3"/>
      <c r="R3" s="3"/>
      <c r="S3" s="3"/>
      <c r="T3" s="3"/>
      <c r="U3" s="3"/>
      <c r="V3" s="3"/>
      <c r="W3" s="3"/>
      <c r="X3" s="3"/>
      <c r="Y3" s="3"/>
      <c r="Z3" s="3"/>
      <c r="AA3" s="3"/>
      <c r="AB3" s="3"/>
      <c r="AC3" s="3"/>
      <c r="AD3" s="3"/>
      <c r="AE3" s="3"/>
    </row>
    <row r="4" spans="1:31" s="7" customFormat="1" ht="17.25" customHeight="1" x14ac:dyDescent="0.2">
      <c r="A4" s="14"/>
      <c r="B4" s="17"/>
      <c r="C4" s="14"/>
      <c r="D4" s="14"/>
      <c r="E4" s="14"/>
      <c r="F4" s="14"/>
      <c r="G4" s="14"/>
      <c r="H4" s="14"/>
      <c r="I4" s="14"/>
      <c r="K4" s="14"/>
      <c r="M4" s="13"/>
      <c r="N4" s="13" t="s">
        <v>77</v>
      </c>
      <c r="O4" s="14"/>
      <c r="P4" s="3"/>
      <c r="Q4" s="3"/>
      <c r="R4" s="3"/>
      <c r="S4" s="3"/>
      <c r="T4" s="3"/>
      <c r="U4" s="3"/>
      <c r="V4" s="3"/>
      <c r="W4" s="3"/>
      <c r="X4" s="3"/>
      <c r="Y4" s="3"/>
      <c r="Z4" s="3"/>
      <c r="AA4" s="3"/>
      <c r="AB4" s="3"/>
      <c r="AC4" s="3"/>
      <c r="AD4" s="3"/>
      <c r="AE4" s="3"/>
    </row>
    <row r="5" spans="1:31" s="7" customFormat="1" ht="17.25" customHeight="1" x14ac:dyDescent="0.2">
      <c r="A5" s="14"/>
      <c r="B5" s="17"/>
      <c r="C5" s="14"/>
      <c r="D5" s="14"/>
      <c r="E5" s="14"/>
      <c r="F5" s="14"/>
      <c r="G5" s="14"/>
      <c r="H5" s="14"/>
      <c r="I5" s="14"/>
      <c r="J5" s="14"/>
      <c r="K5" s="14"/>
      <c r="L5" s="14"/>
      <c r="M5" s="13"/>
      <c r="N5" s="13" t="s">
        <v>5</v>
      </c>
      <c r="O5" s="14"/>
      <c r="P5" s="3"/>
      <c r="Q5" s="3"/>
      <c r="R5" s="3"/>
      <c r="S5" s="3"/>
      <c r="T5" s="3"/>
      <c r="U5" s="3"/>
      <c r="V5" s="3"/>
      <c r="W5" s="3"/>
      <c r="X5" s="3"/>
      <c r="Y5" s="3"/>
      <c r="Z5" s="3"/>
      <c r="AA5" s="3"/>
      <c r="AB5" s="3"/>
      <c r="AC5" s="3"/>
      <c r="AD5" s="3"/>
      <c r="AE5" s="3"/>
    </row>
    <row r="6" spans="1:31" s="7" customFormat="1" ht="17.25" customHeight="1" x14ac:dyDescent="0.2">
      <c r="A6" s="14"/>
      <c r="B6" s="14"/>
      <c r="C6" s="14"/>
      <c r="D6" s="14"/>
      <c r="E6" s="14"/>
      <c r="F6" s="14"/>
      <c r="G6" s="14"/>
      <c r="H6" s="14"/>
      <c r="I6" s="14"/>
      <c r="J6" s="14"/>
      <c r="K6" s="14"/>
      <c r="L6" s="14"/>
      <c r="M6" s="14"/>
      <c r="N6" s="13" t="s">
        <v>7</v>
      </c>
      <c r="O6" s="14"/>
      <c r="P6" s="3"/>
      <c r="Q6" s="3"/>
      <c r="R6" s="3"/>
      <c r="S6" s="3"/>
      <c r="T6" s="3"/>
      <c r="U6" s="3"/>
      <c r="V6" s="3"/>
      <c r="W6" s="3"/>
      <c r="X6" s="3"/>
      <c r="Y6" s="3"/>
      <c r="Z6" s="3"/>
      <c r="AA6" s="3"/>
      <c r="AB6" s="3"/>
      <c r="AC6" s="3"/>
      <c r="AD6" s="3"/>
      <c r="AE6" s="3"/>
    </row>
    <row r="7" spans="1:31" s="7" customFormat="1" ht="17.25" customHeight="1" x14ac:dyDescent="0.2">
      <c r="A7" s="17"/>
      <c r="B7" s="906" t="s">
        <v>7</v>
      </c>
      <c r="C7" s="906"/>
      <c r="D7" s="906"/>
      <c r="E7" s="906"/>
      <c r="F7" s="906"/>
      <c r="G7" s="906"/>
      <c r="H7" s="906"/>
      <c r="I7" s="906"/>
      <c r="J7" s="906"/>
      <c r="K7" s="906"/>
      <c r="L7" s="906"/>
      <c r="M7" s="906"/>
      <c r="N7" s="906"/>
      <c r="O7" s="14"/>
      <c r="P7" s="253"/>
      <c r="Q7" s="3"/>
      <c r="R7" s="3"/>
      <c r="S7" s="3"/>
      <c r="T7" s="3"/>
      <c r="U7" s="3"/>
      <c r="V7" s="3"/>
      <c r="W7" s="3"/>
      <c r="X7" s="3"/>
      <c r="Y7" s="3"/>
      <c r="Z7" s="3"/>
      <c r="AA7" s="3"/>
      <c r="AB7" s="3"/>
      <c r="AC7" s="3"/>
      <c r="AD7" s="3"/>
      <c r="AE7" s="3"/>
    </row>
    <row r="8" spans="1:31" s="7" customFormat="1" ht="17.25" customHeight="1" x14ac:dyDescent="0.2">
      <c r="A8" s="14"/>
      <c r="B8" s="907" t="s">
        <v>78</v>
      </c>
      <c r="C8" s="907"/>
      <c r="D8" s="907"/>
      <c r="E8" s="907"/>
      <c r="F8" s="907"/>
      <c r="G8" s="907"/>
      <c r="H8" s="907"/>
      <c r="I8" s="907"/>
      <c r="J8" s="907"/>
      <c r="K8" s="907"/>
      <c r="L8" s="907"/>
      <c r="M8" s="907"/>
      <c r="N8" s="907"/>
      <c r="O8" s="14"/>
      <c r="P8" s="3"/>
      <c r="Q8" s="3"/>
      <c r="R8" s="3"/>
      <c r="S8" s="3"/>
      <c r="T8" s="3"/>
      <c r="U8" s="3"/>
      <c r="V8" s="3"/>
      <c r="W8" s="3"/>
      <c r="X8" s="3"/>
      <c r="Y8" s="3"/>
      <c r="Z8" s="3"/>
      <c r="AA8" s="3"/>
      <c r="AB8" s="3"/>
      <c r="AC8" s="3"/>
      <c r="AD8" s="3"/>
      <c r="AE8" s="3"/>
    </row>
    <row r="9" spans="1:31" s="7" customFormat="1" ht="17.25" customHeight="1" thickBot="1" x14ac:dyDescent="0.25">
      <c r="B9" s="14"/>
      <c r="C9" s="14"/>
      <c r="D9" s="14"/>
      <c r="E9" s="14"/>
      <c r="F9" s="14"/>
      <c r="G9" s="14"/>
      <c r="H9" s="14"/>
      <c r="I9" s="14"/>
      <c r="J9" s="14"/>
      <c r="K9" s="14"/>
      <c r="L9" s="14"/>
      <c r="M9" s="14"/>
      <c r="N9" s="14"/>
    </row>
    <row r="10" spans="1:31" s="7" customFormat="1" ht="17.25" customHeight="1" x14ac:dyDescent="0.2">
      <c r="B10" s="48" t="s">
        <v>9</v>
      </c>
      <c r="C10" s="21"/>
      <c r="D10" s="21">
        <v>2016</v>
      </c>
      <c r="E10" s="109" t="s">
        <v>79</v>
      </c>
      <c r="F10" s="21">
        <v>2017</v>
      </c>
      <c r="G10" s="109" t="s">
        <v>80</v>
      </c>
      <c r="H10" s="21">
        <v>2018</v>
      </c>
      <c r="I10" s="109" t="s">
        <v>81</v>
      </c>
      <c r="J10" s="21">
        <v>2019</v>
      </c>
      <c r="K10" s="109" t="s">
        <v>82</v>
      </c>
      <c r="L10" s="21">
        <v>2020</v>
      </c>
      <c r="M10" s="109" t="s">
        <v>83</v>
      </c>
      <c r="N10" s="22">
        <v>2021</v>
      </c>
      <c r="O10" s="8"/>
    </row>
    <row r="11" spans="1:31" s="7" customFormat="1" ht="17.25" customHeight="1" thickBot="1" x14ac:dyDescent="0.25">
      <c r="B11" s="56" t="s">
        <v>10</v>
      </c>
      <c r="C11" s="24" t="s">
        <v>84</v>
      </c>
      <c r="D11" s="24" t="s">
        <v>12</v>
      </c>
      <c r="E11" s="24" t="s">
        <v>85</v>
      </c>
      <c r="F11" s="194" t="s">
        <v>12</v>
      </c>
      <c r="G11" s="194" t="s">
        <v>85</v>
      </c>
      <c r="H11" s="194" t="s">
        <v>12</v>
      </c>
      <c r="I11" s="24" t="s">
        <v>85</v>
      </c>
      <c r="J11" s="24" t="s">
        <v>12</v>
      </c>
      <c r="K11" s="24" t="s">
        <v>85</v>
      </c>
      <c r="L11" s="24" t="s">
        <v>12</v>
      </c>
      <c r="M11" s="24" t="s">
        <v>85</v>
      </c>
      <c r="N11" s="25" t="s">
        <v>12</v>
      </c>
    </row>
    <row r="12" spans="1:31" s="7" customFormat="1" ht="17.25" customHeight="1" x14ac:dyDescent="0.2">
      <c r="B12" s="83"/>
      <c r="C12" s="84"/>
      <c r="D12" s="84" t="s">
        <v>13</v>
      </c>
      <c r="E12" s="84" t="s">
        <v>14</v>
      </c>
      <c r="F12" s="84" t="s">
        <v>15</v>
      </c>
      <c r="G12" s="84" t="s">
        <v>16</v>
      </c>
      <c r="H12" s="147" t="s">
        <v>17</v>
      </c>
      <c r="I12" s="84" t="s">
        <v>18</v>
      </c>
      <c r="J12" s="147" t="s">
        <v>19</v>
      </c>
      <c r="K12" s="147" t="s">
        <v>20</v>
      </c>
      <c r="L12" s="84" t="s">
        <v>21</v>
      </c>
      <c r="M12" s="84" t="s">
        <v>86</v>
      </c>
      <c r="N12" s="85" t="s">
        <v>87</v>
      </c>
    </row>
    <row r="13" spans="1:31" s="7" customFormat="1" ht="17.25" customHeight="1" x14ac:dyDescent="0.2">
      <c r="B13" s="63"/>
      <c r="C13" s="66"/>
      <c r="D13" s="66"/>
      <c r="E13" s="66"/>
      <c r="F13" s="66"/>
      <c r="G13" s="66"/>
      <c r="H13" s="66"/>
      <c r="I13" s="66"/>
      <c r="J13" s="66"/>
      <c r="K13" s="66"/>
      <c r="L13" s="66"/>
      <c r="M13" s="66"/>
      <c r="N13" s="67"/>
    </row>
    <row r="14" spans="1:31" s="7" customFormat="1" ht="17.25" customHeight="1" x14ac:dyDescent="0.2">
      <c r="B14" s="29">
        <v>1</v>
      </c>
      <c r="C14" s="30" t="s">
        <v>88</v>
      </c>
      <c r="D14" s="31">
        <v>7423.6498146277108</v>
      </c>
      <c r="E14" s="103">
        <f>F14-D14</f>
        <v>-40.319926117961586</v>
      </c>
      <c r="F14" s="31">
        <v>7383.3298885097493</v>
      </c>
      <c r="G14" s="103">
        <f>H14-F14</f>
        <v>7.8921000108912267</v>
      </c>
      <c r="H14" s="31">
        <v>7391.2219885206405</v>
      </c>
      <c r="I14" s="103">
        <f>J14-H14</f>
        <v>46.773377055028504</v>
      </c>
      <c r="J14" s="31">
        <v>7437.995365575669</v>
      </c>
      <c r="K14" s="103">
        <f>L14-J14</f>
        <v>38.088040681775055</v>
      </c>
      <c r="L14" s="31">
        <v>7476.083406257444</v>
      </c>
      <c r="M14" s="103">
        <f>N14-L14</f>
        <v>41.411585162620213</v>
      </c>
      <c r="N14" s="32">
        <v>7517.4949914200643</v>
      </c>
      <c r="O14" s="8"/>
    </row>
    <row r="15" spans="1:31" s="7" customFormat="1" ht="17.25" customHeight="1" thickBot="1" x14ac:dyDescent="0.25">
      <c r="B15" s="69"/>
      <c r="C15" s="148"/>
      <c r="D15" s="131"/>
      <c r="E15" s="131"/>
      <c r="F15" s="131"/>
      <c r="G15" s="131"/>
      <c r="H15" s="131"/>
      <c r="I15" s="131"/>
      <c r="J15" s="131"/>
      <c r="K15" s="131"/>
      <c r="L15" s="131"/>
      <c r="M15" s="131"/>
      <c r="N15" s="132"/>
    </row>
    <row r="16" spans="1:31" s="7" customFormat="1" ht="17.25" customHeight="1" x14ac:dyDescent="0.2">
      <c r="B16" s="14"/>
      <c r="C16" s="14"/>
      <c r="D16" s="14"/>
      <c r="E16" s="14"/>
      <c r="F16" s="14"/>
      <c r="G16" s="14"/>
      <c r="H16" s="14"/>
      <c r="I16" s="14"/>
      <c r="J16" s="14"/>
      <c r="K16" s="14"/>
      <c r="L16" s="14"/>
      <c r="M16" s="14"/>
      <c r="N16" s="14"/>
    </row>
    <row r="17" spans="2:14" s="7" customFormat="1" ht="17.25" customHeight="1" thickBot="1" x14ac:dyDescent="0.25">
      <c r="B17" s="14"/>
      <c r="C17" s="14"/>
      <c r="D17" s="14"/>
      <c r="E17" s="14"/>
      <c r="F17" s="14"/>
      <c r="G17" s="14"/>
      <c r="H17" s="14"/>
      <c r="I17" s="14"/>
      <c r="J17" s="920"/>
      <c r="K17" s="920"/>
      <c r="L17" s="920"/>
      <c r="M17" s="920"/>
      <c r="N17" s="920"/>
    </row>
    <row r="18" spans="2:14" s="7" customFormat="1" ht="17.25" customHeight="1" x14ac:dyDescent="0.2">
      <c r="B18" s="48" t="s">
        <v>9</v>
      </c>
      <c r="C18" s="21"/>
      <c r="D18" s="21">
        <v>2021</v>
      </c>
      <c r="E18" s="109" t="s">
        <v>79</v>
      </c>
      <c r="F18" s="21">
        <v>2022</v>
      </c>
      <c r="G18" s="109" t="s">
        <v>80</v>
      </c>
      <c r="H18" s="21">
        <v>2023</v>
      </c>
      <c r="I18" s="109" t="s">
        <v>81</v>
      </c>
      <c r="J18" s="21">
        <v>2024</v>
      </c>
      <c r="K18" s="109" t="s">
        <v>82</v>
      </c>
      <c r="L18" s="21">
        <v>2025</v>
      </c>
      <c r="M18" s="109" t="s">
        <v>83</v>
      </c>
      <c r="N18" s="22">
        <v>2026</v>
      </c>
    </row>
    <row r="19" spans="2:14" s="7" customFormat="1" ht="17.25" customHeight="1" thickBot="1" x14ac:dyDescent="0.25">
      <c r="B19" s="56" t="s">
        <v>10</v>
      </c>
      <c r="C19" s="24" t="s">
        <v>84</v>
      </c>
      <c r="D19" s="24" t="s">
        <v>12</v>
      </c>
      <c r="E19" s="24" t="s">
        <v>85</v>
      </c>
      <c r="F19" s="194" t="s">
        <v>12</v>
      </c>
      <c r="G19" s="194" t="s">
        <v>85</v>
      </c>
      <c r="H19" s="194" t="s">
        <v>12</v>
      </c>
      <c r="I19" s="24" t="s">
        <v>85</v>
      </c>
      <c r="J19" s="24" t="s">
        <v>12</v>
      </c>
      <c r="K19" s="24" t="s">
        <v>85</v>
      </c>
      <c r="L19" s="24" t="s">
        <v>28</v>
      </c>
      <c r="M19" s="24" t="s">
        <v>85</v>
      </c>
      <c r="N19" s="25" t="s">
        <v>28</v>
      </c>
    </row>
    <row r="20" spans="2:14" s="7" customFormat="1" ht="17.25" customHeight="1" x14ac:dyDescent="0.2">
      <c r="B20" s="83"/>
      <c r="C20" s="84"/>
      <c r="D20" s="84" t="s">
        <v>13</v>
      </c>
      <c r="E20" s="84" t="s">
        <v>14</v>
      </c>
      <c r="F20" s="84" t="s">
        <v>15</v>
      </c>
      <c r="G20" s="84" t="s">
        <v>16</v>
      </c>
      <c r="H20" s="147" t="s">
        <v>17</v>
      </c>
      <c r="I20" s="84" t="s">
        <v>18</v>
      </c>
      <c r="J20" s="147" t="s">
        <v>19</v>
      </c>
      <c r="K20" s="147" t="s">
        <v>20</v>
      </c>
      <c r="L20" s="84" t="s">
        <v>21</v>
      </c>
      <c r="M20" s="84" t="s">
        <v>86</v>
      </c>
      <c r="N20" s="85" t="s">
        <v>87</v>
      </c>
    </row>
    <row r="21" spans="2:14" ht="17.25" customHeight="1" x14ac:dyDescent="0.2">
      <c r="B21" s="63"/>
      <c r="C21" s="66"/>
      <c r="D21" s="66"/>
      <c r="E21" s="66"/>
      <c r="F21" s="66"/>
      <c r="G21" s="66"/>
      <c r="H21" s="66"/>
      <c r="I21" s="66"/>
      <c r="J21" s="66"/>
      <c r="K21" s="66"/>
      <c r="L21" s="66"/>
      <c r="M21" s="66"/>
      <c r="N21" s="67"/>
    </row>
    <row r="22" spans="2:14" ht="17.25" customHeight="1" x14ac:dyDescent="0.2">
      <c r="B22" s="29">
        <v>2</v>
      </c>
      <c r="C22" s="30" t="s">
        <v>88</v>
      </c>
      <c r="D22" s="31">
        <v>7517.4949914200643</v>
      </c>
      <c r="E22" s="103">
        <f>F22-D22</f>
        <v>217.2370412938144</v>
      </c>
      <c r="F22" s="31">
        <v>7734.7320327138787</v>
      </c>
      <c r="G22" s="103">
        <f>H22-F22</f>
        <v>255.287867236485</v>
      </c>
      <c r="H22" s="31">
        <v>7990.0198999503637</v>
      </c>
      <c r="I22" s="103">
        <f>J22-H22</f>
        <v>134.36208797283871</v>
      </c>
      <c r="J22" s="31">
        <v>8124.3819879232024</v>
      </c>
      <c r="K22" s="103">
        <f>L22-J22</f>
        <v>178.81172520283053</v>
      </c>
      <c r="L22" s="31">
        <v>8303.1937131260329</v>
      </c>
      <c r="M22" s="103">
        <f>N22-L22</f>
        <v>307.27164055466346</v>
      </c>
      <c r="N22" s="32">
        <v>8610.4653536806964</v>
      </c>
    </row>
    <row r="23" spans="2:14" ht="17.25" customHeight="1" thickBot="1" x14ac:dyDescent="0.25">
      <c r="B23" s="69"/>
      <c r="C23" s="148"/>
      <c r="D23" s="131"/>
      <c r="E23" s="131"/>
      <c r="F23" s="131"/>
      <c r="G23" s="131"/>
      <c r="H23" s="131"/>
      <c r="I23" s="131"/>
      <c r="J23" s="131"/>
      <c r="K23" s="131"/>
      <c r="L23" s="131"/>
      <c r="M23" s="131"/>
      <c r="N23" s="132"/>
    </row>
    <row r="24" spans="2:14" s="7" customFormat="1" ht="17.25" customHeight="1" x14ac:dyDescent="0.2">
      <c r="B24" s="14"/>
      <c r="C24" s="14"/>
      <c r="D24" s="14"/>
      <c r="E24" s="14"/>
      <c r="F24" s="14"/>
      <c r="G24" s="14"/>
      <c r="H24" s="14"/>
      <c r="I24" s="14"/>
      <c r="J24" s="14"/>
      <c r="K24" s="14"/>
      <c r="L24" s="14"/>
      <c r="M24" s="14"/>
      <c r="N24" s="14"/>
    </row>
    <row r="25" spans="2:14" s="7" customFormat="1" ht="17.25" customHeight="1" thickBot="1" x14ac:dyDescent="0.25">
      <c r="B25" s="14"/>
      <c r="C25" s="14"/>
      <c r="D25" s="19"/>
      <c r="E25" s="19"/>
      <c r="F25" s="19"/>
      <c r="G25" s="14"/>
      <c r="H25" s="14"/>
      <c r="I25" s="14"/>
      <c r="J25" s="14"/>
      <c r="K25" s="14"/>
      <c r="L25" s="14"/>
      <c r="M25" s="14"/>
      <c r="N25" s="14"/>
    </row>
    <row r="26" spans="2:14" s="7" customFormat="1" ht="17.25" customHeight="1" x14ac:dyDescent="0.2">
      <c r="B26" s="48" t="s">
        <v>9</v>
      </c>
      <c r="C26" s="21"/>
      <c r="D26" s="21">
        <v>2026</v>
      </c>
      <c r="E26" s="109" t="s">
        <v>79</v>
      </c>
      <c r="F26" s="21">
        <v>2027</v>
      </c>
      <c r="G26" s="109" t="s">
        <v>80</v>
      </c>
      <c r="H26" s="21">
        <v>2028</v>
      </c>
      <c r="I26" s="109" t="s">
        <v>81</v>
      </c>
      <c r="J26" s="21">
        <v>2029</v>
      </c>
      <c r="K26" s="109" t="s">
        <v>82</v>
      </c>
      <c r="L26" s="21">
        <v>2030</v>
      </c>
      <c r="M26" s="109" t="s">
        <v>83</v>
      </c>
      <c r="N26" s="22">
        <v>2031</v>
      </c>
    </row>
    <row r="27" spans="2:14" s="7" customFormat="1" ht="17.25" customHeight="1" thickBot="1" x14ac:dyDescent="0.25">
      <c r="B27" s="56" t="s">
        <v>10</v>
      </c>
      <c r="C27" s="24" t="s">
        <v>84</v>
      </c>
      <c r="D27" s="24" t="s">
        <v>28</v>
      </c>
      <c r="E27" s="24" t="s">
        <v>85</v>
      </c>
      <c r="F27" s="194" t="s">
        <v>29</v>
      </c>
      <c r="G27" s="194" t="s">
        <v>85</v>
      </c>
      <c r="H27" s="194" t="s">
        <v>29</v>
      </c>
      <c r="I27" s="24" t="s">
        <v>85</v>
      </c>
      <c r="J27" s="24" t="s">
        <v>29</v>
      </c>
      <c r="K27" s="24" t="s">
        <v>85</v>
      </c>
      <c r="L27" s="24" t="s">
        <v>29</v>
      </c>
      <c r="M27" s="24" t="s">
        <v>85</v>
      </c>
      <c r="N27" s="25" t="s">
        <v>29</v>
      </c>
    </row>
    <row r="28" spans="2:14" s="7" customFormat="1" ht="17.25" customHeight="1" x14ac:dyDescent="0.2">
      <c r="B28" s="83"/>
      <c r="C28" s="84"/>
      <c r="D28" s="84" t="s">
        <v>13</v>
      </c>
      <c r="E28" s="84" t="s">
        <v>14</v>
      </c>
      <c r="F28" s="84" t="s">
        <v>15</v>
      </c>
      <c r="G28" s="84" t="s">
        <v>16</v>
      </c>
      <c r="H28" s="147" t="s">
        <v>17</v>
      </c>
      <c r="I28" s="84" t="s">
        <v>18</v>
      </c>
      <c r="J28" s="147" t="s">
        <v>19</v>
      </c>
      <c r="K28" s="147" t="s">
        <v>20</v>
      </c>
      <c r="L28" s="84" t="s">
        <v>21</v>
      </c>
      <c r="M28" s="84" t="s">
        <v>86</v>
      </c>
      <c r="N28" s="85" t="s">
        <v>87</v>
      </c>
    </row>
    <row r="29" spans="2:14" ht="17.25" customHeight="1" x14ac:dyDescent="0.2">
      <c r="B29" s="63"/>
      <c r="C29" s="66"/>
      <c r="D29" s="66"/>
      <c r="E29" s="66"/>
      <c r="F29" s="66"/>
      <c r="G29" s="66"/>
      <c r="H29" s="66"/>
      <c r="I29" s="66"/>
      <c r="J29" s="66"/>
      <c r="K29" s="66"/>
      <c r="L29" s="66"/>
      <c r="M29" s="66"/>
      <c r="N29" s="67"/>
    </row>
    <row r="30" spans="2:14" ht="17.25" customHeight="1" x14ac:dyDescent="0.2">
      <c r="B30" s="29">
        <v>3</v>
      </c>
      <c r="C30" s="30" t="s">
        <v>88</v>
      </c>
      <c r="D30" s="31">
        <v>8610.4653536806964</v>
      </c>
      <c r="E30" s="103">
        <f>F30-D30</f>
        <v>524.67953260668583</v>
      </c>
      <c r="F30" s="31">
        <v>9135.1448862873822</v>
      </c>
      <c r="G30" s="103">
        <f>H30-F30</f>
        <v>551.94740534113407</v>
      </c>
      <c r="H30" s="31">
        <v>9687.0922916285163</v>
      </c>
      <c r="I30" s="103">
        <f>J30-H30</f>
        <v>1126.9629584473387</v>
      </c>
      <c r="J30" s="31">
        <v>10814.055250075855</v>
      </c>
      <c r="K30" s="103">
        <f>L30-J30</f>
        <v>657.05373681067431</v>
      </c>
      <c r="L30" s="31">
        <v>11471.108986886529</v>
      </c>
      <c r="M30" s="103">
        <f>N30-L30</f>
        <v>536.29209830771288</v>
      </c>
      <c r="N30" s="32">
        <v>12007.401085194242</v>
      </c>
    </row>
    <row r="31" spans="2:14" ht="17.25" customHeight="1" thickBot="1" x14ac:dyDescent="0.25">
      <c r="B31" s="69"/>
      <c r="C31" s="148"/>
      <c r="D31" s="131"/>
      <c r="E31" s="131"/>
      <c r="F31" s="131"/>
      <c r="G31" s="131"/>
      <c r="H31" s="131"/>
      <c r="I31" s="131"/>
      <c r="J31" s="131"/>
      <c r="K31" s="131"/>
      <c r="L31" s="131"/>
      <c r="M31" s="131"/>
      <c r="N31" s="132"/>
    </row>
  </sheetData>
  <mergeCells count="3">
    <mergeCell ref="B7:N7"/>
    <mergeCell ref="B8:N8"/>
    <mergeCell ref="J17:N17"/>
  </mergeCells>
  <phoneticPr fontId="5" type="noConversion"/>
  <printOptions horizontalCentered="1"/>
  <pageMargins left="0.51181102362204722" right="0.51181102362204722" top="0.98425196850393704" bottom="0.23622047244094491" header="0" footer="0"/>
  <pageSetup scale="66" orientation="landscape" r:id="rId1"/>
  <headerFooter alignWithMargins="0"/>
  <ignoredErrors>
    <ignoredError sqref="F15:N21 G14 I14 K14 M14 F23:N29 G22 I22 K22 M22 G30 I30 K30 M30"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61D85-E6CA-4985-8321-AB5762FA9FA5}">
  <sheetPr>
    <tabColor rgb="FF0070C0"/>
    <pageSetUpPr fitToPage="1"/>
  </sheetPr>
  <dimension ref="A1:AA47"/>
  <sheetViews>
    <sheetView view="pageBreakPreview" zoomScaleNormal="100" zoomScaleSheetLayoutView="100" workbookViewId="0">
      <selection activeCell="I1" sqref="I1"/>
    </sheetView>
  </sheetViews>
  <sheetFormatPr defaultRowHeight="12.75" x14ac:dyDescent="0.2"/>
  <cols>
    <col min="1" max="1" width="2.5703125" customWidth="1"/>
    <col min="2" max="2" width="6.42578125" style="1" customWidth="1"/>
    <col min="3" max="3" width="37.5703125" style="2" customWidth="1"/>
    <col min="4" max="5" width="14.5703125" customWidth="1"/>
    <col min="6" max="6" width="16.5703125" customWidth="1"/>
    <col min="7" max="8" width="14.5703125" customWidth="1"/>
    <col min="9" max="9" width="18.28515625" customWidth="1"/>
    <col min="10" max="10" width="2.5703125" customWidth="1"/>
    <col min="11" max="11" width="2.7109375" customWidth="1"/>
  </cols>
  <sheetData>
    <row r="1" spans="1:27" s="7" customFormat="1" ht="17.25" customHeight="1" x14ac:dyDescent="0.2">
      <c r="A1" s="14"/>
      <c r="B1" s="118" t="s">
        <v>0</v>
      </c>
      <c r="C1" s="17"/>
      <c r="D1" s="14"/>
      <c r="E1" s="13"/>
      <c r="F1" s="14"/>
      <c r="G1" s="14"/>
      <c r="H1" s="14"/>
      <c r="I1" s="13" t="s">
        <v>416</v>
      </c>
      <c r="J1" s="14"/>
      <c r="K1" s="14"/>
      <c r="L1" s="14"/>
      <c r="M1" s="14"/>
      <c r="N1" s="14"/>
      <c r="O1" s="14"/>
      <c r="P1" s="14"/>
      <c r="Q1" s="14"/>
      <c r="R1" s="14"/>
      <c r="S1" s="14"/>
      <c r="T1" s="3"/>
      <c r="U1" s="3"/>
      <c r="V1" s="3"/>
      <c r="W1" s="3"/>
      <c r="X1" s="3"/>
      <c r="Y1" s="3"/>
      <c r="Z1" s="3"/>
    </row>
    <row r="2" spans="1:27" s="7" customFormat="1" ht="17.25" customHeight="1" x14ac:dyDescent="0.2">
      <c r="A2" s="14"/>
      <c r="B2" s="118"/>
      <c r="C2" s="15"/>
      <c r="D2" s="14"/>
      <c r="E2" s="14"/>
      <c r="F2" s="14"/>
      <c r="G2" s="14"/>
      <c r="H2" s="14"/>
      <c r="I2" s="13" t="s">
        <v>2</v>
      </c>
      <c r="J2" s="14"/>
      <c r="K2" s="14"/>
      <c r="L2" s="14"/>
      <c r="M2" s="14"/>
      <c r="N2" s="14"/>
      <c r="O2" s="14"/>
      <c r="P2" s="14"/>
      <c r="Q2" s="14"/>
      <c r="R2" s="14"/>
      <c r="S2" s="14"/>
      <c r="T2" s="3"/>
      <c r="U2" s="3"/>
      <c r="V2" s="3"/>
      <c r="W2" s="3"/>
      <c r="X2" s="3"/>
      <c r="Y2" s="3"/>
      <c r="Z2" s="3"/>
    </row>
    <row r="3" spans="1:27" s="7" customFormat="1" ht="17.25" customHeight="1" x14ac:dyDescent="0.2">
      <c r="A3" s="14"/>
      <c r="B3" s="16"/>
      <c r="C3" s="17"/>
      <c r="D3" s="14"/>
      <c r="E3" s="13"/>
      <c r="F3" s="14"/>
      <c r="G3" s="14"/>
      <c r="H3" s="14"/>
      <c r="I3" s="13" t="s">
        <v>34</v>
      </c>
      <c r="J3" s="14"/>
      <c r="K3" s="14"/>
      <c r="L3" s="14"/>
      <c r="M3" s="14"/>
      <c r="N3" s="14"/>
      <c r="O3" s="14"/>
      <c r="P3" s="14"/>
      <c r="Q3" s="14"/>
      <c r="R3" s="14"/>
      <c r="S3" s="14"/>
      <c r="T3" s="3"/>
      <c r="U3" s="3"/>
      <c r="V3" s="3"/>
      <c r="W3" s="3"/>
      <c r="X3" s="3"/>
      <c r="Y3" s="3"/>
      <c r="Z3" s="3"/>
    </row>
    <row r="4" spans="1:27" s="7" customFormat="1" ht="17.25" customHeight="1" x14ac:dyDescent="0.2">
      <c r="A4" s="14"/>
      <c r="B4" s="43"/>
      <c r="C4" s="17"/>
      <c r="D4" s="14"/>
      <c r="E4" s="13"/>
      <c r="F4" s="14"/>
      <c r="G4" s="14"/>
      <c r="H4" s="14"/>
      <c r="I4" s="13" t="s">
        <v>89</v>
      </c>
      <c r="J4" s="14"/>
      <c r="K4" s="14"/>
      <c r="L4" s="14"/>
      <c r="M4" s="14"/>
      <c r="N4" s="14"/>
      <c r="O4" s="14"/>
      <c r="P4" s="14"/>
      <c r="Q4" s="14"/>
      <c r="R4" s="14"/>
      <c r="S4" s="14"/>
      <c r="T4" s="3"/>
      <c r="U4" s="3"/>
      <c r="V4" s="3"/>
      <c r="W4" s="3"/>
      <c r="X4" s="3"/>
      <c r="Y4" s="3"/>
      <c r="Z4" s="3"/>
    </row>
    <row r="5" spans="1:27" s="7" customFormat="1" ht="17.25" customHeight="1" x14ac:dyDescent="0.2">
      <c r="A5" s="14"/>
      <c r="B5" s="43"/>
      <c r="C5" s="17"/>
      <c r="D5" s="14"/>
      <c r="E5" s="13"/>
      <c r="F5" s="14"/>
      <c r="G5" s="14"/>
      <c r="H5" s="14"/>
      <c r="I5" s="13" t="s">
        <v>5</v>
      </c>
      <c r="J5" s="14"/>
      <c r="K5" s="14"/>
      <c r="L5" s="14"/>
      <c r="M5" s="14"/>
      <c r="N5" s="14"/>
      <c r="O5" s="14"/>
      <c r="P5" s="14"/>
      <c r="Q5" s="14"/>
      <c r="R5" s="14"/>
      <c r="S5" s="14"/>
      <c r="T5" s="3"/>
      <c r="U5" s="3"/>
      <c r="V5" s="3"/>
      <c r="W5" s="3"/>
      <c r="X5" s="3"/>
      <c r="Y5" s="3"/>
      <c r="Z5" s="3"/>
    </row>
    <row r="6" spans="1:27" s="7" customFormat="1" ht="17.25" customHeight="1" x14ac:dyDescent="0.2">
      <c r="A6" s="14"/>
      <c r="B6" s="43"/>
      <c r="C6" s="17"/>
      <c r="D6" s="14"/>
      <c r="E6" s="14"/>
      <c r="F6" s="14"/>
      <c r="G6" s="14"/>
      <c r="H6" s="14"/>
      <c r="I6" s="13" t="s">
        <v>7</v>
      </c>
      <c r="J6" s="45"/>
      <c r="K6" s="14"/>
      <c r="L6" s="14"/>
      <c r="M6" s="14"/>
      <c r="N6" s="14"/>
      <c r="O6" s="14"/>
      <c r="P6" s="14"/>
      <c r="Q6" s="14"/>
      <c r="R6" s="14"/>
      <c r="S6" s="14"/>
      <c r="T6" s="3"/>
      <c r="U6" s="3"/>
      <c r="V6" s="3"/>
      <c r="W6" s="3"/>
      <c r="X6" s="3"/>
      <c r="Y6" s="3"/>
      <c r="Z6" s="3"/>
    </row>
    <row r="7" spans="1:27" s="7" customFormat="1" ht="17.25" customHeight="1" x14ac:dyDescent="0.2">
      <c r="A7" s="14"/>
      <c r="B7" s="906" t="s">
        <v>7</v>
      </c>
      <c r="C7" s="906"/>
      <c r="D7" s="906"/>
      <c r="E7" s="906"/>
      <c r="F7" s="906"/>
      <c r="G7" s="906"/>
      <c r="H7" s="906"/>
      <c r="I7" s="906"/>
      <c r="J7" s="43"/>
      <c r="K7" s="14"/>
      <c r="L7" s="14"/>
      <c r="M7" s="14"/>
      <c r="N7" s="14"/>
      <c r="O7" s="14"/>
      <c r="P7" s="14"/>
      <c r="Q7" s="14"/>
      <c r="R7" s="14"/>
      <c r="S7" s="14"/>
      <c r="T7" s="3"/>
      <c r="U7" s="3"/>
      <c r="V7" s="3"/>
      <c r="W7" s="3"/>
      <c r="X7" s="3"/>
      <c r="Y7" s="3"/>
      <c r="Z7" s="3"/>
    </row>
    <row r="8" spans="1:27" s="7" customFormat="1" ht="17.25" customHeight="1" x14ac:dyDescent="0.2">
      <c r="A8" s="14"/>
      <c r="B8" s="906" t="s">
        <v>90</v>
      </c>
      <c r="C8" s="906"/>
      <c r="D8" s="906"/>
      <c r="E8" s="906"/>
      <c r="F8" s="906"/>
      <c r="G8" s="906"/>
      <c r="H8" s="906"/>
      <c r="I8" s="906"/>
      <c r="J8" s="43"/>
      <c r="K8" s="14"/>
      <c r="L8" s="14"/>
      <c r="M8" s="14"/>
      <c r="N8" s="14"/>
      <c r="O8" s="14"/>
      <c r="P8" s="14"/>
      <c r="Q8" s="14"/>
      <c r="R8" s="14"/>
      <c r="S8" s="14"/>
      <c r="T8" s="3"/>
      <c r="U8" s="3"/>
      <c r="V8" s="3"/>
      <c r="W8" s="3"/>
      <c r="X8" s="3"/>
      <c r="Y8" s="3"/>
      <c r="Z8" s="3"/>
    </row>
    <row r="9" spans="1:27" s="7" customFormat="1" ht="17.25" customHeight="1" x14ac:dyDescent="0.2">
      <c r="A9" s="14"/>
      <c r="B9" s="907" t="s">
        <v>91</v>
      </c>
      <c r="C9" s="907"/>
      <c r="D9" s="907"/>
      <c r="E9" s="907"/>
      <c r="F9" s="907"/>
      <c r="G9" s="907"/>
      <c r="H9" s="907"/>
      <c r="I9" s="907"/>
      <c r="J9" s="46"/>
      <c r="K9" s="14"/>
      <c r="L9" s="14"/>
      <c r="M9" s="14"/>
      <c r="N9" s="14"/>
      <c r="O9" s="14"/>
      <c r="P9" s="14"/>
      <c r="Q9" s="14"/>
      <c r="R9" s="14"/>
      <c r="S9" s="14"/>
      <c r="T9" s="3"/>
      <c r="U9" s="3"/>
      <c r="V9" s="3"/>
      <c r="W9" s="3"/>
      <c r="X9" s="3"/>
      <c r="Y9" s="3"/>
      <c r="Z9" s="3"/>
    </row>
    <row r="10" spans="1:27" s="7" customFormat="1" ht="17.25" customHeight="1" thickBot="1" x14ac:dyDescent="0.25">
      <c r="A10" s="14"/>
      <c r="B10" s="46"/>
      <c r="C10" s="46"/>
      <c r="D10" s="46"/>
      <c r="E10" s="46"/>
      <c r="F10" s="46"/>
      <c r="G10" s="46"/>
      <c r="H10" s="46"/>
      <c r="I10" s="46"/>
      <c r="J10" s="46"/>
      <c r="K10" s="14"/>
      <c r="L10" s="14"/>
      <c r="M10" s="14"/>
      <c r="N10" s="14"/>
      <c r="O10" s="14"/>
      <c r="P10" s="14"/>
      <c r="Q10" s="14"/>
      <c r="R10" s="14"/>
      <c r="S10" s="14"/>
      <c r="T10" s="3"/>
      <c r="U10" s="3"/>
      <c r="V10" s="3"/>
      <c r="W10" s="3"/>
      <c r="X10" s="3"/>
      <c r="Y10" s="3"/>
      <c r="Z10" s="3"/>
    </row>
    <row r="11" spans="1:27" s="178" customFormat="1" ht="18" customHeight="1" x14ac:dyDescent="0.2">
      <c r="A11" s="167"/>
      <c r="B11" s="48"/>
      <c r="C11" s="226"/>
      <c r="D11" s="226" t="s">
        <v>110</v>
      </c>
      <c r="E11" s="49"/>
      <c r="F11" s="49"/>
      <c r="G11" s="49"/>
      <c r="H11" s="105"/>
      <c r="I11" s="93" t="s">
        <v>92</v>
      </c>
      <c r="J11" s="199"/>
      <c r="K11" s="199"/>
      <c r="L11" s="199"/>
      <c r="M11" s="167"/>
      <c r="N11" s="167"/>
      <c r="O11" s="167"/>
      <c r="P11" s="167"/>
      <c r="Q11" s="167"/>
      <c r="R11" s="167"/>
      <c r="S11" s="167"/>
      <c r="T11" s="167"/>
      <c r="U11" s="167"/>
      <c r="V11" s="167"/>
      <c r="W11" s="167"/>
      <c r="X11" s="167"/>
      <c r="Y11" s="167"/>
      <c r="Z11" s="167"/>
      <c r="AA11" s="184"/>
    </row>
    <row r="12" spans="1:27" s="178" customFormat="1" ht="17.850000000000001" customHeight="1" x14ac:dyDescent="0.2">
      <c r="A12" s="167"/>
      <c r="B12" s="52"/>
      <c r="C12" s="227"/>
      <c r="D12" s="227" t="s">
        <v>43</v>
      </c>
      <c r="E12" s="53"/>
      <c r="F12" s="53" t="s">
        <v>93</v>
      </c>
      <c r="G12" s="82" t="s">
        <v>94</v>
      </c>
      <c r="H12" s="94" t="s">
        <v>95</v>
      </c>
      <c r="I12" s="217" t="s">
        <v>96</v>
      </c>
      <c r="J12" s="199"/>
      <c r="K12" s="199"/>
      <c r="L12" s="199"/>
      <c r="M12" s="167"/>
      <c r="N12" s="167"/>
      <c r="O12" s="167"/>
      <c r="P12" s="167"/>
      <c r="Q12" s="167"/>
      <c r="R12" s="167"/>
      <c r="S12" s="167"/>
      <c r="T12" s="167"/>
      <c r="U12" s="167"/>
      <c r="V12" s="167"/>
      <c r="W12" s="167"/>
      <c r="X12" s="167"/>
      <c r="Y12" s="167"/>
      <c r="Z12" s="167"/>
      <c r="AA12" s="184"/>
    </row>
    <row r="13" spans="1:27" s="178" customFormat="1" ht="17.850000000000001" customHeight="1" x14ac:dyDescent="0.2">
      <c r="A13" s="167"/>
      <c r="B13" s="52" t="s">
        <v>9</v>
      </c>
      <c r="C13" s="227"/>
      <c r="D13" s="227" t="s">
        <v>97</v>
      </c>
      <c r="E13" s="53" t="s">
        <v>98</v>
      </c>
      <c r="F13" s="53" t="s">
        <v>99</v>
      </c>
      <c r="G13" s="53" t="s">
        <v>100</v>
      </c>
      <c r="H13" s="55" t="s">
        <v>101</v>
      </c>
      <c r="I13" s="217" t="s">
        <v>102</v>
      </c>
      <c r="J13" s="199"/>
      <c r="K13" s="199"/>
      <c r="L13" s="199"/>
      <c r="M13" s="167"/>
      <c r="N13" s="167"/>
      <c r="O13" s="167"/>
      <c r="P13" s="167"/>
      <c r="Q13" s="167"/>
      <c r="R13" s="167"/>
      <c r="S13" s="167"/>
      <c r="T13" s="167"/>
      <c r="U13" s="167"/>
      <c r="V13" s="167"/>
      <c r="W13" s="167"/>
      <c r="X13" s="167"/>
      <c r="Y13" s="167"/>
      <c r="Z13" s="167"/>
      <c r="AA13" s="184"/>
    </row>
    <row r="14" spans="1:27" s="178" customFormat="1" ht="17.850000000000001" customHeight="1" thickBot="1" x14ac:dyDescent="0.25">
      <c r="A14" s="167"/>
      <c r="B14" s="56" t="s">
        <v>10</v>
      </c>
      <c r="C14" s="228" t="s">
        <v>46</v>
      </c>
      <c r="D14" s="228" t="s">
        <v>104</v>
      </c>
      <c r="E14" s="57" t="s">
        <v>105</v>
      </c>
      <c r="F14" s="57" t="s">
        <v>106</v>
      </c>
      <c r="G14" s="57" t="s">
        <v>85</v>
      </c>
      <c r="H14" s="59" t="s">
        <v>104</v>
      </c>
      <c r="I14" s="272" t="s">
        <v>107</v>
      </c>
      <c r="J14" s="167"/>
      <c r="K14" s="167"/>
      <c r="L14" s="167"/>
      <c r="M14" s="167"/>
      <c r="N14" s="167"/>
      <c r="O14" s="167"/>
      <c r="P14" s="167"/>
      <c r="Q14" s="167"/>
      <c r="R14" s="167"/>
      <c r="S14" s="167"/>
      <c r="T14" s="167"/>
      <c r="U14" s="167"/>
      <c r="V14" s="167"/>
      <c r="W14" s="167"/>
      <c r="X14" s="167"/>
      <c r="Y14" s="167"/>
      <c r="Z14" s="167"/>
    </row>
    <row r="15" spans="1:27" s="178" customFormat="1" ht="17.850000000000001" customHeight="1" x14ac:dyDescent="0.2">
      <c r="A15" s="167"/>
      <c r="B15" s="229"/>
      <c r="C15" s="230"/>
      <c r="D15" s="248" t="s">
        <v>13</v>
      </c>
      <c r="E15" s="248" t="s">
        <v>14</v>
      </c>
      <c r="F15" s="248" t="s">
        <v>15</v>
      </c>
      <c r="G15" s="248" t="s">
        <v>16</v>
      </c>
      <c r="H15" s="249" t="s">
        <v>17</v>
      </c>
      <c r="I15" s="271" t="s">
        <v>18</v>
      </c>
      <c r="J15" s="167"/>
      <c r="K15" s="167"/>
      <c r="L15" s="167"/>
      <c r="M15" s="167"/>
      <c r="N15" s="167"/>
      <c r="O15" s="167"/>
      <c r="P15" s="167"/>
      <c r="Q15" s="167"/>
      <c r="R15" s="167"/>
      <c r="S15" s="167"/>
      <c r="T15" s="167"/>
      <c r="U15" s="167"/>
      <c r="V15" s="167"/>
      <c r="W15" s="167"/>
      <c r="X15" s="167"/>
      <c r="Y15" s="167"/>
      <c r="Z15" s="167"/>
    </row>
    <row r="16" spans="1:27" s="178" customFormat="1" ht="17.850000000000001" customHeight="1" x14ac:dyDescent="0.2">
      <c r="A16" s="167"/>
      <c r="B16" s="63"/>
      <c r="C16" s="187" t="s">
        <v>111</v>
      </c>
      <c r="D16" s="66"/>
      <c r="E16" s="66"/>
      <c r="F16" s="150"/>
      <c r="G16" s="66"/>
      <c r="H16" s="269"/>
      <c r="I16" s="220"/>
      <c r="J16" s="167"/>
      <c r="K16" s="167"/>
      <c r="L16" s="167"/>
      <c r="M16" s="167"/>
      <c r="N16" s="167"/>
      <c r="O16" s="167"/>
      <c r="P16" s="167"/>
      <c r="Q16" s="167"/>
      <c r="R16" s="167"/>
      <c r="S16" s="167"/>
      <c r="T16" s="167"/>
      <c r="U16" s="167"/>
      <c r="V16" s="167"/>
      <c r="W16" s="167"/>
      <c r="X16" s="167"/>
      <c r="Y16" s="167"/>
      <c r="Z16" s="167"/>
    </row>
    <row r="17" spans="2:11" s="8" customFormat="1" ht="17.850000000000001" customHeight="1" x14ac:dyDescent="0.2">
      <c r="B17" s="63">
        <v>1</v>
      </c>
      <c r="C17" s="149" t="s">
        <v>112</v>
      </c>
      <c r="D17" s="31">
        <v>4413.6382866699996</v>
      </c>
      <c r="E17" s="320">
        <v>16.820173319999999</v>
      </c>
      <c r="F17" s="321">
        <v>21.406596049999997</v>
      </c>
      <c r="G17" s="106">
        <f>E17+F17</f>
        <v>38.22676937</v>
      </c>
      <c r="H17" s="266">
        <f>D17+G17</f>
        <v>4451.8650560399992</v>
      </c>
      <c r="I17" s="124">
        <v>4443.55167136</v>
      </c>
      <c r="K17" s="886"/>
    </row>
    <row r="18" spans="2:11" s="8" customFormat="1" ht="17.850000000000001" customHeight="1" x14ac:dyDescent="0.2">
      <c r="B18" s="63">
        <f>B17+1</f>
        <v>2</v>
      </c>
      <c r="C18" s="187" t="s">
        <v>58</v>
      </c>
      <c r="D18" s="102">
        <v>3993.2981066000002</v>
      </c>
      <c r="E18" s="320">
        <v>39.192112029999997</v>
      </c>
      <c r="F18" s="321">
        <v>-4.6343517399999996</v>
      </c>
      <c r="G18" s="106">
        <f>E18+F18</f>
        <v>34.557760289999997</v>
      </c>
      <c r="H18" s="266">
        <f>D18+G18</f>
        <v>4027.85586689</v>
      </c>
      <c r="I18" s="124">
        <f>(D18+H18)/2</f>
        <v>4010.5769867449999</v>
      </c>
      <c r="K18" s="887"/>
    </row>
    <row r="19" spans="2:11" s="8" customFormat="1" ht="17.850000000000001" customHeight="1" x14ac:dyDescent="0.2">
      <c r="B19" s="63">
        <f t="shared" ref="B19" si="0">B18+1</f>
        <v>3</v>
      </c>
      <c r="C19" s="187" t="s">
        <v>113</v>
      </c>
      <c r="D19" s="102">
        <v>946.30193640999994</v>
      </c>
      <c r="E19" s="320">
        <v>11.38292362</v>
      </c>
      <c r="F19" s="321">
        <v>-3.7349510400000008</v>
      </c>
      <c r="G19" s="106">
        <f t="shared" ref="G19" si="1">E19+F19</f>
        <v>7.6479725799999994</v>
      </c>
      <c r="H19" s="266">
        <f t="shared" ref="H19" si="2">D19+G19</f>
        <v>953.94990898999993</v>
      </c>
      <c r="I19" s="124">
        <f t="shared" ref="I19" si="3">(D19+H19)/2</f>
        <v>950.12592269999993</v>
      </c>
      <c r="K19" s="887"/>
    </row>
    <row r="20" spans="2:11" s="7" customFormat="1" ht="17.850000000000001" customHeight="1" thickBot="1" x14ac:dyDescent="0.25">
      <c r="B20" s="63"/>
      <c r="C20" s="135"/>
      <c r="D20" s="131"/>
      <c r="E20" s="131"/>
      <c r="F20" s="216"/>
      <c r="G20" s="131"/>
      <c r="H20" s="201"/>
      <c r="I20" s="221"/>
    </row>
    <row r="21" spans="2:11" s="7" customFormat="1" ht="24" customHeight="1" thickBot="1" x14ac:dyDescent="0.25">
      <c r="B21" s="39">
        <f>B19+1</f>
        <v>4</v>
      </c>
      <c r="C21" s="154" t="s">
        <v>53</v>
      </c>
      <c r="D21" s="299">
        <f>SUM(D17:D19)</f>
        <v>9353.2383296799999</v>
      </c>
      <c r="E21" s="299">
        <f t="shared" ref="E21:I21" si="4">SUM(E17:E19)</f>
        <v>67.395208969999999</v>
      </c>
      <c r="F21" s="299">
        <f t="shared" si="4"/>
        <v>13.037293269999997</v>
      </c>
      <c r="G21" s="299">
        <f t="shared" si="4"/>
        <v>80.432502240000005</v>
      </c>
      <c r="H21" s="87">
        <f t="shared" si="4"/>
        <v>9433.6708319199988</v>
      </c>
      <c r="I21" s="268">
        <f t="shared" si="4"/>
        <v>9404.2545808049999</v>
      </c>
    </row>
    <row r="22" spans="2:11" s="7" customFormat="1" ht="17.850000000000001" customHeight="1" x14ac:dyDescent="0.2">
      <c r="B22" s="60"/>
      <c r="C22" s="137"/>
      <c r="D22" s="252"/>
      <c r="E22" s="107"/>
      <c r="F22" s="222"/>
      <c r="G22" s="252"/>
      <c r="H22" s="270"/>
      <c r="I22" s="273"/>
    </row>
    <row r="23" spans="2:11" s="7" customFormat="1" ht="17.850000000000001" customHeight="1" x14ac:dyDescent="0.2">
      <c r="B23" s="63"/>
      <c r="C23" s="187" t="s">
        <v>114</v>
      </c>
      <c r="D23" s="66"/>
      <c r="E23" s="66"/>
      <c r="F23" s="150"/>
      <c r="G23" s="66"/>
      <c r="H23" s="269"/>
      <c r="I23" s="220"/>
    </row>
    <row r="24" spans="2:11" s="7" customFormat="1" ht="17.850000000000001" customHeight="1" x14ac:dyDescent="0.2">
      <c r="B24" s="63">
        <f>B21+1</f>
        <v>5</v>
      </c>
      <c r="C24" s="149" t="s">
        <v>57</v>
      </c>
      <c r="D24" s="102">
        <f>H17</f>
        <v>4451.8650560399992</v>
      </c>
      <c r="E24" s="320">
        <v>87.37550134</v>
      </c>
      <c r="F24" s="321">
        <v>-0.79865750000000002</v>
      </c>
      <c r="G24" s="106">
        <f>E24+F24</f>
        <v>86.576843839999995</v>
      </c>
      <c r="H24" s="266">
        <f>D24+G24</f>
        <v>4538.4418998799993</v>
      </c>
      <c r="I24" s="124">
        <v>4495.1534779599997</v>
      </c>
      <c r="K24" s="888"/>
    </row>
    <row r="25" spans="2:11" s="7" customFormat="1" ht="17.850000000000001" customHeight="1" x14ac:dyDescent="0.2">
      <c r="B25" s="63">
        <f>B24+1</f>
        <v>6</v>
      </c>
      <c r="C25" s="187" t="s">
        <v>115</v>
      </c>
      <c r="D25" s="102">
        <f>H18</f>
        <v>4027.85586689</v>
      </c>
      <c r="E25" s="320">
        <v>49.174885379999999</v>
      </c>
      <c r="F25" s="321">
        <v>-16.27693068</v>
      </c>
      <c r="G25" s="106">
        <f>E25+F25</f>
        <v>32.8979547</v>
      </c>
      <c r="H25" s="266">
        <f>D25+G25</f>
        <v>4060.7538215899999</v>
      </c>
      <c r="I25" s="124">
        <f>(D25+H25)/2</f>
        <v>4044.30484424</v>
      </c>
      <c r="K25" s="889"/>
    </row>
    <row r="26" spans="2:11" s="7" customFormat="1" ht="17.850000000000001" customHeight="1" x14ac:dyDescent="0.2">
      <c r="B26" s="63">
        <f t="shared" ref="B26" si="5">B25+1</f>
        <v>7</v>
      </c>
      <c r="C26" s="187" t="s">
        <v>113</v>
      </c>
      <c r="D26" s="102">
        <f>H19</f>
        <v>953.94990898999993</v>
      </c>
      <c r="E26" s="320">
        <v>17.08172699</v>
      </c>
      <c r="F26" s="321">
        <v>-0.70364802999999998</v>
      </c>
      <c r="G26" s="106">
        <f t="shared" ref="G26" si="6">E26+F26</f>
        <v>16.37807896</v>
      </c>
      <c r="H26" s="266">
        <f t="shared" ref="H26" si="7">D26+G26</f>
        <v>970.32798794999997</v>
      </c>
      <c r="I26" s="124">
        <f t="shared" ref="I26" si="8">(D26+H26)/2</f>
        <v>962.13894846999995</v>
      </c>
      <c r="K26" s="889"/>
    </row>
    <row r="27" spans="2:11" s="7" customFormat="1" ht="17.850000000000001" customHeight="1" thickBot="1" x14ac:dyDescent="0.25">
      <c r="B27" s="63"/>
      <c r="C27" s="135"/>
      <c r="D27" s="131"/>
      <c r="E27" s="131"/>
      <c r="F27" s="131"/>
      <c r="G27" s="131"/>
      <c r="H27" s="216"/>
      <c r="I27" s="221"/>
    </row>
    <row r="28" spans="2:11" s="7" customFormat="1" ht="24" customHeight="1" thickBot="1" x14ac:dyDescent="0.25">
      <c r="B28" s="39">
        <f>B26+1</f>
        <v>8</v>
      </c>
      <c r="C28" s="154" t="s">
        <v>53</v>
      </c>
      <c r="D28" s="299">
        <f>SUM(D24:D26)</f>
        <v>9433.6708319199988</v>
      </c>
      <c r="E28" s="299">
        <f t="shared" ref="E28:I28" si="9">SUM(E24:E26)</f>
        <v>153.63211371</v>
      </c>
      <c r="F28" s="299">
        <f t="shared" si="9"/>
        <v>-17.779236210000001</v>
      </c>
      <c r="G28" s="299">
        <f t="shared" si="9"/>
        <v>135.85287750000001</v>
      </c>
      <c r="H28" s="87">
        <f t="shared" si="9"/>
        <v>9569.5237094200002</v>
      </c>
      <c r="I28" s="268">
        <f t="shared" si="9"/>
        <v>9501.5972706699995</v>
      </c>
    </row>
    <row r="29" spans="2:11" ht="17.850000000000001" customHeight="1" x14ac:dyDescent="0.2">
      <c r="B29" s="60"/>
      <c r="C29" s="137"/>
      <c r="D29" s="252"/>
      <c r="E29" s="107"/>
      <c r="F29" s="107"/>
      <c r="G29" s="107"/>
      <c r="H29" s="222"/>
      <c r="I29" s="273"/>
    </row>
    <row r="30" spans="2:11" ht="17.850000000000001" customHeight="1" x14ac:dyDescent="0.2">
      <c r="B30" s="63"/>
      <c r="C30" s="187" t="s">
        <v>116</v>
      </c>
      <c r="D30" s="66"/>
      <c r="E30" s="66"/>
      <c r="F30" s="150"/>
      <c r="G30" s="66"/>
      <c r="H30" s="269"/>
      <c r="I30" s="220"/>
    </row>
    <row r="31" spans="2:11" ht="15.75" x14ac:dyDescent="0.2">
      <c r="B31" s="63">
        <f>B28+1</f>
        <v>9</v>
      </c>
      <c r="C31" s="149" t="s">
        <v>57</v>
      </c>
      <c r="D31" s="102">
        <f>H24</f>
        <v>4538.4418998799993</v>
      </c>
      <c r="E31" s="320">
        <v>35.769612090000003</v>
      </c>
      <c r="F31" s="321">
        <v>-0.29638624000000002</v>
      </c>
      <c r="G31" s="106">
        <f>E31+F31</f>
        <v>35.473225850000006</v>
      </c>
      <c r="H31" s="266">
        <f>D31+G31</f>
        <v>4573.9151257299991</v>
      </c>
      <c r="I31" s="124">
        <v>4556.1785128049996</v>
      </c>
      <c r="K31" s="890"/>
    </row>
    <row r="32" spans="2:11" ht="15.75" x14ac:dyDescent="0.2">
      <c r="B32" s="63">
        <f>B31+1</f>
        <v>10</v>
      </c>
      <c r="C32" s="135" t="s">
        <v>58</v>
      </c>
      <c r="D32" s="102">
        <f>H25</f>
        <v>4060.7538215899999</v>
      </c>
      <c r="E32" s="320">
        <v>81.023166689999996</v>
      </c>
      <c r="F32" s="321">
        <v>-3.4330450100000007</v>
      </c>
      <c r="G32" s="106">
        <f>E32+F32</f>
        <v>77.590121679999996</v>
      </c>
      <c r="H32" s="266">
        <f>D32+G32</f>
        <v>4138.3439432699997</v>
      </c>
      <c r="I32" s="124">
        <f>(D32+H32)/2</f>
        <v>4099.54888243</v>
      </c>
      <c r="K32" s="890"/>
    </row>
    <row r="33" spans="2:12" ht="15.75" x14ac:dyDescent="0.2">
      <c r="B33" s="63">
        <f t="shared" ref="B33" si="10">B32+1</f>
        <v>11</v>
      </c>
      <c r="C33" s="135" t="s">
        <v>59</v>
      </c>
      <c r="D33" s="102">
        <f>H26</f>
        <v>970.32798794999997</v>
      </c>
      <c r="E33" s="320">
        <v>29.20864594</v>
      </c>
      <c r="F33" s="321">
        <v>-5.2136723900000002</v>
      </c>
      <c r="G33" s="106">
        <f t="shared" ref="G33" si="11">E33+F33</f>
        <v>23.994973550000001</v>
      </c>
      <c r="H33" s="266">
        <f t="shared" ref="H33" si="12">D33+G33</f>
        <v>994.32296150000002</v>
      </c>
      <c r="I33" s="124">
        <f t="shared" ref="I33" si="13">(D33+H33)/2</f>
        <v>982.32547472500005</v>
      </c>
      <c r="K33" s="890"/>
    </row>
    <row r="34" spans="2:12" ht="16.5" thickBot="1" x14ac:dyDescent="0.25">
      <c r="B34" s="63"/>
      <c r="C34" s="135"/>
      <c r="D34" s="131"/>
      <c r="E34" s="131"/>
      <c r="F34" s="131"/>
      <c r="G34" s="131"/>
      <c r="H34" s="216"/>
      <c r="I34" s="221"/>
    </row>
    <row r="35" spans="2:12" ht="24" customHeight="1" thickBot="1" x14ac:dyDescent="0.25">
      <c r="B35" s="39">
        <f>B33+1</f>
        <v>12</v>
      </c>
      <c r="C35" s="154" t="s">
        <v>53</v>
      </c>
      <c r="D35" s="299">
        <f>SUM(D31:D33)</f>
        <v>9569.5237094200002</v>
      </c>
      <c r="E35" s="299">
        <f t="shared" ref="E35:I35" si="14">SUM(E31:E33)</f>
        <v>146.00142471999999</v>
      </c>
      <c r="F35" s="299">
        <f t="shared" si="14"/>
        <v>-8.9431036400000004</v>
      </c>
      <c r="G35" s="299">
        <f t="shared" si="14"/>
        <v>137.05832108000001</v>
      </c>
      <c r="H35" s="87">
        <f t="shared" si="14"/>
        <v>9706.5820304999997</v>
      </c>
      <c r="I35" s="268">
        <f t="shared" si="14"/>
        <v>9638.05286996</v>
      </c>
    </row>
    <row r="36" spans="2:12" ht="15.75" x14ac:dyDescent="0.2">
      <c r="B36" s="60"/>
      <c r="C36" s="137"/>
      <c r="D36" s="107"/>
      <c r="E36" s="107"/>
      <c r="F36" s="107"/>
      <c r="G36" s="107"/>
      <c r="H36" s="222"/>
      <c r="I36" s="273"/>
    </row>
    <row r="37" spans="2:12" ht="16.5" customHeight="1" x14ac:dyDescent="0.2">
      <c r="B37" s="63"/>
      <c r="C37" s="187" t="s">
        <v>117</v>
      </c>
      <c r="D37" s="66"/>
      <c r="E37" s="66"/>
      <c r="F37" s="150"/>
      <c r="G37" s="66"/>
      <c r="H37" s="269"/>
      <c r="I37" s="220"/>
    </row>
    <row r="38" spans="2:12" ht="15.75" x14ac:dyDescent="0.2">
      <c r="B38" s="63">
        <f>B35+1</f>
        <v>13</v>
      </c>
      <c r="C38" s="149" t="s">
        <v>57</v>
      </c>
      <c r="D38" s="102">
        <f>H31</f>
        <v>4573.9151257299991</v>
      </c>
      <c r="E38" s="320">
        <v>62.639321469999992</v>
      </c>
      <c r="F38" s="321">
        <v>-3.7209940399999999</v>
      </c>
      <c r="G38" s="106">
        <f>E38+F38</f>
        <v>58.918327429999991</v>
      </c>
      <c r="H38" s="266">
        <f>D38+G38</f>
        <v>4632.8334531599994</v>
      </c>
      <c r="I38" s="124">
        <v>4603.3742894449997</v>
      </c>
      <c r="K38" s="890"/>
    </row>
    <row r="39" spans="2:12" ht="15.75" x14ac:dyDescent="0.2">
      <c r="B39" s="63">
        <f>B38+1</f>
        <v>14</v>
      </c>
      <c r="C39" s="135" t="s">
        <v>58</v>
      </c>
      <c r="D39" s="102">
        <f>H32</f>
        <v>4138.3439432699997</v>
      </c>
      <c r="E39" s="320">
        <v>114.67917246</v>
      </c>
      <c r="F39" s="321">
        <v>-32.059719309999998</v>
      </c>
      <c r="G39" s="106">
        <f>E39+F39</f>
        <v>82.619453149999998</v>
      </c>
      <c r="H39" s="266">
        <f>D39+G39</f>
        <v>4220.9633964199993</v>
      </c>
      <c r="I39" s="124">
        <f>(D39+H39)/2</f>
        <v>4179.653669845</v>
      </c>
      <c r="K39" s="891"/>
    </row>
    <row r="40" spans="2:12" ht="15.75" x14ac:dyDescent="0.2">
      <c r="B40" s="63">
        <f t="shared" ref="B40" si="15">B39+1</f>
        <v>15</v>
      </c>
      <c r="C40" s="135" t="s">
        <v>59</v>
      </c>
      <c r="D40" s="102">
        <f>H33</f>
        <v>994.32296150000002</v>
      </c>
      <c r="E40" s="320">
        <v>70.821634750000001</v>
      </c>
      <c r="F40" s="321">
        <v>0.39684445999999995</v>
      </c>
      <c r="G40" s="106">
        <f t="shared" ref="G40" si="16">E40+F40</f>
        <v>71.218479209999998</v>
      </c>
      <c r="H40" s="266">
        <f t="shared" ref="H40" si="17">D40+G40</f>
        <v>1065.54144071</v>
      </c>
      <c r="I40" s="124">
        <f t="shared" ref="I40" si="18">(D40+H40)/2</f>
        <v>1029.9322011049999</v>
      </c>
      <c r="K40" s="891"/>
    </row>
    <row r="41" spans="2:12" ht="16.5" thickBot="1" x14ac:dyDescent="0.25">
      <c r="B41" s="63"/>
      <c r="C41" s="135"/>
      <c r="D41" s="131"/>
      <c r="E41" s="131"/>
      <c r="F41" s="131"/>
      <c r="G41" s="131"/>
      <c r="H41" s="216"/>
      <c r="I41" s="221"/>
    </row>
    <row r="42" spans="2:12" ht="24" customHeight="1" thickBot="1" x14ac:dyDescent="0.25">
      <c r="B42" s="39">
        <f>B40+1</f>
        <v>16</v>
      </c>
      <c r="C42" s="154" t="s">
        <v>53</v>
      </c>
      <c r="D42" s="299">
        <f>SUM(D38:D40)</f>
        <v>9706.5820304999997</v>
      </c>
      <c r="E42" s="299">
        <f t="shared" ref="E42:I42" si="19">SUM(E38:E40)</f>
        <v>248.14012867999998</v>
      </c>
      <c r="F42" s="299">
        <f t="shared" si="19"/>
        <v>-35.383868890000002</v>
      </c>
      <c r="G42" s="299">
        <f t="shared" si="19"/>
        <v>212.75625979</v>
      </c>
      <c r="H42" s="87">
        <f t="shared" si="19"/>
        <v>9919.3382902899975</v>
      </c>
      <c r="I42" s="268">
        <f t="shared" si="19"/>
        <v>9812.9601603949995</v>
      </c>
    </row>
    <row r="43" spans="2:12" ht="15.75" x14ac:dyDescent="0.2">
      <c r="B43" s="43"/>
      <c r="C43" s="173"/>
      <c r="D43" s="174"/>
      <c r="E43" s="174"/>
      <c r="F43" s="174"/>
      <c r="G43" s="174"/>
      <c r="H43" s="174"/>
      <c r="I43" s="174"/>
    </row>
    <row r="44" spans="2:12" ht="17.25" customHeight="1" x14ac:dyDescent="0.2">
      <c r="B44" s="168" t="s">
        <v>30</v>
      </c>
      <c r="C44" s="168"/>
      <c r="D44" s="168"/>
      <c r="E44" s="168"/>
      <c r="F44" s="168"/>
      <c r="G44" s="168"/>
      <c r="H44" s="168"/>
      <c r="I44" s="168"/>
    </row>
    <row r="45" spans="2:12" ht="16.149999999999999" customHeight="1" x14ac:dyDescent="0.2">
      <c r="B45" s="182">
        <v>1</v>
      </c>
      <c r="C45" s="921" t="s">
        <v>67</v>
      </c>
      <c r="D45" s="921"/>
      <c r="E45" s="921"/>
      <c r="F45" s="921"/>
      <c r="G45" s="921"/>
      <c r="H45" s="921"/>
      <c r="I45" s="921"/>
    </row>
    <row r="46" spans="2:12" ht="45.75" customHeight="1" x14ac:dyDescent="0.2">
      <c r="B46" s="182">
        <v>2</v>
      </c>
      <c r="C46" s="921" t="s">
        <v>118</v>
      </c>
      <c r="D46" s="921"/>
      <c r="E46" s="921"/>
      <c r="F46" s="921"/>
      <c r="G46" s="921"/>
      <c r="H46" s="921"/>
      <c r="I46" s="921"/>
      <c r="L46" s="190"/>
    </row>
    <row r="47" spans="2:12" ht="30.6" customHeight="1" x14ac:dyDescent="0.2">
      <c r="B47" s="182"/>
      <c r="C47" s="921"/>
      <c r="D47" s="921"/>
      <c r="E47" s="921"/>
      <c r="F47" s="921"/>
      <c r="G47" s="921"/>
      <c r="H47" s="921"/>
      <c r="I47" s="921"/>
    </row>
  </sheetData>
  <mergeCells count="6">
    <mergeCell ref="C47:I47"/>
    <mergeCell ref="B7:I7"/>
    <mergeCell ref="B8:I8"/>
    <mergeCell ref="B9:I9"/>
    <mergeCell ref="C45:I45"/>
    <mergeCell ref="C46:I46"/>
  </mergeCells>
  <printOptions horizontalCentered="1"/>
  <pageMargins left="0.51" right="0.511811023622047" top="0.74803149606299202" bottom="0.23622047244094499" header="0" footer="0"/>
  <pageSetup scale="6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C5AAB-6A5A-4A2A-BE39-8BFCF8CA2D4B}">
  <sheetPr>
    <tabColor rgb="FF0070C0"/>
    <pageSetUpPr fitToPage="1"/>
  </sheetPr>
  <dimension ref="A1:AG69"/>
  <sheetViews>
    <sheetView view="pageBreakPreview" zoomScaleNormal="100" zoomScaleSheetLayoutView="100" workbookViewId="0">
      <selection activeCell="I1" sqref="I1"/>
    </sheetView>
  </sheetViews>
  <sheetFormatPr defaultRowHeight="12.75" x14ac:dyDescent="0.2"/>
  <cols>
    <col min="1" max="1" width="2.5703125" customWidth="1"/>
    <col min="2" max="2" width="6.42578125" style="1" customWidth="1"/>
    <col min="3" max="3" width="34.5703125" style="2" customWidth="1"/>
    <col min="4" max="4" width="15.42578125" bestFit="1" customWidth="1"/>
    <col min="5" max="5" width="14.5703125" customWidth="1"/>
    <col min="6" max="6" width="16.5703125" customWidth="1"/>
    <col min="7" max="8" width="14.5703125" customWidth="1"/>
    <col min="9" max="9" width="16.5703125" customWidth="1"/>
    <col min="10" max="10" width="2.7109375" customWidth="1"/>
    <col min="11" max="11" width="2.5703125" customWidth="1"/>
    <col min="14" max="14" width="12" bestFit="1" customWidth="1"/>
  </cols>
  <sheetData>
    <row r="1" spans="1:17" s="7" customFormat="1" ht="17.25" customHeight="1" x14ac:dyDescent="0.2">
      <c r="A1" s="14"/>
      <c r="B1" s="118" t="s">
        <v>0</v>
      </c>
      <c r="C1" s="17"/>
      <c r="D1" s="14"/>
      <c r="E1" s="13"/>
      <c r="F1" s="14"/>
      <c r="G1" s="14"/>
      <c r="H1" s="14"/>
      <c r="I1" s="13" t="s">
        <v>416</v>
      </c>
      <c r="J1" s="13"/>
      <c r="K1" s="14"/>
      <c r="L1" s="3"/>
      <c r="M1" s="3"/>
      <c r="N1" s="3"/>
      <c r="O1" s="3"/>
      <c r="P1" s="3"/>
      <c r="Q1" s="3"/>
    </row>
    <row r="2" spans="1:17" s="7" customFormat="1" ht="17.25" customHeight="1" x14ac:dyDescent="0.2">
      <c r="A2" s="14"/>
      <c r="B2" s="118"/>
      <c r="C2" s="15"/>
      <c r="D2" s="14"/>
      <c r="E2" s="14"/>
      <c r="F2" s="14"/>
      <c r="G2" s="14"/>
      <c r="H2" s="14"/>
      <c r="I2" s="13" t="s">
        <v>2</v>
      </c>
      <c r="J2" s="13"/>
      <c r="K2" s="14"/>
      <c r="L2" s="3"/>
      <c r="M2" s="3"/>
      <c r="N2" s="3"/>
      <c r="O2" s="3"/>
      <c r="P2" s="3"/>
      <c r="Q2" s="3"/>
    </row>
    <row r="3" spans="1:17" s="7" customFormat="1" ht="17.25" customHeight="1" x14ac:dyDescent="0.2">
      <c r="A3" s="14"/>
      <c r="B3" s="16"/>
      <c r="C3" s="17"/>
      <c r="D3" s="14"/>
      <c r="E3" s="13"/>
      <c r="F3" s="14"/>
      <c r="G3" s="14"/>
      <c r="H3" s="14"/>
      <c r="I3" s="13" t="s">
        <v>34</v>
      </c>
      <c r="J3" s="13"/>
      <c r="K3" s="14"/>
      <c r="L3" s="3"/>
      <c r="M3" s="3"/>
      <c r="N3" s="3"/>
      <c r="O3" s="3"/>
      <c r="P3" s="3"/>
      <c r="Q3" s="3"/>
    </row>
    <row r="4" spans="1:17" s="7" customFormat="1" ht="17.25" customHeight="1" x14ac:dyDescent="0.2">
      <c r="A4" s="14"/>
      <c r="B4" s="43"/>
      <c r="C4" s="17"/>
      <c r="D4" s="14"/>
      <c r="E4" s="13"/>
      <c r="F4" s="14"/>
      <c r="G4" s="14"/>
      <c r="H4" s="14"/>
      <c r="I4" s="13" t="s">
        <v>89</v>
      </c>
      <c r="J4" s="13"/>
      <c r="K4" s="14"/>
      <c r="L4" s="3"/>
      <c r="M4" s="3"/>
      <c r="N4" s="3"/>
      <c r="O4" s="3"/>
      <c r="P4" s="3"/>
      <c r="Q4" s="3"/>
    </row>
    <row r="5" spans="1:17" s="7" customFormat="1" ht="17.25" customHeight="1" x14ac:dyDescent="0.2">
      <c r="A5" s="14"/>
      <c r="B5" s="43"/>
      <c r="C5" s="17"/>
      <c r="D5" s="14"/>
      <c r="E5" s="13"/>
      <c r="F5" s="14"/>
      <c r="G5" s="14"/>
      <c r="H5" s="14"/>
      <c r="I5" s="13" t="s">
        <v>5</v>
      </c>
      <c r="J5" s="13"/>
      <c r="K5" s="14"/>
      <c r="L5" s="3"/>
      <c r="M5" s="3"/>
      <c r="N5" s="3"/>
      <c r="O5" s="3"/>
      <c r="P5" s="3"/>
      <c r="Q5" s="3"/>
    </row>
    <row r="6" spans="1:17" s="7" customFormat="1" ht="17.25" customHeight="1" x14ac:dyDescent="0.2">
      <c r="A6" s="14"/>
      <c r="B6" s="43"/>
      <c r="C6" s="8"/>
      <c r="D6" s="14"/>
      <c r="E6" s="14"/>
      <c r="F6" s="14"/>
      <c r="G6" s="14"/>
      <c r="H6" s="14"/>
      <c r="I6" s="13" t="s">
        <v>68</v>
      </c>
      <c r="J6" s="13"/>
      <c r="K6" s="14"/>
      <c r="L6" s="3"/>
      <c r="M6" s="3"/>
      <c r="N6" s="3"/>
      <c r="O6" s="3"/>
      <c r="P6" s="3"/>
      <c r="Q6" s="3"/>
    </row>
    <row r="7" spans="1:17" s="7" customFormat="1" ht="17.25" customHeight="1" x14ac:dyDescent="0.2">
      <c r="A7" s="14"/>
      <c r="B7" s="906" t="s">
        <v>68</v>
      </c>
      <c r="C7" s="906"/>
      <c r="D7" s="906"/>
      <c r="E7" s="906"/>
      <c r="F7" s="906"/>
      <c r="G7" s="906"/>
      <c r="H7" s="906"/>
      <c r="I7" s="906"/>
      <c r="J7" s="43"/>
      <c r="K7" s="14"/>
      <c r="L7" s="3"/>
      <c r="M7" s="3"/>
      <c r="N7" s="3"/>
      <c r="O7" s="3"/>
      <c r="P7" s="3"/>
      <c r="Q7" s="3"/>
    </row>
    <row r="8" spans="1:17" s="7" customFormat="1" ht="17.25" customHeight="1" x14ac:dyDescent="0.2">
      <c r="A8" s="14"/>
      <c r="B8" s="906" t="s">
        <v>119</v>
      </c>
      <c r="C8" s="906"/>
      <c r="D8" s="906"/>
      <c r="E8" s="906"/>
      <c r="F8" s="906"/>
      <c r="G8" s="906"/>
      <c r="H8" s="906"/>
      <c r="I8" s="906"/>
      <c r="J8" s="43"/>
      <c r="K8" s="14"/>
      <c r="L8" s="3"/>
      <c r="M8" s="3"/>
      <c r="N8" s="3"/>
      <c r="O8" s="3"/>
      <c r="P8" s="3"/>
      <c r="Q8" s="3"/>
    </row>
    <row r="9" spans="1:17" s="7" customFormat="1" ht="17.25" customHeight="1" x14ac:dyDescent="0.2">
      <c r="A9" s="14"/>
      <c r="B9" s="907" t="s">
        <v>120</v>
      </c>
      <c r="C9" s="907"/>
      <c r="D9" s="907"/>
      <c r="E9" s="907"/>
      <c r="F9" s="907"/>
      <c r="G9" s="907"/>
      <c r="H9" s="907"/>
      <c r="I9" s="906"/>
      <c r="J9" s="43"/>
      <c r="K9" s="14"/>
      <c r="L9" s="3"/>
      <c r="M9" s="3"/>
      <c r="N9" s="3"/>
      <c r="O9" s="3"/>
      <c r="P9" s="3"/>
      <c r="Q9" s="3"/>
    </row>
    <row r="10" spans="1:17" s="7" customFormat="1" ht="17.25" customHeight="1" thickBot="1" x14ac:dyDescent="0.25">
      <c r="A10" s="14"/>
      <c r="B10" s="14"/>
      <c r="C10" s="46"/>
      <c r="D10" s="46"/>
      <c r="E10" s="46"/>
      <c r="F10" s="46"/>
      <c r="G10" s="46"/>
      <c r="H10" s="46"/>
      <c r="I10" s="46"/>
      <c r="J10" s="46"/>
      <c r="K10" s="14"/>
      <c r="L10" s="3"/>
      <c r="M10" s="3"/>
      <c r="N10" s="3"/>
      <c r="O10" s="3"/>
      <c r="P10" s="3"/>
      <c r="Q10" s="3"/>
    </row>
    <row r="11" spans="1:17" s="7" customFormat="1" ht="17.25" customHeight="1" x14ac:dyDescent="0.2">
      <c r="A11" s="14"/>
      <c r="B11" s="91"/>
      <c r="C11" s="92"/>
      <c r="D11" s="49"/>
      <c r="E11" s="92"/>
      <c r="F11" s="92"/>
      <c r="G11" s="92"/>
      <c r="H11" s="51"/>
      <c r="I11" s="93" t="s">
        <v>92</v>
      </c>
      <c r="J11" s="43"/>
      <c r="K11" s="14"/>
      <c r="L11" s="3"/>
      <c r="M11" s="3"/>
      <c r="N11" s="3"/>
      <c r="O11" s="3"/>
      <c r="P11" s="3"/>
      <c r="Q11" s="3"/>
    </row>
    <row r="12" spans="1:17" s="7" customFormat="1" ht="17.25" customHeight="1" x14ac:dyDescent="0.2">
      <c r="A12" s="14"/>
      <c r="B12" s="52"/>
      <c r="C12" s="53"/>
      <c r="D12" s="53"/>
      <c r="E12" s="53"/>
      <c r="F12" s="53" t="s">
        <v>93</v>
      </c>
      <c r="G12" s="82" t="s">
        <v>94</v>
      </c>
      <c r="H12" s="94" t="s">
        <v>95</v>
      </c>
      <c r="I12" s="95" t="s">
        <v>96</v>
      </c>
      <c r="J12" s="47"/>
      <c r="K12" s="14"/>
      <c r="L12" s="3"/>
      <c r="M12" s="3"/>
      <c r="N12" s="3"/>
      <c r="O12" s="3"/>
      <c r="P12" s="3"/>
      <c r="Q12" s="3"/>
    </row>
    <row r="13" spans="1:17" s="7" customFormat="1" ht="17.25" customHeight="1" x14ac:dyDescent="0.2">
      <c r="A13" s="14"/>
      <c r="B13" s="52" t="s">
        <v>9</v>
      </c>
      <c r="C13" s="53"/>
      <c r="D13" s="53" t="s">
        <v>97</v>
      </c>
      <c r="E13" s="53" t="s">
        <v>98</v>
      </c>
      <c r="F13" s="53" t="s">
        <v>99</v>
      </c>
      <c r="G13" s="53" t="s">
        <v>100</v>
      </c>
      <c r="H13" s="55" t="s">
        <v>101</v>
      </c>
      <c r="I13" s="95" t="s">
        <v>102</v>
      </c>
      <c r="J13" s="47"/>
      <c r="K13" s="14"/>
      <c r="L13" s="3"/>
      <c r="M13" s="3"/>
      <c r="N13" s="3"/>
      <c r="O13" s="3"/>
      <c r="P13" s="3"/>
      <c r="Q13" s="3"/>
    </row>
    <row r="14" spans="1:17" s="7" customFormat="1" ht="18.75" customHeight="1" thickBot="1" x14ac:dyDescent="0.25">
      <c r="A14" s="14"/>
      <c r="B14" s="56" t="s">
        <v>10</v>
      </c>
      <c r="C14" s="250" t="s">
        <v>63</v>
      </c>
      <c r="D14" s="57" t="s">
        <v>104</v>
      </c>
      <c r="E14" s="57" t="s">
        <v>105</v>
      </c>
      <c r="F14" s="57" t="s">
        <v>106</v>
      </c>
      <c r="G14" s="57" t="s">
        <v>85</v>
      </c>
      <c r="H14" s="96" t="s">
        <v>104</v>
      </c>
      <c r="I14" s="97" t="s">
        <v>107</v>
      </c>
      <c r="J14" s="338"/>
      <c r="K14" s="14"/>
      <c r="L14" s="287"/>
      <c r="M14" s="3"/>
      <c r="N14" s="3"/>
      <c r="O14" s="3"/>
      <c r="P14" s="3"/>
      <c r="Q14" s="3"/>
    </row>
    <row r="15" spans="1:17" s="7" customFormat="1" ht="17.25" customHeight="1" x14ac:dyDescent="0.2">
      <c r="A15" s="14"/>
      <c r="B15" s="209"/>
      <c r="C15" s="61"/>
      <c r="D15" s="61" t="s">
        <v>13</v>
      </c>
      <c r="E15" s="61" t="s">
        <v>14</v>
      </c>
      <c r="F15" s="61" t="s">
        <v>15</v>
      </c>
      <c r="G15" s="61" t="s">
        <v>16</v>
      </c>
      <c r="H15" s="98" t="s">
        <v>17</v>
      </c>
      <c r="I15" s="218" t="s">
        <v>18</v>
      </c>
      <c r="J15" s="336"/>
      <c r="K15" s="14"/>
      <c r="L15" s="287"/>
      <c r="M15" s="3"/>
      <c r="N15" s="3"/>
      <c r="O15" s="3"/>
      <c r="P15" s="3"/>
      <c r="Q15" s="3"/>
    </row>
    <row r="16" spans="1:17" s="7" customFormat="1" ht="17.25" customHeight="1" x14ac:dyDescent="0.2">
      <c r="A16" s="14"/>
      <c r="B16" s="73"/>
      <c r="C16" s="137"/>
      <c r="D16" s="275"/>
      <c r="E16" s="107"/>
      <c r="F16" s="107"/>
      <c r="G16" s="107"/>
      <c r="H16" s="108"/>
      <c r="I16" s="274"/>
      <c r="J16" s="46"/>
      <c r="K16" s="14"/>
      <c r="L16" s="3"/>
      <c r="M16" s="3"/>
      <c r="N16" s="3"/>
      <c r="O16" s="3"/>
      <c r="P16" s="3"/>
      <c r="Q16" s="3"/>
    </row>
    <row r="17" spans="1:17" s="7" customFormat="1" ht="17.25" customHeight="1" x14ac:dyDescent="0.2">
      <c r="A17" s="14"/>
      <c r="B17" s="63"/>
      <c r="C17" s="135" t="s">
        <v>121</v>
      </c>
      <c r="D17" s="66"/>
      <c r="E17" s="66"/>
      <c r="F17" s="150"/>
      <c r="G17" s="66"/>
      <c r="H17" s="260"/>
      <c r="I17" s="220"/>
      <c r="J17" s="336"/>
      <c r="K17" s="14"/>
      <c r="L17" s="3"/>
      <c r="M17" s="3"/>
      <c r="N17" s="3"/>
      <c r="O17" s="3"/>
      <c r="P17" s="3"/>
      <c r="Q17" s="3"/>
    </row>
    <row r="18" spans="1:17" s="7" customFormat="1" ht="17.25" customHeight="1" x14ac:dyDescent="0.2">
      <c r="A18" s="14"/>
      <c r="B18" s="63">
        <v>1</v>
      </c>
      <c r="C18" s="149" t="s">
        <v>57</v>
      </c>
      <c r="D18" s="31">
        <v>4632.8334531599994</v>
      </c>
      <c r="E18" s="320">
        <v>34.617712346099992</v>
      </c>
      <c r="F18" s="321">
        <v>0</v>
      </c>
      <c r="G18" s="106">
        <f>E18+F18</f>
        <v>34.617712346099992</v>
      </c>
      <c r="H18" s="104">
        <f t="shared" ref="H18:H20" si="0">D18+G18</f>
        <v>4667.4511655060996</v>
      </c>
      <c r="I18" s="124">
        <v>4650.1423093330495</v>
      </c>
      <c r="J18" s="174"/>
      <c r="K18" s="892"/>
      <c r="L18" s="3"/>
      <c r="M18" s="3"/>
      <c r="N18" s="3"/>
      <c r="O18" s="3"/>
      <c r="P18" s="3"/>
      <c r="Q18" s="3"/>
    </row>
    <row r="19" spans="1:17" s="7" customFormat="1" ht="17.25" customHeight="1" x14ac:dyDescent="0.2">
      <c r="A19" s="14"/>
      <c r="B19" s="63">
        <f>B18+1</f>
        <v>2</v>
      </c>
      <c r="C19" s="135" t="s">
        <v>58</v>
      </c>
      <c r="D19" s="102">
        <v>4220.9633964199993</v>
      </c>
      <c r="E19" s="320">
        <v>41.05869018220001</v>
      </c>
      <c r="F19" s="322">
        <v>-0.86174812999999983</v>
      </c>
      <c r="G19" s="106">
        <f>E19+F19</f>
        <v>40.196942052200008</v>
      </c>
      <c r="H19" s="104">
        <f t="shared" si="0"/>
        <v>4261.1603384721993</v>
      </c>
      <c r="I19" s="124">
        <f>(D19+H19)/2</f>
        <v>4241.0618674460993</v>
      </c>
      <c r="J19" s="174"/>
      <c r="K19" s="892"/>
      <c r="L19" s="3"/>
      <c r="M19" s="3"/>
      <c r="N19" s="3"/>
      <c r="O19" s="3"/>
      <c r="P19" s="3"/>
      <c r="Q19" s="3"/>
    </row>
    <row r="20" spans="1:17" s="7" customFormat="1" ht="17.25" customHeight="1" x14ac:dyDescent="0.2">
      <c r="A20" s="14"/>
      <c r="B20" s="63">
        <f t="shared" ref="B20" si="1">B19+1</f>
        <v>3</v>
      </c>
      <c r="C20" s="135" t="s">
        <v>59</v>
      </c>
      <c r="D20" s="102">
        <v>1065.54144071</v>
      </c>
      <c r="E20" s="320">
        <v>71.661134821699989</v>
      </c>
      <c r="F20" s="322">
        <v>-6.2394101900000001</v>
      </c>
      <c r="G20" s="106">
        <f t="shared" ref="G20" si="2">E20+F20</f>
        <v>65.421724631699988</v>
      </c>
      <c r="H20" s="104">
        <f t="shared" si="0"/>
        <v>1130.9631653417</v>
      </c>
      <c r="I20" s="124">
        <f t="shared" ref="I20" si="3">(D20+H20)/2</f>
        <v>1098.2523030258499</v>
      </c>
      <c r="J20" s="174"/>
      <c r="K20" s="892"/>
      <c r="L20" s="3"/>
      <c r="M20" s="3"/>
      <c r="N20" s="3"/>
      <c r="O20" s="3"/>
      <c r="P20" s="3"/>
      <c r="Q20" s="3"/>
    </row>
    <row r="21" spans="1:17" s="7" customFormat="1" ht="17.25" customHeight="1" thickBot="1" x14ac:dyDescent="0.25">
      <c r="A21" s="14"/>
      <c r="B21" s="63"/>
      <c r="C21" s="135"/>
      <c r="D21" s="131"/>
      <c r="E21" s="131"/>
      <c r="F21" s="131"/>
      <c r="G21" s="131"/>
      <c r="H21" s="132"/>
      <c r="I21" s="221"/>
      <c r="J21" s="337"/>
      <c r="K21" s="14"/>
      <c r="L21" s="3"/>
      <c r="M21" s="3"/>
      <c r="N21" s="3"/>
      <c r="O21" s="3"/>
      <c r="P21" s="3"/>
      <c r="Q21" s="3"/>
    </row>
    <row r="22" spans="1:17" s="7" customFormat="1" ht="24" customHeight="1" thickBot="1" x14ac:dyDescent="0.25">
      <c r="A22" s="14"/>
      <c r="B22" s="39">
        <f>B20+1</f>
        <v>4</v>
      </c>
      <c r="C22" s="154" t="s">
        <v>53</v>
      </c>
      <c r="D22" s="299">
        <f>SUM(D18:D20)</f>
        <v>9919.3382902899975</v>
      </c>
      <c r="E22" s="299">
        <f t="shared" ref="E22:I22" si="4">SUM(E18:E20)</f>
        <v>147.33753734999999</v>
      </c>
      <c r="F22" s="299">
        <f t="shared" si="4"/>
        <v>-7.1011583199999997</v>
      </c>
      <c r="G22" s="299">
        <f t="shared" si="4"/>
        <v>140.23637902999999</v>
      </c>
      <c r="H22" s="87">
        <f t="shared" si="4"/>
        <v>10059.57466932</v>
      </c>
      <c r="I22" s="268">
        <f t="shared" si="4"/>
        <v>9989.4564798049978</v>
      </c>
      <c r="J22" s="174"/>
      <c r="K22" s="14"/>
      <c r="L22" s="3"/>
      <c r="M22" s="3"/>
      <c r="N22" s="3"/>
      <c r="O22" s="3"/>
      <c r="P22" s="3"/>
      <c r="Q22" s="3"/>
    </row>
    <row r="23" spans="1:17" s="7" customFormat="1" ht="17.25" customHeight="1" x14ac:dyDescent="0.2">
      <c r="A23" s="14"/>
      <c r="B23" s="73"/>
      <c r="C23" s="77"/>
      <c r="D23" s="77"/>
      <c r="E23" s="77"/>
      <c r="F23" s="215"/>
      <c r="G23" s="61"/>
      <c r="H23" s="100"/>
      <c r="I23" s="219"/>
      <c r="J23" s="336"/>
      <c r="K23" s="14"/>
      <c r="L23" s="3"/>
      <c r="M23" s="3"/>
      <c r="N23" s="3"/>
      <c r="O23" s="3"/>
      <c r="P23" s="3"/>
      <c r="Q23" s="3"/>
    </row>
    <row r="24" spans="1:17" s="7" customFormat="1" ht="17.25" customHeight="1" x14ac:dyDescent="0.2">
      <c r="A24" s="14"/>
      <c r="B24" s="73"/>
      <c r="C24" s="276" t="s">
        <v>122</v>
      </c>
      <c r="D24" s="66"/>
      <c r="E24" s="66"/>
      <c r="F24" s="150"/>
      <c r="G24" s="66"/>
      <c r="H24" s="101"/>
      <c r="I24" s="124"/>
      <c r="J24" s="174"/>
      <c r="K24" s="14"/>
      <c r="L24" s="3"/>
      <c r="M24" s="159"/>
      <c r="N24" s="3"/>
      <c r="O24" s="3"/>
      <c r="P24" s="3"/>
      <c r="Q24" s="3"/>
    </row>
    <row r="25" spans="1:17" s="7" customFormat="1" ht="17.25" customHeight="1" x14ac:dyDescent="0.2">
      <c r="A25" s="14"/>
      <c r="B25" s="63">
        <f>B22+1</f>
        <v>5</v>
      </c>
      <c r="C25" s="149" t="s">
        <v>57</v>
      </c>
      <c r="D25" s="102">
        <f>'B2-3-1_Table 2'!H18</f>
        <v>4667.4511655060996</v>
      </c>
      <c r="E25" s="320">
        <v>62.050085508700001</v>
      </c>
      <c r="F25" s="321">
        <v>-14.800048490000002</v>
      </c>
      <c r="G25" s="103">
        <f>E25+F25</f>
        <v>47.250037018699999</v>
      </c>
      <c r="H25" s="104">
        <f>D25+G25</f>
        <v>4714.7012025247996</v>
      </c>
      <c r="I25" s="124">
        <v>4691.0761840154491</v>
      </c>
      <c r="J25" s="174"/>
      <c r="K25" s="892"/>
      <c r="L25" s="3"/>
      <c r="M25" s="159"/>
      <c r="N25" s="3"/>
      <c r="O25" s="3"/>
      <c r="P25" s="3"/>
      <c r="Q25" s="3"/>
    </row>
    <row r="26" spans="1:17" s="7" customFormat="1" ht="17.25" customHeight="1" x14ac:dyDescent="0.2">
      <c r="A26" s="14"/>
      <c r="B26" s="63">
        <f>B25+1</f>
        <v>6</v>
      </c>
      <c r="C26" s="135" t="s">
        <v>58</v>
      </c>
      <c r="D26" s="102">
        <f>'B2-3-1_Table 2'!H19</f>
        <v>4261.1603384721993</v>
      </c>
      <c r="E26" s="320">
        <v>80.147034447399989</v>
      </c>
      <c r="F26" s="322">
        <v>-14.901410419999999</v>
      </c>
      <c r="G26" s="103">
        <f>E26+F26</f>
        <v>65.245624027399984</v>
      </c>
      <c r="H26" s="104">
        <f>D26+G26</f>
        <v>4326.4059624995989</v>
      </c>
      <c r="I26" s="124">
        <f t="shared" ref="I26:I27" si="5">(D26+H26)/2</f>
        <v>4293.7831504858987</v>
      </c>
      <c r="J26" s="174"/>
      <c r="K26" s="892"/>
      <c r="L26" s="3"/>
      <c r="M26" s="3"/>
      <c r="N26" s="3"/>
      <c r="O26" s="3"/>
      <c r="P26" s="3"/>
      <c r="Q26" s="3"/>
    </row>
    <row r="27" spans="1:17" s="7" customFormat="1" ht="17.25" customHeight="1" x14ac:dyDescent="0.2">
      <c r="A27" s="14"/>
      <c r="B27" s="63">
        <f t="shared" ref="B27" si="6">B26+1</f>
        <v>7</v>
      </c>
      <c r="C27" s="135" t="s">
        <v>59</v>
      </c>
      <c r="D27" s="102">
        <f>'B2-3-1_Table 2'!H20</f>
        <v>1130.9631653417</v>
      </c>
      <c r="E27" s="320">
        <v>107.68463044390001</v>
      </c>
      <c r="F27" s="322">
        <v>-5.9373791300000009</v>
      </c>
      <c r="G27" s="103">
        <f t="shared" ref="G27" si="7">E27+F27</f>
        <v>101.74725131390001</v>
      </c>
      <c r="H27" s="104">
        <f t="shared" ref="H27" si="8">D27+G27</f>
        <v>1232.7104166556001</v>
      </c>
      <c r="I27" s="124">
        <f t="shared" si="5"/>
        <v>1181.83679099865</v>
      </c>
      <c r="J27" s="174"/>
      <c r="K27" s="892"/>
      <c r="L27" s="3"/>
      <c r="M27" s="159"/>
      <c r="N27" s="3"/>
      <c r="O27" s="3"/>
      <c r="P27" s="3"/>
      <c r="Q27" s="3"/>
    </row>
    <row r="28" spans="1:17" s="223" customFormat="1" ht="17.25" customHeight="1" thickBot="1" x14ac:dyDescent="0.25">
      <c r="A28" s="43"/>
      <c r="B28" s="63"/>
      <c r="C28" s="86"/>
      <c r="D28" s="131"/>
      <c r="E28" s="131"/>
      <c r="F28" s="216"/>
      <c r="G28" s="131"/>
      <c r="H28" s="138"/>
      <c r="I28" s="221"/>
      <c r="J28" s="337"/>
      <c r="K28" s="43"/>
      <c r="L28" s="4"/>
      <c r="M28" s="4"/>
      <c r="N28" s="4"/>
      <c r="O28" s="4"/>
      <c r="P28" s="4"/>
      <c r="Q28" s="4"/>
    </row>
    <row r="29" spans="1:17" s="223" customFormat="1" ht="24" customHeight="1" thickBot="1" x14ac:dyDescent="0.25">
      <c r="A29" s="43"/>
      <c r="B29" s="39">
        <f>B27+1</f>
        <v>8</v>
      </c>
      <c r="C29" s="154" t="s">
        <v>53</v>
      </c>
      <c r="D29" s="299">
        <f>SUM(D25:D27)</f>
        <v>10059.57466932</v>
      </c>
      <c r="E29" s="299">
        <f t="shared" ref="E29:I29" si="9">SUM(E25:E27)</f>
        <v>249.88175039999999</v>
      </c>
      <c r="F29" s="299">
        <f t="shared" si="9"/>
        <v>-35.638838040000003</v>
      </c>
      <c r="G29" s="299">
        <f t="shared" si="9"/>
        <v>214.24291235999999</v>
      </c>
      <c r="H29" s="87">
        <f t="shared" si="9"/>
        <v>10273.817581679998</v>
      </c>
      <c r="I29" s="268">
        <f t="shared" si="9"/>
        <v>10166.696125499997</v>
      </c>
      <c r="J29" s="174"/>
      <c r="K29" s="43"/>
      <c r="L29" s="4"/>
      <c r="M29" s="4"/>
      <c r="N29" s="4"/>
      <c r="O29" s="4"/>
      <c r="P29" s="4"/>
      <c r="Q29" s="4"/>
    </row>
    <row r="30" spans="1:17" s="7" customFormat="1" ht="17.25" customHeight="1" x14ac:dyDescent="0.2">
      <c r="A30" s="14"/>
      <c r="B30" s="73"/>
      <c r="C30" s="38"/>
      <c r="D30" s="61"/>
      <c r="E30" s="61"/>
      <c r="F30" s="61"/>
      <c r="G30" s="61"/>
      <c r="H30" s="98"/>
      <c r="I30" s="274"/>
      <c r="J30" s="46"/>
      <c r="K30" s="14"/>
      <c r="L30" s="3"/>
      <c r="M30" s="3"/>
      <c r="N30" s="3"/>
      <c r="O30" s="3"/>
      <c r="P30" s="3"/>
      <c r="Q30" s="3"/>
    </row>
    <row r="31" spans="1:17" s="7" customFormat="1" ht="17.25" customHeight="1" x14ac:dyDescent="0.2">
      <c r="A31" s="14"/>
      <c r="B31" s="63"/>
      <c r="C31" s="276" t="s">
        <v>123</v>
      </c>
      <c r="D31" s="66"/>
      <c r="E31" s="66"/>
      <c r="F31" s="150"/>
      <c r="G31" s="66"/>
      <c r="H31" s="101"/>
      <c r="I31" s="220"/>
      <c r="J31" s="845"/>
      <c r="K31" s="14"/>
      <c r="L31" s="3"/>
      <c r="M31" s="3"/>
      <c r="N31" s="3"/>
      <c r="O31" s="3"/>
      <c r="P31" s="3"/>
      <c r="Q31" s="3"/>
    </row>
    <row r="32" spans="1:17" s="7" customFormat="1" ht="17.25" customHeight="1" x14ac:dyDescent="0.2">
      <c r="A32" s="14"/>
      <c r="B32" s="63">
        <f>B29+1</f>
        <v>9</v>
      </c>
      <c r="C32" s="149" t="s">
        <v>57</v>
      </c>
      <c r="D32" s="31">
        <f>H25</f>
        <v>4714.7012025247996</v>
      </c>
      <c r="E32" s="320">
        <v>145.88126453999999</v>
      </c>
      <c r="F32" s="321">
        <v>-4.4661320199999999</v>
      </c>
      <c r="G32" s="103">
        <f>E32+F32</f>
        <v>141.41513251999999</v>
      </c>
      <c r="H32" s="104">
        <f>D32+G32</f>
        <v>4856.1163350447996</v>
      </c>
      <c r="I32" s="124">
        <v>4785.4087687847996</v>
      </c>
      <c r="J32" s="174"/>
      <c r="K32" s="892"/>
      <c r="L32" s="3"/>
      <c r="M32" s="3"/>
      <c r="N32" s="3"/>
      <c r="O32" s="3"/>
      <c r="P32" s="3"/>
      <c r="Q32" s="3"/>
    </row>
    <row r="33" spans="1:33" s="7" customFormat="1" ht="17.25" customHeight="1" x14ac:dyDescent="0.2">
      <c r="A33" s="14"/>
      <c r="B33" s="63">
        <f>B32+1</f>
        <v>10</v>
      </c>
      <c r="C33" s="135" t="s">
        <v>58</v>
      </c>
      <c r="D33" s="31">
        <f>H26</f>
        <v>4326.4059624995989</v>
      </c>
      <c r="E33" s="320">
        <v>273.69833698999997</v>
      </c>
      <c r="F33" s="322">
        <v>-3.9744716399999995</v>
      </c>
      <c r="G33" s="103">
        <f>E33+F33</f>
        <v>269.72386534999998</v>
      </c>
      <c r="H33" s="104">
        <f>D33+G33</f>
        <v>4596.1298278495988</v>
      </c>
      <c r="I33" s="124">
        <v>4442.1678951745989</v>
      </c>
      <c r="J33" s="174"/>
      <c r="K33" s="892"/>
      <c r="L33"/>
      <c r="M33"/>
      <c r="N33"/>
      <c r="O33"/>
      <c r="P33"/>
      <c r="Q33"/>
      <c r="R33"/>
      <c r="S33"/>
      <c r="T33"/>
      <c r="U33"/>
      <c r="V33"/>
      <c r="W33"/>
      <c r="X33"/>
      <c r="Y33"/>
      <c r="Z33"/>
      <c r="AA33"/>
      <c r="AB33"/>
      <c r="AC33"/>
      <c r="AD33"/>
      <c r="AE33"/>
      <c r="AF33"/>
      <c r="AG33"/>
    </row>
    <row r="34" spans="1:33" s="7" customFormat="1" ht="17.25" customHeight="1" x14ac:dyDescent="0.2">
      <c r="A34" s="14"/>
      <c r="B34" s="63">
        <f t="shared" ref="B34" si="10">B33+1</f>
        <v>11</v>
      </c>
      <c r="C34" s="135" t="s">
        <v>59</v>
      </c>
      <c r="D34" s="31">
        <f>H27</f>
        <v>1232.7104166556001</v>
      </c>
      <c r="E34" s="320">
        <v>105.21075484999999</v>
      </c>
      <c r="F34" s="322">
        <v>-4.6329334299999996</v>
      </c>
      <c r="G34" s="103">
        <f t="shared" ref="G34" si="11">E34+F34</f>
        <v>100.57782141999999</v>
      </c>
      <c r="H34" s="104">
        <f t="shared" ref="H34" si="12">D34+G34</f>
        <v>1333.2882380756</v>
      </c>
      <c r="I34" s="124">
        <f t="shared" ref="I34" si="13">(D34+H34)/2</f>
        <v>1282.9993273656</v>
      </c>
      <c r="J34" s="174"/>
      <c r="K34" s="892"/>
      <c r="L34"/>
      <c r="M34"/>
      <c r="N34"/>
      <c r="O34"/>
      <c r="P34"/>
      <c r="Q34"/>
      <c r="R34"/>
      <c r="S34"/>
      <c r="T34"/>
      <c r="U34"/>
      <c r="V34"/>
      <c r="W34"/>
      <c r="X34"/>
      <c r="Y34"/>
      <c r="Z34"/>
      <c r="AA34"/>
      <c r="AB34"/>
      <c r="AC34"/>
      <c r="AD34"/>
      <c r="AE34"/>
      <c r="AF34"/>
      <c r="AG34"/>
    </row>
    <row r="35" spans="1:33" s="7" customFormat="1" ht="17.25" customHeight="1" thickBot="1" x14ac:dyDescent="0.25">
      <c r="A35" s="14"/>
      <c r="B35" s="63"/>
      <c r="C35" s="86"/>
      <c r="D35" s="131"/>
      <c r="E35" s="131"/>
      <c r="F35" s="216"/>
      <c r="G35" s="131"/>
      <c r="H35" s="138"/>
      <c r="I35" s="221"/>
      <c r="J35" s="337"/>
      <c r="K35" s="14"/>
      <c r="L35"/>
      <c r="M35"/>
      <c r="N35"/>
      <c r="O35"/>
      <c r="P35"/>
      <c r="Q35"/>
      <c r="R35"/>
      <c r="S35"/>
      <c r="T35"/>
      <c r="U35"/>
      <c r="V35"/>
      <c r="W35"/>
      <c r="X35"/>
      <c r="Y35"/>
      <c r="Z35"/>
      <c r="AA35"/>
      <c r="AB35"/>
      <c r="AC35"/>
      <c r="AD35"/>
      <c r="AE35"/>
      <c r="AF35"/>
      <c r="AG35"/>
    </row>
    <row r="36" spans="1:33" s="7" customFormat="1" ht="24" customHeight="1" thickBot="1" x14ac:dyDescent="0.25">
      <c r="A36" s="14"/>
      <c r="B36" s="39">
        <f>B34+1</f>
        <v>12</v>
      </c>
      <c r="C36" s="154" t="s">
        <v>53</v>
      </c>
      <c r="D36" s="299">
        <f>SUM(D32:D34)</f>
        <v>10273.817581679998</v>
      </c>
      <c r="E36" s="299">
        <f t="shared" ref="E36:I36" si="14">SUM(E32:E34)</f>
        <v>524.79035637999993</v>
      </c>
      <c r="F36" s="299">
        <f t="shared" si="14"/>
        <v>-13.073537089999999</v>
      </c>
      <c r="G36" s="299">
        <f t="shared" si="14"/>
        <v>511.71681928999999</v>
      </c>
      <c r="H36" s="87">
        <f t="shared" si="14"/>
        <v>10785.534400969998</v>
      </c>
      <c r="I36" s="268">
        <f t="shared" si="14"/>
        <v>10510.575991324999</v>
      </c>
      <c r="J36" s="174"/>
      <c r="K36" s="14"/>
      <c r="L36"/>
      <c r="M36"/>
      <c r="N36" s="893"/>
      <c r="O36"/>
      <c r="P36"/>
      <c r="Q36"/>
      <c r="R36"/>
      <c r="S36"/>
      <c r="T36"/>
      <c r="U36"/>
      <c r="V36"/>
      <c r="W36"/>
      <c r="X36"/>
      <c r="Y36"/>
      <c r="Z36"/>
      <c r="AA36"/>
      <c r="AB36"/>
      <c r="AC36"/>
      <c r="AD36"/>
      <c r="AE36"/>
      <c r="AF36"/>
      <c r="AG36"/>
    </row>
    <row r="37" spans="1:33" s="7" customFormat="1" ht="17.25" customHeight="1" x14ac:dyDescent="0.2">
      <c r="A37" s="14"/>
      <c r="B37" s="60"/>
      <c r="C37" s="38"/>
      <c r="D37" s="77"/>
      <c r="E37" s="77"/>
      <c r="F37" s="215"/>
      <c r="G37" s="61"/>
      <c r="H37" s="100"/>
      <c r="I37" s="219"/>
      <c r="J37" s="336"/>
      <c r="K37" s="14"/>
      <c r="L37"/>
      <c r="M37"/>
      <c r="N37" s="893"/>
      <c r="O37"/>
      <c r="P37"/>
      <c r="Q37"/>
      <c r="R37"/>
      <c r="S37"/>
      <c r="T37"/>
      <c r="U37"/>
      <c r="V37"/>
      <c r="W37"/>
      <c r="X37"/>
      <c r="Y37"/>
      <c r="Z37"/>
      <c r="AA37"/>
      <c r="AB37"/>
      <c r="AC37"/>
      <c r="AD37"/>
      <c r="AE37"/>
      <c r="AF37"/>
      <c r="AG37"/>
    </row>
    <row r="38" spans="1:33" s="7" customFormat="1" ht="17.25" customHeight="1" x14ac:dyDescent="0.2">
      <c r="A38" s="14"/>
      <c r="B38" s="63"/>
      <c r="C38" s="179" t="s">
        <v>124</v>
      </c>
      <c r="D38" s="66"/>
      <c r="E38" s="66"/>
      <c r="F38" s="150"/>
      <c r="G38" s="66"/>
      <c r="H38" s="101"/>
      <c r="I38" s="220"/>
      <c r="J38" s="336"/>
      <c r="K38" s="14"/>
      <c r="L38"/>
      <c r="M38"/>
      <c r="N38"/>
      <c r="O38"/>
      <c r="P38"/>
      <c r="Q38"/>
      <c r="R38"/>
      <c r="S38"/>
      <c r="T38"/>
      <c r="U38"/>
      <c r="V38"/>
      <c r="W38"/>
      <c r="X38"/>
      <c r="Y38"/>
      <c r="Z38"/>
      <c r="AA38"/>
      <c r="AB38"/>
      <c r="AC38"/>
      <c r="AD38"/>
      <c r="AE38"/>
      <c r="AF38"/>
      <c r="AG38"/>
    </row>
    <row r="39" spans="1:33" s="7" customFormat="1" ht="17.25" customHeight="1" x14ac:dyDescent="0.2">
      <c r="A39" s="14"/>
      <c r="B39" s="63">
        <f>B36+1</f>
        <v>13</v>
      </c>
      <c r="C39" s="149" t="s">
        <v>57</v>
      </c>
      <c r="D39" s="102">
        <f>H32</f>
        <v>4856.1163350447996</v>
      </c>
      <c r="E39" s="320">
        <v>48.633809969999994</v>
      </c>
      <c r="F39" s="321">
        <v>-11.68974699</v>
      </c>
      <c r="G39" s="103">
        <f>E39+F39</f>
        <v>36.944062979999998</v>
      </c>
      <c r="H39" s="104">
        <f>D39+G39</f>
        <v>4893.0603980247997</v>
      </c>
      <c r="I39" s="124">
        <v>4874.5883665347992</v>
      </c>
      <c r="J39" s="174"/>
      <c r="K39" s="892"/>
      <c r="L39"/>
      <c r="M39"/>
      <c r="N39"/>
      <c r="O39"/>
      <c r="P39"/>
      <c r="Q39"/>
      <c r="R39"/>
      <c r="S39"/>
      <c r="T39"/>
      <c r="U39"/>
      <c r="V39"/>
      <c r="W39"/>
      <c r="X39"/>
      <c r="Y39"/>
      <c r="Z39"/>
      <c r="AA39"/>
      <c r="AB39"/>
      <c r="AC39"/>
      <c r="AD39"/>
      <c r="AE39"/>
      <c r="AF39"/>
      <c r="AG39"/>
    </row>
    <row r="40" spans="1:33" s="7" customFormat="1" ht="17.25" customHeight="1" x14ac:dyDescent="0.2">
      <c r="A40" s="14"/>
      <c r="B40" s="63">
        <f>B39+1</f>
        <v>14</v>
      </c>
      <c r="C40" s="135" t="s">
        <v>58</v>
      </c>
      <c r="D40" s="102">
        <f>H33</f>
        <v>4596.1298278495988</v>
      </c>
      <c r="E40" s="320">
        <v>156.52042842999998</v>
      </c>
      <c r="F40" s="322">
        <v>-7.6487402100000006</v>
      </c>
      <c r="G40" s="103">
        <f>E40+F40</f>
        <v>148.87168821999998</v>
      </c>
      <c r="H40" s="104">
        <f>D40+G40</f>
        <v>4745.0015160695984</v>
      </c>
      <c r="I40" s="124">
        <f>(D40+H40)/2</f>
        <v>4670.5656719595991</v>
      </c>
      <c r="J40" s="174"/>
      <c r="K40" s="892"/>
      <c r="L40"/>
      <c r="M40"/>
      <c r="N40"/>
      <c r="O40"/>
      <c r="P40"/>
      <c r="Q40"/>
      <c r="R40"/>
      <c r="S40"/>
      <c r="T40"/>
      <c r="U40"/>
      <c r="V40"/>
      <c r="W40"/>
      <c r="X40"/>
      <c r="Y40"/>
      <c r="Z40"/>
      <c r="AA40"/>
      <c r="AB40"/>
      <c r="AC40"/>
      <c r="AD40"/>
      <c r="AE40"/>
      <c r="AF40"/>
      <c r="AG40"/>
    </row>
    <row r="41" spans="1:33" s="7" customFormat="1" ht="17.25" customHeight="1" x14ac:dyDescent="0.2">
      <c r="A41" s="14"/>
      <c r="B41" s="63">
        <f t="shared" ref="B41" si="15">B40+1</f>
        <v>15</v>
      </c>
      <c r="C41" s="135" t="s">
        <v>59</v>
      </c>
      <c r="D41" s="102">
        <f>H34</f>
        <v>1333.2882380756</v>
      </c>
      <c r="E41" s="320">
        <v>64.207660259999997</v>
      </c>
      <c r="F41" s="322">
        <v>-5.8985876700000013</v>
      </c>
      <c r="G41" s="103">
        <f t="shared" ref="G41" si="16">E41+F41</f>
        <v>58.30907259</v>
      </c>
      <c r="H41" s="104">
        <f t="shared" ref="H41" si="17">D41+G41</f>
        <v>1391.5973106655999</v>
      </c>
      <c r="I41" s="124">
        <f t="shared" ref="I41" si="18">(D41+H41)/2</f>
        <v>1362.4427743706001</v>
      </c>
      <c r="J41" s="174"/>
      <c r="K41" s="892"/>
      <c r="L41"/>
      <c r="M41"/>
      <c r="N41"/>
      <c r="O41"/>
      <c r="P41"/>
      <c r="Q41"/>
      <c r="R41"/>
      <c r="S41"/>
      <c r="T41"/>
      <c r="U41"/>
      <c r="V41"/>
      <c r="W41"/>
      <c r="X41"/>
      <c r="Y41"/>
      <c r="Z41"/>
      <c r="AA41"/>
      <c r="AB41"/>
      <c r="AC41"/>
      <c r="AD41"/>
      <c r="AE41"/>
      <c r="AF41"/>
      <c r="AG41"/>
    </row>
    <row r="42" spans="1:33" s="7" customFormat="1" ht="17.25" customHeight="1" thickBot="1" x14ac:dyDescent="0.25">
      <c r="A42" s="14"/>
      <c r="B42" s="63"/>
      <c r="C42" s="86"/>
      <c r="D42" s="131"/>
      <c r="E42" s="131"/>
      <c r="F42" s="131"/>
      <c r="G42" s="131"/>
      <c r="H42" s="132"/>
      <c r="I42" s="221"/>
      <c r="J42" s="337"/>
      <c r="K42" s="14"/>
      <c r="L42"/>
      <c r="M42"/>
      <c r="N42"/>
      <c r="O42"/>
      <c r="P42"/>
      <c r="Q42"/>
      <c r="R42"/>
      <c r="S42"/>
      <c r="T42"/>
      <c r="U42"/>
      <c r="V42"/>
      <c r="W42"/>
      <c r="X42"/>
      <c r="Y42"/>
      <c r="Z42"/>
      <c r="AA42"/>
      <c r="AB42"/>
      <c r="AC42"/>
      <c r="AD42"/>
      <c r="AE42"/>
      <c r="AF42"/>
      <c r="AG42"/>
    </row>
    <row r="43" spans="1:33" s="7" customFormat="1" ht="24" customHeight="1" thickBot="1" x14ac:dyDescent="0.25">
      <c r="A43" s="3"/>
      <c r="B43" s="39">
        <f>B41+1</f>
        <v>16</v>
      </c>
      <c r="C43" s="154" t="s">
        <v>53</v>
      </c>
      <c r="D43" s="299">
        <f>SUM(D39:D41)</f>
        <v>10785.534400969998</v>
      </c>
      <c r="E43" s="299">
        <f t="shared" ref="E43:I43" si="19">SUM(E39:E41)</f>
        <v>269.36189865999995</v>
      </c>
      <c r="F43" s="299">
        <f t="shared" si="19"/>
        <v>-25.237074870000001</v>
      </c>
      <c r="G43" s="299">
        <f t="shared" si="19"/>
        <v>244.12482378999997</v>
      </c>
      <c r="H43" s="87">
        <f t="shared" si="19"/>
        <v>11029.659224759998</v>
      </c>
      <c r="I43" s="268">
        <f t="shared" si="19"/>
        <v>10907.596812864998</v>
      </c>
      <c r="J43" s="174"/>
      <c r="K43" s="3"/>
      <c r="L43"/>
      <c r="M43"/>
      <c r="N43"/>
      <c r="O43"/>
      <c r="P43"/>
      <c r="Q43"/>
      <c r="R43"/>
      <c r="S43"/>
      <c r="T43"/>
      <c r="U43"/>
      <c r="V43"/>
      <c r="W43"/>
      <c r="X43"/>
      <c r="Y43"/>
      <c r="Z43"/>
      <c r="AA43"/>
      <c r="AB43"/>
      <c r="AC43"/>
      <c r="AD43"/>
      <c r="AE43"/>
      <c r="AF43"/>
      <c r="AG43"/>
    </row>
    <row r="44" spans="1:33" s="7" customFormat="1" ht="17.25" customHeight="1" x14ac:dyDescent="0.2">
      <c r="A44" s="3"/>
      <c r="B44" s="60"/>
      <c r="C44" s="38"/>
      <c r="D44" s="61"/>
      <c r="E44" s="61"/>
      <c r="F44" s="61"/>
      <c r="G44" s="61"/>
      <c r="H44" s="98"/>
      <c r="I44" s="274"/>
      <c r="J44" s="46"/>
      <c r="K44" s="3"/>
      <c r="L44"/>
      <c r="M44"/>
      <c r="N44"/>
      <c r="O44"/>
      <c r="P44"/>
      <c r="Q44"/>
      <c r="R44"/>
      <c r="S44"/>
      <c r="T44"/>
      <c r="U44"/>
      <c r="V44"/>
      <c r="W44"/>
      <c r="X44"/>
      <c r="Y44"/>
      <c r="Z44"/>
      <c r="AA44"/>
      <c r="AB44"/>
      <c r="AC44"/>
      <c r="AD44"/>
      <c r="AE44"/>
      <c r="AF44"/>
      <c r="AG44"/>
    </row>
    <row r="45" spans="1:33" s="7" customFormat="1" ht="17.25" customHeight="1" x14ac:dyDescent="0.2">
      <c r="A45" s="3"/>
      <c r="B45" s="63"/>
      <c r="C45" s="276" t="s">
        <v>125</v>
      </c>
      <c r="D45" s="66"/>
      <c r="E45" s="66"/>
      <c r="F45" s="150"/>
      <c r="G45" s="66"/>
      <c r="H45" s="101"/>
      <c r="I45" s="220"/>
      <c r="J45" s="845"/>
      <c r="K45" s="3"/>
      <c r="L45"/>
      <c r="M45"/>
      <c r="N45"/>
      <c r="O45"/>
      <c r="P45"/>
      <c r="Q45"/>
      <c r="R45"/>
      <c r="S45"/>
      <c r="T45"/>
      <c r="U45"/>
      <c r="V45"/>
      <c r="W45"/>
      <c r="X45"/>
      <c r="Y45"/>
      <c r="Z45"/>
      <c r="AA45"/>
      <c r="AB45"/>
      <c r="AC45"/>
      <c r="AD45"/>
      <c r="AE45"/>
      <c r="AF45"/>
      <c r="AG45"/>
    </row>
    <row r="46" spans="1:33" s="7" customFormat="1" ht="17.25" customHeight="1" x14ac:dyDescent="0.2">
      <c r="A46" s="14"/>
      <c r="B46" s="63">
        <f>B43+1</f>
        <v>17</v>
      </c>
      <c r="C46" s="149" t="s">
        <v>57</v>
      </c>
      <c r="D46" s="31">
        <f>H39</f>
        <v>4893.0603980247997</v>
      </c>
      <c r="E46" s="320">
        <v>87.477410820000003</v>
      </c>
      <c r="F46" s="321">
        <v>-9.1062043499999987</v>
      </c>
      <c r="G46" s="103">
        <f>E46+F46</f>
        <v>78.371206470000004</v>
      </c>
      <c r="H46" s="104">
        <f>D46+G46</f>
        <v>4971.4316044948</v>
      </c>
      <c r="I46" s="124">
        <v>4932.2460012597994</v>
      </c>
      <c r="J46" s="174"/>
      <c r="K46" s="892"/>
      <c r="L46"/>
      <c r="M46"/>
      <c r="N46"/>
      <c r="O46"/>
      <c r="P46"/>
      <c r="Q46"/>
      <c r="R46"/>
      <c r="S46"/>
      <c r="T46"/>
      <c r="U46"/>
      <c r="V46"/>
      <c r="W46"/>
      <c r="X46"/>
      <c r="Y46"/>
      <c r="Z46"/>
      <c r="AA46"/>
      <c r="AB46"/>
      <c r="AC46"/>
      <c r="AD46"/>
      <c r="AE46"/>
      <c r="AF46"/>
      <c r="AG46"/>
    </row>
    <row r="47" spans="1:33" s="7" customFormat="1" ht="17.25" customHeight="1" x14ac:dyDescent="0.2">
      <c r="A47" s="14"/>
      <c r="B47" s="63">
        <f>B46+1</f>
        <v>18</v>
      </c>
      <c r="C47" s="135" t="s">
        <v>58</v>
      </c>
      <c r="D47" s="31">
        <f>H40</f>
        <v>4745.0015160695984</v>
      </c>
      <c r="E47" s="103">
        <v>190.43105724</v>
      </c>
      <c r="F47" s="321">
        <v>-2.3411999699999999</v>
      </c>
      <c r="G47" s="103">
        <f>E47+F47</f>
        <v>188.08985727000001</v>
      </c>
      <c r="H47" s="104">
        <f>D47+G47</f>
        <v>4933.0913733395982</v>
      </c>
      <c r="I47" s="124">
        <f>(D47+H47)/2</f>
        <v>4839.0464447045979</v>
      </c>
      <c r="J47" s="174"/>
      <c r="K47" s="892"/>
      <c r="L47"/>
      <c r="M47"/>
      <c r="N47"/>
      <c r="O47"/>
      <c r="P47"/>
      <c r="Q47"/>
      <c r="R47"/>
      <c r="S47"/>
      <c r="T47"/>
      <c r="U47"/>
      <c r="V47"/>
      <c r="W47"/>
      <c r="X47"/>
      <c r="Y47"/>
      <c r="Z47"/>
      <c r="AA47"/>
      <c r="AB47"/>
      <c r="AC47"/>
      <c r="AD47"/>
      <c r="AE47"/>
      <c r="AF47"/>
      <c r="AG47"/>
    </row>
    <row r="48" spans="1:33" s="7" customFormat="1" ht="17.25" customHeight="1" x14ac:dyDescent="0.2">
      <c r="A48" s="14"/>
      <c r="B48" s="63">
        <f t="shared" ref="B48" si="20">B47+1</f>
        <v>19</v>
      </c>
      <c r="C48" s="135" t="s">
        <v>59</v>
      </c>
      <c r="D48" s="31">
        <f>H41</f>
        <v>1391.5973106655999</v>
      </c>
      <c r="E48" s="103">
        <v>71.092501919999989</v>
      </c>
      <c r="F48" s="321">
        <v>-9.5802585800000006</v>
      </c>
      <c r="G48" s="103">
        <f t="shared" ref="G48" si="21">E48+F48</f>
        <v>61.512243339999991</v>
      </c>
      <c r="H48" s="104">
        <f t="shared" ref="H48" si="22">D48+G48</f>
        <v>1453.1095540055999</v>
      </c>
      <c r="I48" s="124">
        <f t="shared" ref="I48" si="23">(D48+H48)/2</f>
        <v>1422.3534323355998</v>
      </c>
      <c r="J48" s="174"/>
      <c r="K48" s="892"/>
      <c r="L48"/>
      <c r="M48"/>
      <c r="N48"/>
      <c r="O48"/>
      <c r="P48"/>
      <c r="Q48"/>
      <c r="R48"/>
      <c r="S48"/>
      <c r="T48"/>
      <c r="U48"/>
      <c r="V48"/>
      <c r="W48"/>
      <c r="X48"/>
      <c r="Y48"/>
      <c r="Z48"/>
      <c r="AA48"/>
      <c r="AB48"/>
      <c r="AC48"/>
      <c r="AD48"/>
      <c r="AE48"/>
      <c r="AF48"/>
      <c r="AG48"/>
    </row>
    <row r="49" spans="1:33" s="7" customFormat="1" ht="17.25" customHeight="1" thickBot="1" x14ac:dyDescent="0.25">
      <c r="A49" s="3"/>
      <c r="B49" s="63"/>
      <c r="C49" s="86"/>
      <c r="D49" s="192"/>
      <c r="E49" s="131"/>
      <c r="F49" s="131"/>
      <c r="G49" s="131"/>
      <c r="H49" s="132"/>
      <c r="I49" s="221"/>
      <c r="J49" s="337"/>
      <c r="K49" s="3"/>
      <c r="L49"/>
      <c r="M49"/>
      <c r="N49"/>
      <c r="O49"/>
      <c r="P49"/>
      <c r="Q49"/>
      <c r="R49"/>
      <c r="S49"/>
      <c r="T49"/>
      <c r="U49"/>
      <c r="V49"/>
      <c r="W49"/>
      <c r="X49"/>
      <c r="Y49"/>
      <c r="Z49"/>
      <c r="AA49"/>
      <c r="AB49"/>
      <c r="AC49"/>
      <c r="AD49"/>
      <c r="AE49"/>
      <c r="AF49"/>
      <c r="AG49"/>
    </row>
    <row r="50" spans="1:33" s="7" customFormat="1" ht="24" customHeight="1" thickBot="1" x14ac:dyDescent="0.25">
      <c r="A50" s="3"/>
      <c r="B50" s="39">
        <f>B48+1</f>
        <v>20</v>
      </c>
      <c r="C50" s="154" t="s">
        <v>53</v>
      </c>
      <c r="D50" s="299">
        <f>SUM(D46:D48)</f>
        <v>11029.659224759998</v>
      </c>
      <c r="E50" s="299">
        <f t="shared" ref="E50:I50" si="24">SUM(E46:E48)</f>
        <v>349.00096998000004</v>
      </c>
      <c r="F50" s="299">
        <f t="shared" si="24"/>
        <v>-21.027662899999999</v>
      </c>
      <c r="G50" s="299">
        <f t="shared" si="24"/>
        <v>327.97330707999998</v>
      </c>
      <c r="H50" s="87">
        <f t="shared" si="24"/>
        <v>11357.632531839998</v>
      </c>
      <c r="I50" s="268">
        <f t="shared" si="24"/>
        <v>11193.645878299998</v>
      </c>
      <c r="J50" s="174"/>
      <c r="K50" s="3"/>
      <c r="L50"/>
      <c r="M50"/>
      <c r="N50"/>
      <c r="O50"/>
      <c r="P50"/>
      <c r="Q50"/>
      <c r="R50"/>
      <c r="S50"/>
      <c r="T50"/>
      <c r="U50"/>
      <c r="V50"/>
      <c r="W50"/>
      <c r="X50"/>
      <c r="Y50"/>
      <c r="Z50"/>
      <c r="AA50"/>
      <c r="AB50"/>
      <c r="AC50"/>
      <c r="AD50"/>
      <c r="AE50"/>
      <c r="AF50"/>
      <c r="AG50"/>
    </row>
    <row r="51" spans="1:33" s="7" customFormat="1" ht="17.25" customHeight="1" x14ac:dyDescent="0.2">
      <c r="A51" s="3"/>
      <c r="B51"/>
      <c r="C51"/>
      <c r="D51"/>
      <c r="E51"/>
      <c r="F51"/>
      <c r="G51"/>
      <c r="H51"/>
      <c r="I51"/>
      <c r="J51"/>
      <c r="K51" s="3"/>
      <c r="L51"/>
      <c r="M51"/>
      <c r="N51"/>
      <c r="O51"/>
      <c r="P51"/>
      <c r="Q51"/>
      <c r="R51"/>
      <c r="S51"/>
      <c r="T51"/>
      <c r="U51"/>
      <c r="V51"/>
      <c r="W51"/>
      <c r="X51"/>
      <c r="Y51"/>
      <c r="Z51"/>
      <c r="AA51"/>
      <c r="AB51"/>
      <c r="AC51"/>
      <c r="AD51"/>
      <c r="AE51"/>
      <c r="AF51"/>
      <c r="AG51"/>
    </row>
    <row r="52" spans="1:33" s="7" customFormat="1" ht="17.25" customHeight="1" x14ac:dyDescent="0.2">
      <c r="A52" s="3"/>
      <c r="B52" s="14" t="s">
        <v>126</v>
      </c>
      <c r="C52" s="162"/>
      <c r="D52" s="178"/>
      <c r="E52" s="178"/>
      <c r="F52" s="178"/>
      <c r="G52" s="178"/>
      <c r="H52" s="178"/>
      <c r="I52" s="178"/>
      <c r="J52" s="178"/>
      <c r="K52" s="3"/>
      <c r="L52" s="3"/>
      <c r="M52" s="3"/>
      <c r="N52" s="3"/>
      <c r="O52" s="3"/>
      <c r="P52" s="3"/>
      <c r="Q52" s="3"/>
    </row>
    <row r="53" spans="1:33" s="178" customFormat="1" ht="17.25" customHeight="1" x14ac:dyDescent="0.2">
      <c r="B53" s="43"/>
      <c r="C53" s="301"/>
      <c r="D53" s="301"/>
      <c r="E53" s="301"/>
      <c r="F53" s="301"/>
      <c r="G53" s="301"/>
      <c r="H53" s="301"/>
      <c r="I53" s="301"/>
      <c r="J53" s="301"/>
    </row>
    <row r="54" spans="1:33" s="8" customFormat="1" ht="17.25" customHeight="1" x14ac:dyDescent="0.2">
      <c r="B54"/>
      <c r="C54"/>
      <c r="D54"/>
      <c r="E54"/>
      <c r="F54"/>
      <c r="G54"/>
      <c r="H54"/>
      <c r="I54"/>
      <c r="J54"/>
      <c r="K54" s="3"/>
      <c r="L54" s="3"/>
      <c r="M54" s="3"/>
      <c r="N54" s="3"/>
      <c r="O54" s="3"/>
    </row>
    <row r="55" spans="1:33" s="8" customFormat="1" ht="17.25" customHeight="1" x14ac:dyDescent="0.2">
      <c r="B55"/>
      <c r="C55"/>
      <c r="D55"/>
      <c r="E55"/>
      <c r="F55"/>
      <c r="G55"/>
      <c r="H55"/>
      <c r="I55"/>
      <c r="J55"/>
    </row>
    <row r="56" spans="1:33" s="190" customFormat="1" ht="17.25" customHeight="1" x14ac:dyDescent="0.2">
      <c r="B56"/>
      <c r="C56"/>
      <c r="D56"/>
      <c r="E56"/>
      <c r="F56"/>
      <c r="G56"/>
      <c r="H56"/>
      <c r="I56"/>
      <c r="J56"/>
    </row>
    <row r="57" spans="1:33" s="190" customFormat="1" ht="17.100000000000001" customHeight="1" x14ac:dyDescent="0.2">
      <c r="B57"/>
      <c r="C57"/>
      <c r="D57"/>
      <c r="E57"/>
      <c r="F57"/>
      <c r="G57"/>
      <c r="H57"/>
      <c r="I57"/>
      <c r="J57"/>
    </row>
    <row r="58" spans="1:33" s="190" customFormat="1" x14ac:dyDescent="0.2">
      <c r="B58"/>
      <c r="C58"/>
      <c r="D58"/>
      <c r="E58"/>
      <c r="F58"/>
      <c r="G58"/>
      <c r="H58"/>
      <c r="I58"/>
      <c r="J58"/>
    </row>
    <row r="59" spans="1:33" s="190" customFormat="1" ht="17.25" customHeight="1" x14ac:dyDescent="0.2">
      <c r="B59"/>
      <c r="C59"/>
      <c r="D59"/>
      <c r="E59"/>
      <c r="F59"/>
      <c r="G59"/>
      <c r="H59"/>
      <c r="I59"/>
      <c r="J59"/>
    </row>
    <row r="60" spans="1:33" s="190" customFormat="1" ht="17.25" customHeight="1" x14ac:dyDescent="0.2">
      <c r="B60"/>
      <c r="C60"/>
      <c r="D60"/>
      <c r="E60"/>
      <c r="F60"/>
      <c r="G60"/>
      <c r="H60"/>
      <c r="I60"/>
      <c r="J60"/>
    </row>
    <row r="61" spans="1:33" s="190" customFormat="1" ht="17.25" customHeight="1" x14ac:dyDescent="0.2">
      <c r="B61"/>
      <c r="C61"/>
      <c r="D61"/>
      <c r="E61"/>
      <c r="F61"/>
      <c r="G61"/>
      <c r="H61"/>
      <c r="I61"/>
      <c r="J61"/>
    </row>
    <row r="62" spans="1:33" s="190" customFormat="1" ht="17.25" customHeight="1" x14ac:dyDescent="0.2">
      <c r="B62" s="43"/>
      <c r="C62" s="14"/>
    </row>
    <row r="63" spans="1:33" s="190" customFormat="1" ht="17.25" customHeight="1" x14ac:dyDescent="0.2"/>
    <row r="64" spans="1:33" s="190" customFormat="1" x14ac:dyDescent="0.2"/>
    <row r="65" spans="2:10" x14ac:dyDescent="0.2">
      <c r="B65" s="190"/>
      <c r="C65" s="190"/>
      <c r="D65" s="190"/>
      <c r="E65" s="190"/>
      <c r="F65" s="190"/>
      <c r="G65" s="190"/>
      <c r="H65" s="190"/>
      <c r="I65" s="190"/>
      <c r="J65" s="190"/>
    </row>
    <row r="66" spans="2:10" x14ac:dyDescent="0.2">
      <c r="B66" s="190"/>
      <c r="C66" s="190"/>
      <c r="D66" s="190"/>
      <c r="E66" s="190"/>
      <c r="F66" s="190"/>
      <c r="G66" s="190"/>
      <c r="H66" s="190"/>
      <c r="I66" s="190"/>
      <c r="J66" s="190"/>
    </row>
    <row r="67" spans="2:10" ht="15" x14ac:dyDescent="0.2">
      <c r="B67" s="43"/>
      <c r="C67" s="14"/>
      <c r="D67" s="190"/>
      <c r="E67" s="190"/>
      <c r="F67" s="190"/>
      <c r="G67" s="190"/>
      <c r="H67" s="190"/>
      <c r="I67" s="190"/>
      <c r="J67" s="190"/>
    </row>
    <row r="68" spans="2:10" ht="15" x14ac:dyDescent="0.2">
      <c r="B68" s="193"/>
      <c r="C68" s="14"/>
      <c r="D68" s="190"/>
      <c r="E68" s="190"/>
      <c r="F68" s="190"/>
      <c r="G68" s="190"/>
      <c r="H68" s="190"/>
      <c r="I68" s="190"/>
      <c r="J68" s="190"/>
    </row>
    <row r="69" spans="2:10" ht="15" x14ac:dyDescent="0.2">
      <c r="B69" s="193"/>
      <c r="C69" s="14"/>
      <c r="D69" s="190"/>
      <c r="E69" s="190"/>
      <c r="F69" s="190"/>
      <c r="G69" s="190"/>
      <c r="H69" s="190"/>
      <c r="I69" s="190"/>
      <c r="J69" s="190"/>
    </row>
  </sheetData>
  <mergeCells count="3">
    <mergeCell ref="B7:I7"/>
    <mergeCell ref="B8:I8"/>
    <mergeCell ref="B9:I9"/>
  </mergeCells>
  <printOptions horizontalCentered="1"/>
  <pageMargins left="0.51" right="0.511811023622047" top="0.74803149606299202" bottom="0.23622047244094499" header="0" footer="0"/>
  <pageSetup scale="69" orientation="portrait"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A7E2E-0803-46D2-8CF3-2E5C8BAF08BC}">
  <sheetPr codeName="Sheet10">
    <pageSetUpPr fitToPage="1"/>
  </sheetPr>
  <dimension ref="A1:W77"/>
  <sheetViews>
    <sheetView view="pageBreakPreview" zoomScale="80" zoomScaleNormal="100" zoomScaleSheetLayoutView="80" workbookViewId="0">
      <selection activeCell="E26" sqref="E26"/>
    </sheetView>
  </sheetViews>
  <sheetFormatPr defaultColWidth="8.5703125" defaultRowHeight="12.75" x14ac:dyDescent="0.2"/>
  <cols>
    <col min="1" max="1" width="2.5703125" customWidth="1"/>
    <col min="2" max="2" width="6.42578125" style="1" customWidth="1"/>
    <col min="3" max="3" width="5.5703125" style="2" customWidth="1"/>
    <col min="4" max="4" width="46.5703125" customWidth="1"/>
    <col min="5" max="5" width="16.42578125" customWidth="1"/>
    <col min="6" max="6" width="28.140625" customWidth="1"/>
    <col min="7" max="7" width="13.5703125" customWidth="1"/>
    <col min="8" max="8" width="12.5703125" customWidth="1"/>
    <col min="9" max="9" width="14.5703125" customWidth="1"/>
    <col min="10" max="10" width="9.5703125" customWidth="1"/>
    <col min="11" max="11" width="2.7109375" customWidth="1"/>
    <col min="12" max="15" width="10.42578125" customWidth="1"/>
    <col min="16" max="16" width="14.5703125" bestFit="1" customWidth="1"/>
    <col min="17" max="17" width="10.42578125" customWidth="1"/>
  </cols>
  <sheetData>
    <row r="1" spans="1:23" ht="15.75" x14ac:dyDescent="0.2">
      <c r="A1" s="14"/>
      <c r="B1" s="232" t="s">
        <v>0</v>
      </c>
      <c r="C1" s="17"/>
      <c r="D1" s="14"/>
      <c r="E1" s="13"/>
      <c r="F1" s="196"/>
      <c r="G1" s="14"/>
      <c r="H1" s="196"/>
      <c r="J1" s="233" t="s">
        <v>1</v>
      </c>
      <c r="K1" s="14"/>
      <c r="L1" s="14"/>
      <c r="M1" s="14"/>
      <c r="N1" s="14"/>
      <c r="O1" s="14"/>
      <c r="P1" s="14"/>
      <c r="Q1" s="14"/>
      <c r="R1" s="3"/>
      <c r="S1" s="3"/>
      <c r="T1" s="3"/>
      <c r="U1" s="3"/>
      <c r="V1" s="3"/>
      <c r="W1" s="3"/>
    </row>
    <row r="2" spans="1:23" ht="15.75" x14ac:dyDescent="0.2">
      <c r="A2" s="14"/>
      <c r="B2" s="118"/>
      <c r="C2" s="15"/>
      <c r="D2" s="196"/>
      <c r="E2" s="196"/>
      <c r="F2" s="14"/>
      <c r="G2" s="196"/>
      <c r="H2" s="196"/>
      <c r="J2" s="233" t="s">
        <v>2</v>
      </c>
      <c r="K2" s="196"/>
      <c r="L2" s="14"/>
      <c r="M2" s="14"/>
      <c r="N2" s="14"/>
      <c r="O2" s="14"/>
      <c r="P2" s="14"/>
      <c r="Q2" s="14"/>
      <c r="R2" s="3"/>
      <c r="S2" s="3"/>
      <c r="T2" s="3"/>
      <c r="U2" s="3"/>
      <c r="V2" s="3"/>
      <c r="W2" s="3"/>
    </row>
    <row r="3" spans="1:23" ht="15.75" x14ac:dyDescent="0.2">
      <c r="A3" s="14"/>
      <c r="B3" s="16"/>
      <c r="C3" s="17"/>
      <c r="D3" s="14"/>
      <c r="E3" s="13"/>
      <c r="F3" s="196"/>
      <c r="G3" s="14"/>
      <c r="H3" s="196"/>
      <c r="J3" s="13" t="s">
        <v>34</v>
      </c>
      <c r="K3" s="14"/>
      <c r="L3" s="14"/>
      <c r="M3" s="14"/>
      <c r="N3" s="14"/>
      <c r="O3" s="14"/>
      <c r="P3" s="14"/>
      <c r="Q3" s="14"/>
      <c r="R3" s="3"/>
      <c r="S3" s="3"/>
      <c r="T3" s="3"/>
      <c r="U3" s="3"/>
      <c r="V3" s="3"/>
      <c r="W3" s="3"/>
    </row>
    <row r="4" spans="1:23" ht="15.75" x14ac:dyDescent="0.2">
      <c r="A4" s="14"/>
      <c r="B4" s="43"/>
      <c r="C4" s="17"/>
      <c r="D4" s="14"/>
      <c r="E4" s="13"/>
      <c r="F4" s="14"/>
      <c r="G4" s="14"/>
      <c r="H4" s="196"/>
      <c r="J4" s="13" t="s">
        <v>89</v>
      </c>
      <c r="K4" s="14"/>
      <c r="L4" s="14"/>
      <c r="M4" s="14"/>
      <c r="N4" s="14"/>
      <c r="O4" s="14"/>
      <c r="P4" s="14"/>
      <c r="Q4" s="14"/>
      <c r="R4" s="3"/>
      <c r="S4" s="3"/>
      <c r="T4" s="3"/>
      <c r="U4" s="3"/>
      <c r="V4" s="3"/>
      <c r="W4" s="3"/>
    </row>
    <row r="5" spans="1:23" ht="15.75" x14ac:dyDescent="0.2">
      <c r="A5" s="14"/>
      <c r="B5" s="43"/>
      <c r="C5" s="17"/>
      <c r="D5" s="14"/>
      <c r="E5" s="13"/>
      <c r="F5" s="14"/>
      <c r="G5" s="14"/>
      <c r="H5" s="196"/>
      <c r="J5" s="13" t="s">
        <v>5</v>
      </c>
      <c r="K5" s="14"/>
      <c r="L5" s="14"/>
      <c r="M5" s="14"/>
      <c r="N5" s="14"/>
      <c r="O5" s="14"/>
      <c r="P5" s="14"/>
      <c r="Q5" s="14"/>
      <c r="R5" s="3"/>
      <c r="S5" s="3"/>
      <c r="T5" s="3"/>
      <c r="U5" s="3"/>
      <c r="V5" s="3"/>
      <c r="W5" s="3"/>
    </row>
    <row r="6" spans="1:23" ht="15.75" x14ac:dyDescent="0.2">
      <c r="A6" s="14"/>
      <c r="B6" s="43"/>
      <c r="C6" s="17"/>
      <c r="D6" s="14"/>
      <c r="E6" s="14"/>
      <c r="F6" s="14"/>
      <c r="G6" s="14"/>
      <c r="H6" s="196"/>
      <c r="J6" s="13" t="s">
        <v>127</v>
      </c>
      <c r="K6" s="14"/>
      <c r="L6" s="14"/>
      <c r="M6" s="14"/>
      <c r="N6" s="14"/>
      <c r="O6" s="14"/>
      <c r="P6" s="14"/>
      <c r="Q6" s="14"/>
      <c r="R6" s="3"/>
      <c r="S6" s="3"/>
      <c r="T6" s="3"/>
      <c r="U6" s="3"/>
      <c r="V6" s="3"/>
      <c r="W6" s="3"/>
    </row>
    <row r="7" spans="1:23" ht="15" x14ac:dyDescent="0.2">
      <c r="A7" s="14"/>
      <c r="B7" s="906" t="s">
        <v>127</v>
      </c>
      <c r="C7" s="906"/>
      <c r="D7" s="906"/>
      <c r="E7" s="906"/>
      <c r="F7" s="906"/>
      <c r="G7" s="906"/>
      <c r="H7" s="906"/>
      <c r="I7" s="906"/>
      <c r="J7" s="906"/>
      <c r="K7" s="14"/>
      <c r="L7" s="14"/>
      <c r="M7" s="14"/>
      <c r="N7" s="14"/>
      <c r="O7" s="14"/>
      <c r="P7" s="14"/>
      <c r="Q7" s="14"/>
      <c r="R7" s="3"/>
      <c r="S7" s="3"/>
      <c r="T7" s="3"/>
      <c r="U7" s="3"/>
      <c r="V7" s="3"/>
      <c r="W7" s="3"/>
    </row>
    <row r="8" spans="1:23" ht="15" x14ac:dyDescent="0.2">
      <c r="A8" s="14"/>
      <c r="B8" s="906" t="s">
        <v>128</v>
      </c>
      <c r="C8" s="906"/>
      <c r="D8" s="906"/>
      <c r="E8" s="906"/>
      <c r="F8" s="906"/>
      <c r="G8" s="906"/>
      <c r="H8" s="906"/>
      <c r="I8" s="906"/>
      <c r="J8" s="906"/>
      <c r="K8" s="14"/>
      <c r="L8" s="14"/>
      <c r="M8" s="14"/>
      <c r="N8" s="14"/>
      <c r="O8" s="14"/>
      <c r="P8" s="14"/>
      <c r="Q8" s="14"/>
      <c r="R8" s="3"/>
      <c r="S8" s="3"/>
      <c r="T8" s="3"/>
      <c r="U8" s="3"/>
      <c r="V8" s="3"/>
      <c r="W8" s="3"/>
    </row>
    <row r="9" spans="1:23" ht="15" x14ac:dyDescent="0.2">
      <c r="A9" s="14"/>
      <c r="B9" s="907" t="s">
        <v>120</v>
      </c>
      <c r="C9" s="907"/>
      <c r="D9" s="907"/>
      <c r="E9" s="907"/>
      <c r="F9" s="907"/>
      <c r="G9" s="907"/>
      <c r="H9" s="907"/>
      <c r="I9" s="907"/>
      <c r="J9" s="907"/>
      <c r="K9" s="14"/>
      <c r="L9" s="14"/>
      <c r="M9" s="14"/>
      <c r="N9" s="14"/>
      <c r="O9" s="14"/>
      <c r="P9" s="14"/>
      <c r="Q9" s="14"/>
      <c r="R9" s="3"/>
      <c r="S9" s="3"/>
      <c r="T9" s="3"/>
      <c r="U9" s="3"/>
      <c r="V9" s="3"/>
      <c r="W9" s="3"/>
    </row>
    <row r="10" spans="1:23" ht="15.75" x14ac:dyDescent="0.2">
      <c r="A10" s="14"/>
      <c r="B10" s="43"/>
      <c r="C10" s="17"/>
      <c r="D10" s="14"/>
      <c r="E10" s="14"/>
      <c r="F10" s="14"/>
      <c r="G10" s="14"/>
      <c r="H10" s="14"/>
      <c r="I10" s="14"/>
      <c r="J10" s="14"/>
      <c r="K10" s="14"/>
      <c r="L10" s="14"/>
      <c r="M10" s="14"/>
      <c r="N10" s="14"/>
      <c r="O10" s="14"/>
      <c r="P10" s="14"/>
      <c r="Q10" s="14"/>
      <c r="R10" s="3"/>
      <c r="S10" s="3"/>
      <c r="T10" s="3"/>
      <c r="U10" s="3"/>
      <c r="V10" s="3"/>
      <c r="W10" s="3"/>
    </row>
    <row r="11" spans="1:23" s="178" customFormat="1" ht="14.25" x14ac:dyDescent="0.2">
      <c r="B11" s="331" t="s">
        <v>129</v>
      </c>
      <c r="C11" s="234"/>
      <c r="K11" s="166"/>
    </row>
    <row r="12" spans="1:23" s="178" customFormat="1" ht="19.149999999999999" customHeight="1" x14ac:dyDescent="0.2">
      <c r="A12" s="166"/>
      <c r="B12" s="332">
        <v>1</v>
      </c>
      <c r="C12" s="163" t="s">
        <v>130</v>
      </c>
      <c r="E12" s="190"/>
      <c r="F12" s="190"/>
      <c r="G12" s="190"/>
      <c r="H12" s="190"/>
      <c r="J12" s="166"/>
      <c r="L12" s="330"/>
      <c r="M12" s="166"/>
    </row>
    <row r="13" spans="1:23" s="178" customFormat="1" ht="40.5" customHeight="1" x14ac:dyDescent="0.2">
      <c r="A13" s="166"/>
      <c r="B13" s="246"/>
      <c r="C13" s="285" t="s">
        <v>131</v>
      </c>
      <c r="D13" s="285" t="s">
        <v>132</v>
      </c>
      <c r="E13" s="254" t="s">
        <v>133</v>
      </c>
      <c r="F13" s="254" t="s">
        <v>63</v>
      </c>
      <c r="G13" s="285" t="s">
        <v>134</v>
      </c>
      <c r="H13" s="285" t="s">
        <v>135</v>
      </c>
      <c r="I13" s="285" t="s">
        <v>136</v>
      </c>
      <c r="M13" s="166"/>
    </row>
    <row r="14" spans="1:23" s="178" customFormat="1" ht="19.149999999999999" customHeight="1" x14ac:dyDescent="0.2">
      <c r="A14" s="166"/>
      <c r="B14" s="246"/>
      <c r="C14" s="285">
        <v>1</v>
      </c>
      <c r="D14" s="285" t="s">
        <v>137</v>
      </c>
      <c r="E14" s="285" t="s">
        <v>138</v>
      </c>
      <c r="F14" s="254" t="s">
        <v>115</v>
      </c>
      <c r="G14" s="304">
        <v>44831</v>
      </c>
      <c r="H14" s="303">
        <v>76.400000000000006</v>
      </c>
      <c r="I14" s="286">
        <f>MROUND((DATE(YEAR(G14),12,31)-G14)/30,0.5)</f>
        <v>3</v>
      </c>
      <c r="K14" s="256"/>
      <c r="L14" s="256"/>
      <c r="M14" s="166"/>
    </row>
    <row r="15" spans="1:23" ht="14.25" x14ac:dyDescent="0.2">
      <c r="B15" s="246"/>
    </row>
    <row r="16" spans="1:23" ht="30.75" customHeight="1" x14ac:dyDescent="0.2">
      <c r="B16" s="332">
        <v>2</v>
      </c>
      <c r="C16" s="930" t="s">
        <v>139</v>
      </c>
      <c r="D16" s="930"/>
      <c r="E16" s="930"/>
      <c r="F16" s="930"/>
      <c r="G16" s="930"/>
      <c r="H16" s="930"/>
      <c r="I16" s="930"/>
    </row>
    <row r="17" spans="2:11" ht="15" x14ac:dyDescent="0.2">
      <c r="B17" s="333"/>
      <c r="C17" s="168"/>
      <c r="D17" s="168"/>
      <c r="E17" s="168"/>
      <c r="F17" s="168"/>
      <c r="G17" s="168"/>
      <c r="H17" s="168"/>
      <c r="I17" s="168"/>
    </row>
    <row r="18" spans="2:11" s="196" customFormat="1" ht="44.1" customHeight="1" x14ac:dyDescent="0.2">
      <c r="B18" s="334"/>
      <c r="C18" s="927" t="s">
        <v>140</v>
      </c>
      <c r="D18" s="928"/>
      <c r="E18" s="929"/>
    </row>
    <row r="19" spans="2:11" s="196" customFormat="1" ht="26.1" customHeight="1" x14ac:dyDescent="0.2">
      <c r="B19" s="334"/>
      <c r="C19" s="285" t="s">
        <v>131</v>
      </c>
      <c r="D19" s="311" t="s">
        <v>141</v>
      </c>
      <c r="E19" s="285">
        <v>2024</v>
      </c>
    </row>
    <row r="20" spans="2:11" s="196" customFormat="1" ht="15" x14ac:dyDescent="0.2">
      <c r="B20" s="334"/>
      <c r="C20" s="315"/>
      <c r="D20" s="312"/>
      <c r="E20" s="306"/>
    </row>
    <row r="21" spans="2:11" s="196" customFormat="1" ht="23.1" customHeight="1" x14ac:dyDescent="0.2">
      <c r="B21" s="334"/>
      <c r="C21" s="316" t="s">
        <v>142</v>
      </c>
      <c r="D21" s="313" t="s">
        <v>143</v>
      </c>
      <c r="E21" s="307">
        <v>11357.63253184</v>
      </c>
    </row>
    <row r="22" spans="2:11" s="196" customFormat="1" ht="25.5" x14ac:dyDescent="0.2">
      <c r="B22" s="334"/>
      <c r="C22" s="316" t="s">
        <v>144</v>
      </c>
      <c r="D22" s="313" t="s">
        <v>145</v>
      </c>
      <c r="E22" s="308">
        <v>3165.7427661032589</v>
      </c>
    </row>
    <row r="23" spans="2:11" s="196" customFormat="1" ht="15" x14ac:dyDescent="0.2">
      <c r="B23" s="334"/>
      <c r="C23" s="316" t="s">
        <v>146</v>
      </c>
      <c r="D23" s="313" t="s">
        <v>147</v>
      </c>
      <c r="E23" s="309">
        <f>E21-E22</f>
        <v>8191.8897657367406</v>
      </c>
    </row>
    <row r="24" spans="2:11" s="196" customFormat="1" ht="15" x14ac:dyDescent="0.2">
      <c r="B24" s="334"/>
      <c r="C24" s="316"/>
      <c r="D24" s="313"/>
      <c r="E24" s="307"/>
    </row>
    <row r="25" spans="2:11" s="196" customFormat="1" ht="15" customHeight="1" x14ac:dyDescent="0.2">
      <c r="B25" s="334"/>
      <c r="C25" s="316" t="s">
        <v>148</v>
      </c>
      <c r="D25" s="313" t="s">
        <v>149</v>
      </c>
      <c r="E25" s="310">
        <v>-0.64453029955555619</v>
      </c>
    </row>
    <row r="26" spans="2:11" s="196" customFormat="1" ht="56.65" customHeight="1" x14ac:dyDescent="0.2">
      <c r="B26" s="334"/>
      <c r="C26" s="335" t="s">
        <v>150</v>
      </c>
      <c r="D26" s="314" t="s">
        <v>151</v>
      </c>
      <c r="E26" s="305">
        <f>E23+E25</f>
        <v>8191.2452354371853</v>
      </c>
    </row>
    <row r="27" spans="2:11" ht="15" x14ac:dyDescent="0.2">
      <c r="B27" s="333"/>
      <c r="C27" s="14"/>
      <c r="D27" s="196"/>
      <c r="E27" s="196"/>
      <c r="F27" s="196"/>
      <c r="G27" s="196"/>
      <c r="H27" s="196"/>
      <c r="I27" s="196"/>
    </row>
    <row r="28" spans="2:11" ht="32.25" customHeight="1" x14ac:dyDescent="0.2">
      <c r="B28" s="246" t="s">
        <v>152</v>
      </c>
      <c r="C28" s="931" t="s">
        <v>153</v>
      </c>
      <c r="D28" s="930"/>
      <c r="E28" s="930"/>
      <c r="F28" s="930"/>
      <c r="G28" s="930"/>
      <c r="H28" s="930"/>
      <c r="I28" s="930"/>
      <c r="J28" s="930"/>
      <c r="K28" s="289"/>
    </row>
    <row r="29" spans="2:11" ht="32.65" customHeight="1" x14ac:dyDescent="0.2">
      <c r="B29" s="177"/>
      <c r="C29" s="921"/>
      <c r="D29" s="921"/>
      <c r="E29" s="921"/>
      <c r="F29" s="921"/>
      <c r="G29" s="921"/>
      <c r="H29" s="921"/>
      <c r="I29" s="921"/>
    </row>
    <row r="30" spans="2:11" ht="15" x14ac:dyDescent="0.2">
      <c r="C30" s="244"/>
      <c r="D30" s="244"/>
      <c r="E30" s="244"/>
      <c r="F30" s="244"/>
      <c r="G30" s="244"/>
      <c r="H30" s="244"/>
      <c r="I30" s="244"/>
    </row>
    <row r="60" spans="2:9" ht="15" x14ac:dyDescent="0.2">
      <c r="B60" s="182">
        <v>1</v>
      </c>
      <c r="C60" s="922" t="s">
        <v>154</v>
      </c>
      <c r="D60" s="922"/>
      <c r="E60" s="922"/>
      <c r="F60" s="922"/>
      <c r="G60" s="922"/>
      <c r="H60" s="922"/>
      <c r="I60" s="922"/>
    </row>
    <row r="61" spans="2:9" ht="15" x14ac:dyDescent="0.2">
      <c r="B61" s="182"/>
      <c r="C61" s="235" t="s">
        <v>155</v>
      </c>
      <c r="D61" s="236"/>
      <c r="E61" s="236"/>
      <c r="F61" s="236"/>
      <c r="G61" s="236"/>
      <c r="H61" s="236"/>
      <c r="I61" s="237"/>
    </row>
    <row r="62" spans="2:9" ht="15" x14ac:dyDescent="0.2">
      <c r="B62" s="182"/>
      <c r="C62" s="238" t="s">
        <v>156</v>
      </c>
      <c r="D62" s="238" t="s">
        <v>157</v>
      </c>
      <c r="E62" s="238" t="s">
        <v>134</v>
      </c>
      <c r="F62" s="238" t="s">
        <v>107</v>
      </c>
      <c r="G62" s="924" t="s">
        <v>158</v>
      </c>
      <c r="H62" s="925"/>
      <c r="I62" s="237"/>
    </row>
    <row r="63" spans="2:9" ht="15" x14ac:dyDescent="0.2">
      <c r="B63" s="182"/>
      <c r="C63" s="239" t="s">
        <v>159</v>
      </c>
      <c r="D63" s="240"/>
      <c r="E63" s="240">
        <v>42546</v>
      </c>
      <c r="F63" s="241">
        <v>88.105000000000004</v>
      </c>
      <c r="G63" s="923" t="s">
        <v>160</v>
      </c>
      <c r="H63" s="923"/>
      <c r="I63" s="237"/>
    </row>
    <row r="64" spans="2:9" ht="15" x14ac:dyDescent="0.2">
      <c r="B64" s="182"/>
      <c r="C64" s="242" t="s">
        <v>161</v>
      </c>
      <c r="D64" s="240"/>
      <c r="E64" s="240">
        <v>42735</v>
      </c>
      <c r="F64" s="241">
        <v>160</v>
      </c>
      <c r="G64" s="923" t="s">
        <v>162</v>
      </c>
      <c r="H64" s="923"/>
      <c r="I64" s="237"/>
    </row>
    <row r="65" spans="2:9" ht="15" x14ac:dyDescent="0.2">
      <c r="B65" s="182"/>
      <c r="C65" s="239" t="s">
        <v>163</v>
      </c>
      <c r="D65" s="239"/>
      <c r="E65" s="240">
        <v>42830</v>
      </c>
      <c r="F65" s="241">
        <v>103.3</v>
      </c>
      <c r="G65" s="923" t="s">
        <v>164</v>
      </c>
      <c r="H65" s="923"/>
      <c r="I65" s="237"/>
    </row>
    <row r="66" spans="2:9" ht="15" x14ac:dyDescent="0.2">
      <c r="B66" s="182"/>
      <c r="C66" s="239" t="s">
        <v>165</v>
      </c>
      <c r="D66" s="239"/>
      <c r="E66" s="240">
        <v>42856</v>
      </c>
      <c r="F66" s="241">
        <v>87.9</v>
      </c>
      <c r="G66" s="923" t="s">
        <v>166</v>
      </c>
      <c r="H66" s="923"/>
      <c r="I66" s="237"/>
    </row>
    <row r="67" spans="2:9" ht="15" x14ac:dyDescent="0.2">
      <c r="B67" s="182"/>
      <c r="C67" s="242" t="s">
        <v>161</v>
      </c>
      <c r="D67" s="239"/>
      <c r="E67" s="240">
        <v>44165</v>
      </c>
      <c r="F67" s="243">
        <v>320.86</v>
      </c>
      <c r="G67" s="923" t="s">
        <v>167</v>
      </c>
      <c r="H67" s="923"/>
      <c r="I67" s="237"/>
    </row>
    <row r="68" spans="2:9" ht="15" x14ac:dyDescent="0.2">
      <c r="B68" s="182"/>
      <c r="C68" s="242" t="s">
        <v>168</v>
      </c>
      <c r="D68" s="239"/>
      <c r="E68" s="240">
        <v>44165</v>
      </c>
      <c r="F68" s="243">
        <v>68.7</v>
      </c>
      <c r="G68" s="923" t="s">
        <v>167</v>
      </c>
      <c r="H68" s="923"/>
      <c r="I68" s="237"/>
    </row>
    <row r="69" spans="2:9" ht="15" x14ac:dyDescent="0.2">
      <c r="B69" s="185"/>
      <c r="C69" s="242" t="s">
        <v>169</v>
      </c>
      <c r="D69" s="239" t="s">
        <v>170</v>
      </c>
      <c r="E69" s="240">
        <v>43983</v>
      </c>
      <c r="F69" s="243">
        <f>4764.3-2.5</f>
        <v>4761.8</v>
      </c>
      <c r="G69" s="923" t="s">
        <v>171</v>
      </c>
      <c r="H69" s="923"/>
      <c r="I69" s="237"/>
    </row>
    <row r="70" spans="2:9" ht="15" x14ac:dyDescent="0.2">
      <c r="B70" s="185"/>
      <c r="C70" s="922" t="s">
        <v>172</v>
      </c>
      <c r="D70" s="922"/>
      <c r="E70" s="922"/>
      <c r="F70" s="922"/>
      <c r="G70" s="922"/>
      <c r="H70" s="922"/>
      <c r="I70" s="922"/>
    </row>
    <row r="71" spans="2:9" ht="15" x14ac:dyDescent="0.2">
      <c r="B71" s="182">
        <v>2</v>
      </c>
      <c r="C71" s="922" t="s">
        <v>173</v>
      </c>
      <c r="D71" s="922"/>
      <c r="E71" s="922"/>
      <c r="F71" s="922"/>
      <c r="G71" s="922"/>
      <c r="H71" s="922"/>
      <c r="I71" s="922"/>
    </row>
    <row r="72" spans="2:9" ht="15" x14ac:dyDescent="0.2">
      <c r="B72" s="182">
        <v>3</v>
      </c>
      <c r="C72" s="922" t="s">
        <v>174</v>
      </c>
      <c r="D72" s="922"/>
      <c r="E72" s="922"/>
      <c r="F72" s="922"/>
      <c r="G72" s="922"/>
      <c r="H72" s="922"/>
      <c r="I72" s="922"/>
    </row>
    <row r="73" spans="2:9" ht="15" x14ac:dyDescent="0.2">
      <c r="B73" s="182">
        <v>4</v>
      </c>
      <c r="C73" s="926" t="s">
        <v>175</v>
      </c>
      <c r="D73" s="926"/>
      <c r="E73" s="926"/>
      <c r="F73" s="926"/>
      <c r="G73" s="926"/>
      <c r="H73" s="926"/>
      <c r="I73" s="926"/>
    </row>
    <row r="74" spans="2:9" ht="15" x14ac:dyDescent="0.2">
      <c r="B74" s="182"/>
      <c r="C74" s="922" t="s">
        <v>176</v>
      </c>
      <c r="D74" s="922"/>
      <c r="E74" s="922"/>
      <c r="F74" s="922"/>
      <c r="G74" s="922"/>
      <c r="H74" s="922"/>
      <c r="I74" s="922"/>
    </row>
    <row r="75" spans="2:9" ht="15" x14ac:dyDescent="0.2">
      <c r="B75" s="182">
        <v>5</v>
      </c>
      <c r="C75" s="922" t="s">
        <v>177</v>
      </c>
      <c r="D75" s="922"/>
      <c r="E75" s="922"/>
      <c r="F75" s="922"/>
      <c r="G75" s="922"/>
      <c r="H75" s="922"/>
      <c r="I75" s="922"/>
    </row>
    <row r="76" spans="2:9" ht="15" x14ac:dyDescent="0.2">
      <c r="B76" s="182">
        <v>6</v>
      </c>
      <c r="C76" s="922" t="s">
        <v>178</v>
      </c>
      <c r="D76" s="922"/>
      <c r="E76" s="922"/>
      <c r="F76" s="922"/>
      <c r="G76" s="922"/>
      <c r="H76" s="922"/>
      <c r="I76" s="922"/>
    </row>
    <row r="77" spans="2:9" ht="15" x14ac:dyDescent="0.2">
      <c r="B77" s="182">
        <v>7</v>
      </c>
      <c r="C77" s="922" t="s">
        <v>179</v>
      </c>
      <c r="D77" s="922"/>
      <c r="E77" s="922"/>
      <c r="F77" s="922"/>
      <c r="G77" s="922"/>
      <c r="H77" s="922"/>
      <c r="I77" s="922"/>
    </row>
  </sheetData>
  <mergeCells count="24">
    <mergeCell ref="C29:I29"/>
    <mergeCell ref="B7:J7"/>
    <mergeCell ref="B8:J8"/>
    <mergeCell ref="B9:J9"/>
    <mergeCell ref="C70:I70"/>
    <mergeCell ref="C18:E18"/>
    <mergeCell ref="C16:I16"/>
    <mergeCell ref="G69:H69"/>
    <mergeCell ref="G65:H65"/>
    <mergeCell ref="G66:H66"/>
    <mergeCell ref="G67:H67"/>
    <mergeCell ref="G68:H68"/>
    <mergeCell ref="C28:J28"/>
    <mergeCell ref="C77:I77"/>
    <mergeCell ref="C75:I75"/>
    <mergeCell ref="C76:I76"/>
    <mergeCell ref="G64:H64"/>
    <mergeCell ref="C60:I60"/>
    <mergeCell ref="G62:H62"/>
    <mergeCell ref="G63:H63"/>
    <mergeCell ref="C71:I71"/>
    <mergeCell ref="C72:I72"/>
    <mergeCell ref="C73:I73"/>
    <mergeCell ref="C74:I74"/>
  </mergeCells>
  <printOptions horizontalCentered="1"/>
  <pageMargins left="0.511811023622047" right="0.511811023622047" top="0.98425196850393704" bottom="0.23622047244094499" header="0" footer="0"/>
  <pageSetup scale="61" orientation="portrait"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717f32f-3354-4d88-be23-dbe669d82483">
      <Terms xmlns="http://schemas.microsoft.com/office/infopath/2007/PartnerControls"/>
    </lcf76f155ced4ddcb4097134ff3c332f>
    <TaxCatchAll xmlns="9909a1fe-d543-41d5-a7bd-5a24856ec74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A64E8F6005AB04CA145165DCE5B4740" ma:contentTypeVersion="11" ma:contentTypeDescription="Create a new document." ma:contentTypeScope="" ma:versionID="658d85eba131bee4686135229ed4946a">
  <xsd:schema xmlns:xsd="http://www.w3.org/2001/XMLSchema" xmlns:xs="http://www.w3.org/2001/XMLSchema" xmlns:p="http://schemas.microsoft.com/office/2006/metadata/properties" xmlns:ns2="8717f32f-3354-4d88-be23-dbe669d82483" xmlns:ns3="9909a1fe-d543-41d5-a7bd-5a24856ec748" targetNamespace="http://schemas.microsoft.com/office/2006/metadata/properties" ma:root="true" ma:fieldsID="07efd5476d80a2148d0d70af3cc73210" ns2:_="" ns3:_="">
    <xsd:import namespace="8717f32f-3354-4d88-be23-dbe669d82483"/>
    <xsd:import namespace="9909a1fe-d543-41d5-a7bd-5a24856ec74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17f32f-3354-4d88-be23-dbe669d824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9835351-e7e6-449a-a226-ed0f36744de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909a1fe-d543-41d5-a7bd-5a24856ec74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8ad76bb-071d-4cee-8557-0b0a240fd8f7}" ma:internalName="TaxCatchAll" ma:showField="CatchAllData" ma:web="9909a1fe-d543-41d5-a7bd-5a24856ec7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8A24BF8-0189-47BE-8737-628CF971E30A}">
  <ds:schemaRefs>
    <ds:schemaRef ds:uri="http://schemas.microsoft.com/office/2006/metadata/properties"/>
    <ds:schemaRef ds:uri="http://schemas.microsoft.com/office/infopath/2007/PartnerControls"/>
    <ds:schemaRef ds:uri="8717f32f-3354-4d88-be23-dbe669d82483"/>
    <ds:schemaRef ds:uri="9909a1fe-d543-41d5-a7bd-5a24856ec748"/>
  </ds:schemaRefs>
</ds:datastoreItem>
</file>

<file path=customXml/itemProps2.xml><?xml version="1.0" encoding="utf-8"?>
<ds:datastoreItem xmlns:ds="http://schemas.openxmlformats.org/officeDocument/2006/customXml" ds:itemID="{DEFB2792-8C6C-4EC4-AD16-752562F193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17f32f-3354-4d88-be23-dbe669d82483"/>
    <ds:schemaRef ds:uri="9909a1fe-d543-41d5-a7bd-5a24856ec7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B2FCADA-A07A-4FFC-90D7-A6348EE6E8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34</vt:i4>
      </vt:variant>
    </vt:vector>
  </HeadingPairs>
  <TitlesOfParts>
    <vt:vector size="62" baseType="lpstr">
      <vt:lpstr>B1-1-1_Table 1</vt:lpstr>
      <vt:lpstr>B1-1-1_Table 2</vt:lpstr>
      <vt:lpstr>B1-1-1_Table 3</vt:lpstr>
      <vt:lpstr>B2-1-1_Table 1</vt:lpstr>
      <vt:lpstr>B2-1-1_Table 2</vt:lpstr>
      <vt:lpstr>B2-2-1_Table 1</vt:lpstr>
      <vt:lpstr>B2-3-1_Table 1</vt:lpstr>
      <vt:lpstr>B2-3-1_Table 2</vt:lpstr>
      <vt:lpstr>B2-3-1_Table 2a</vt:lpstr>
      <vt:lpstr>B2-3-1_Table 3</vt:lpstr>
      <vt:lpstr>B2-3-1_Table 3a</vt:lpstr>
      <vt:lpstr>B2-4-1_Table 1</vt:lpstr>
      <vt:lpstr>B2-4-1_Table 2</vt:lpstr>
      <vt:lpstr>B2-4-1_Table 3</vt:lpstr>
      <vt:lpstr>B2-5-1_Table 1</vt:lpstr>
      <vt:lpstr>B2-5-1_Table 2</vt:lpstr>
      <vt:lpstr>B3-1-1_Table 1</vt:lpstr>
      <vt:lpstr>B3-1-1_Table 2</vt:lpstr>
      <vt:lpstr>B3-2-1_Table 1</vt:lpstr>
      <vt:lpstr>B3-3-1_Table 1</vt:lpstr>
      <vt:lpstr>B3-3-1_Table 1a</vt:lpstr>
      <vt:lpstr>B3-3-1_Table 2</vt:lpstr>
      <vt:lpstr>B3-3-1_Table 2a</vt:lpstr>
      <vt:lpstr>B3-4-1_Table 1</vt:lpstr>
      <vt:lpstr>B3-4-1_Table 2</vt:lpstr>
      <vt:lpstr>B3-5-1_Table 1</vt:lpstr>
      <vt:lpstr>B3-5-1_Table 2</vt:lpstr>
      <vt:lpstr>B3-5-1_Table 3</vt:lpstr>
      <vt:lpstr>'B1-1-1_Table 1'!Print_Area</vt:lpstr>
      <vt:lpstr>'B1-1-1_Table 2'!Print_Area</vt:lpstr>
      <vt:lpstr>'B1-1-1_Table 3'!Print_Area</vt:lpstr>
      <vt:lpstr>'B2-1-1_Table 1'!Print_Area</vt:lpstr>
      <vt:lpstr>'B2-1-1_Table 2'!Print_Area</vt:lpstr>
      <vt:lpstr>'B2-2-1_Table 1'!Print_Area</vt:lpstr>
      <vt:lpstr>'B2-3-1_Table 1'!Print_Area</vt:lpstr>
      <vt:lpstr>'B2-3-1_Table 2'!Print_Area</vt:lpstr>
      <vt:lpstr>'B2-3-1_Table 2a'!Print_Area</vt:lpstr>
      <vt:lpstr>'B2-3-1_Table 3'!Print_Area</vt:lpstr>
      <vt:lpstr>'B2-3-1_Table 3a'!Print_Area</vt:lpstr>
      <vt:lpstr>'B2-4-1_Table 1'!Print_Area</vt:lpstr>
      <vt:lpstr>'B2-4-1_Table 2'!Print_Area</vt:lpstr>
      <vt:lpstr>'B2-4-1_Table 3'!Print_Area</vt:lpstr>
      <vt:lpstr>'B2-5-1_Table 1'!Print_Area</vt:lpstr>
      <vt:lpstr>'B2-5-1_Table 2'!Print_Area</vt:lpstr>
      <vt:lpstr>'B3-1-1_Table 1'!Print_Area</vt:lpstr>
      <vt:lpstr>'B3-1-1_Table 2'!Print_Area</vt:lpstr>
      <vt:lpstr>'B3-2-1_Table 1'!Print_Area</vt:lpstr>
      <vt:lpstr>'B3-3-1_Table 1'!Print_Area</vt:lpstr>
      <vt:lpstr>'B3-3-1_Table 1a'!Print_Area</vt:lpstr>
      <vt:lpstr>'B3-3-1_Table 2'!Print_Area</vt:lpstr>
      <vt:lpstr>'B3-3-1_Table 2a'!Print_Area</vt:lpstr>
      <vt:lpstr>'B3-4-1_Table 1'!Print_Area</vt:lpstr>
      <vt:lpstr>'B3-4-1_Table 2'!Print_Area</vt:lpstr>
      <vt:lpstr>'B3-5-1_Table 1'!Print_Area</vt:lpstr>
      <vt:lpstr>'B3-5-1_Table 2'!Print_Area</vt:lpstr>
      <vt:lpstr>'B3-5-1_Table 3'!Print_Area</vt:lpstr>
      <vt:lpstr>'B2-5-1_Table 2'!Print_Titles</vt:lpstr>
      <vt:lpstr>'B3-2-1_Table 1'!Print_Titles</vt:lpstr>
      <vt:lpstr>'B3-3-1_Table 1'!Print_Titles</vt:lpstr>
      <vt:lpstr>'B3-3-1_Table 2'!Print_Titles</vt:lpstr>
      <vt:lpstr>'B3-4-1_Table 1'!Print_Titles</vt:lpstr>
      <vt:lpstr>'B3-4-1_Table 2'!Print_Titles</vt:lpstr>
    </vt:vector>
  </TitlesOfParts>
  <Manager/>
  <Company>Ontario Power Generation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Rate Base_Hydro</dc:title>
  <dc:subject/>
  <dc:creator>585004</dc:creator>
  <cp:keywords/>
  <dc:description/>
  <cp:lastModifiedBy>Ian McLeod</cp:lastModifiedBy>
  <cp:revision/>
  <dcterms:created xsi:type="dcterms:W3CDTF">2005-10-06T18:39:26Z</dcterms:created>
  <dcterms:modified xsi:type="dcterms:W3CDTF">2026-05-22T01:42:33Z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1937467546</vt:i4>
  </property>
  <property fmtid="{D5CDD505-2E9C-101B-9397-08002B2CF9AE}" pid="3" name="_EmailSubject">
    <vt:lpwstr>OEB Filing for Prescribed Facilities - Witness Review Material for Rate Base/Cost of Capital Panel</vt:lpwstr>
  </property>
  <property fmtid="{D5CDD505-2E9C-101B-9397-08002B2CF9AE}" pid="4" name="_AuthorEmail">
    <vt:lpwstr>greg.towstego@opg.com</vt:lpwstr>
  </property>
  <property fmtid="{D5CDD505-2E9C-101B-9397-08002B2CF9AE}" pid="5" name="_AuthorEmailDisplayName">
    <vt:lpwstr>TOWSTEGO Greg -REGAFFCRPSTY</vt:lpwstr>
  </property>
  <property fmtid="{D5CDD505-2E9C-101B-9397-08002B2CF9AE}" pid="6" name="_PreviousAdHocReviewCycleID">
    <vt:i4>1748513032</vt:i4>
  </property>
  <property fmtid="{D5CDD505-2E9C-101B-9397-08002B2CF9AE}" pid="7" name="_ReviewingToolsShownOnce">
    <vt:lpwstr/>
  </property>
  <property fmtid="{D5CDD505-2E9C-101B-9397-08002B2CF9AE}" pid="8" name="ContentTypeId">
    <vt:lpwstr>0x0101005A64E8F6005AB04CA145165DCE5B4740</vt:lpwstr>
  </property>
  <property fmtid="{D5CDD505-2E9C-101B-9397-08002B2CF9AE}" pid="9" name="MSIP_Label_fc8383d6-8835-4200-a4fc-1770f5e9c0ac_Enabled">
    <vt:lpwstr>True</vt:lpwstr>
  </property>
  <property fmtid="{D5CDD505-2E9C-101B-9397-08002B2CF9AE}" pid="10" name="MSIP_Label_fc8383d6-8835-4200-a4fc-1770f5e9c0ac_SiteId">
    <vt:lpwstr>962f21cf-93ea-449f-99bf-402e2b2987b2</vt:lpwstr>
  </property>
  <property fmtid="{D5CDD505-2E9C-101B-9397-08002B2CF9AE}" pid="11" name="MSIP_Label_fc8383d6-8835-4200-a4fc-1770f5e9c0ac_Owner">
    <vt:lpwstr>matthew.kirk@opg.com</vt:lpwstr>
  </property>
  <property fmtid="{D5CDD505-2E9C-101B-9397-08002B2CF9AE}" pid="12" name="MSIP_Label_fc8383d6-8835-4200-a4fc-1770f5e9c0ac_SetDate">
    <vt:lpwstr>2019-02-01T16:36:39.0647245Z</vt:lpwstr>
  </property>
  <property fmtid="{D5CDD505-2E9C-101B-9397-08002B2CF9AE}" pid="13" name="MSIP_Label_fc8383d6-8835-4200-a4fc-1770f5e9c0ac_Name">
    <vt:lpwstr>General</vt:lpwstr>
  </property>
  <property fmtid="{D5CDD505-2E9C-101B-9397-08002B2CF9AE}" pid="14" name="MSIP_Label_fc8383d6-8835-4200-a4fc-1770f5e9c0ac_Application">
    <vt:lpwstr>Microsoft Azure Information Protection</vt:lpwstr>
  </property>
  <property fmtid="{D5CDD505-2E9C-101B-9397-08002B2CF9AE}" pid="15" name="MSIP_Label_fc8383d6-8835-4200-a4fc-1770f5e9c0ac_Extended_MSFT_Method">
    <vt:lpwstr>Automatic</vt:lpwstr>
  </property>
  <property fmtid="{D5CDD505-2E9C-101B-9397-08002B2CF9AE}" pid="16" name="Sensitivity">
    <vt:lpwstr>General</vt:lpwstr>
  </property>
  <property fmtid="{D5CDD505-2E9C-101B-9397-08002B2CF9AE}" pid="17" name="MediaServiceImageTags">
    <vt:lpwstr/>
  </property>
  <property fmtid="{D5CDD505-2E9C-101B-9397-08002B2CF9AE}" pid="18" name="Order">
    <vt:r8>1800</vt:r8>
  </property>
  <property fmtid="{D5CDD505-2E9C-101B-9397-08002B2CF9AE}" pid="19" name="xd_Signature">
    <vt:bool>false</vt:bool>
  </property>
  <property fmtid="{D5CDD505-2E9C-101B-9397-08002B2CF9AE}" pid="20" name="xd_ProgID">
    <vt:lpwstr/>
  </property>
  <property fmtid="{D5CDD505-2E9C-101B-9397-08002B2CF9AE}" pid="21" name="ComplianceAssetId">
    <vt:lpwstr/>
  </property>
  <property fmtid="{D5CDD505-2E9C-101B-9397-08002B2CF9AE}" pid="22" name="TemplateUrl">
    <vt:lpwstr/>
  </property>
  <property fmtid="{D5CDD505-2E9C-101B-9397-08002B2CF9AE}" pid="23" name="_ExtendedDescription">
    <vt:lpwstr/>
  </property>
  <property fmtid="{D5CDD505-2E9C-101B-9397-08002B2CF9AE}" pid="24" name="TriggerFlowInfo">
    <vt:lpwstr/>
  </property>
</Properties>
</file>