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Documents to be filed May 8 2026\"/>
    </mc:Choice>
  </mc:AlternateContent>
  <xr:revisionPtr revIDLastSave="0" documentId="8_{75C48724-F470-418E-9788-4FA230DBB876}" xr6:coauthVersionLast="47" xr6:coauthVersionMax="47" xr10:uidLastSave="{00000000-0000-0000-0000-000000000000}"/>
  <bookViews>
    <workbookView xWindow="1230" yWindow="1510" windowWidth="14400" windowHeight="8170" xr2:uid="{484BE6CB-9E8D-43AB-A7AF-E2122B52EE46}"/>
  </bookViews>
  <sheets>
    <sheet name="AMPCO11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O11" i="1" l="1"/>
  <c r="AO12" i="1" s="1"/>
  <c r="AO13" i="1" s="1"/>
  <c r="AO14" i="1" s="1"/>
  <c r="AO15" i="1" s="1"/>
  <c r="AO18" i="1" s="1"/>
  <c r="AO19" i="1" s="1"/>
  <c r="AO20" i="1" s="1"/>
  <c r="AO21" i="1" s="1"/>
  <c r="AO22" i="1" s="1"/>
  <c r="AO23" i="1" s="1"/>
  <c r="AO26" i="1" s="1"/>
  <c r="AO27" i="1" s="1"/>
  <c r="AO28" i="1" s="1"/>
  <c r="AO29" i="1" s="1"/>
  <c r="AO30" i="1" s="1"/>
  <c r="AO31" i="1" s="1"/>
  <c r="AO34" i="1" s="1"/>
  <c r="AO35" i="1" s="1"/>
  <c r="AO36" i="1" s="1"/>
  <c r="AO37" i="1" s="1"/>
  <c r="AO38" i="1" s="1"/>
  <c r="AO39" i="1" s="1"/>
  <c r="AO40" i="1" s="1"/>
  <c r="U11" i="1"/>
  <c r="U12" i="1" s="1"/>
  <c r="U13" i="1" s="1"/>
  <c r="U14" i="1" s="1"/>
  <c r="U15" i="1" s="1"/>
  <c r="U18" i="1" s="1"/>
  <c r="U19" i="1" s="1"/>
  <c r="U20" i="1" s="1"/>
  <c r="U21" i="1" s="1"/>
  <c r="U22" i="1" s="1"/>
  <c r="U23" i="1" s="1"/>
  <c r="U26" i="1" s="1"/>
  <c r="U27" i="1" s="1"/>
  <c r="U28" i="1" s="1"/>
  <c r="U29" i="1" s="1"/>
  <c r="U30" i="1" s="1"/>
  <c r="U31" i="1" s="1"/>
  <c r="U34" i="1" s="1"/>
  <c r="U35" i="1" s="1"/>
  <c r="U36" i="1" s="1"/>
  <c r="U37" i="1" s="1"/>
  <c r="U38" i="1" s="1"/>
  <c r="U39" i="1" s="1"/>
  <c r="U40" i="1" s="1"/>
  <c r="A11" i="1"/>
  <c r="A12" i="1" s="1"/>
  <c r="A13" i="1" s="1"/>
  <c r="A14" i="1" s="1"/>
  <c r="A15" i="1" s="1"/>
  <c r="A18" i="1" s="1"/>
  <c r="A19" i="1" s="1"/>
  <c r="A20" i="1" s="1"/>
  <c r="A21" i="1" s="1"/>
  <c r="A22" i="1" s="1"/>
  <c r="A23" i="1" s="1"/>
  <c r="A26" i="1" s="1"/>
  <c r="A27" i="1" s="1"/>
  <c r="A28" i="1" s="1"/>
  <c r="A29" i="1" s="1"/>
  <c r="A30" i="1" s="1"/>
  <c r="A31" i="1" s="1"/>
  <c r="A34" i="1" s="1"/>
  <c r="A35" i="1" s="1"/>
  <c r="A36" i="1" s="1"/>
  <c r="A37" i="1" s="1"/>
  <c r="A38" i="1" s="1"/>
  <c r="A39" i="1" s="1"/>
  <c r="A40" i="1" s="1"/>
  <c r="A53" i="1" l="1"/>
  <c r="A54" i="1" s="1"/>
  <c r="A55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44" i="1"/>
  <c r="A45" i="1" s="1"/>
  <c r="A46" i="1" s="1"/>
  <c r="A49" i="1" s="1"/>
  <c r="A50" i="1" s="1"/>
  <c r="U44" i="1"/>
  <c r="U45" i="1" s="1"/>
  <c r="U46" i="1" s="1"/>
  <c r="U49" i="1" s="1"/>
  <c r="U50" i="1" s="1"/>
  <c r="U53" i="1"/>
  <c r="U54" i="1" s="1"/>
  <c r="U55" i="1" s="1"/>
  <c r="U58" i="1" s="1"/>
  <c r="U59" i="1" s="1"/>
  <c r="U60" i="1" s="1"/>
  <c r="U61" i="1" s="1"/>
  <c r="U62" i="1" s="1"/>
  <c r="U63" i="1" s="1"/>
  <c r="U64" i="1" s="1"/>
  <c r="U66" i="1" s="1"/>
  <c r="U67" i="1" s="1"/>
  <c r="U68" i="1" s="1"/>
  <c r="U70" i="1" s="1"/>
  <c r="U71" i="1" s="1"/>
  <c r="U72" i="1" s="1"/>
  <c r="U73" i="1" s="1"/>
  <c r="U74" i="1" s="1"/>
  <c r="U75" i="1" s="1"/>
  <c r="U76" i="1" s="1"/>
  <c r="AO44" i="1"/>
  <c r="AO45" i="1" s="1"/>
  <c r="AO46" i="1" s="1"/>
  <c r="AO49" i="1" s="1"/>
  <c r="AO50" i="1" s="1"/>
  <c r="AO53" i="1"/>
  <c r="AO54" i="1" s="1"/>
  <c r="AO55" i="1" s="1"/>
  <c r="AO58" i="1" s="1"/>
  <c r="AO59" i="1" s="1"/>
  <c r="AO60" i="1" s="1"/>
  <c r="AO61" i="1" s="1"/>
  <c r="AO62" i="1" s="1"/>
  <c r="AO63" i="1" s="1"/>
  <c r="AO64" i="1" s="1"/>
  <c r="AO66" i="1" s="1"/>
  <c r="AO67" i="1" s="1"/>
  <c r="AO68" i="1" s="1"/>
  <c r="AO70" i="1" s="1"/>
  <c r="AO71" i="1" s="1"/>
  <c r="AO72" i="1" s="1"/>
  <c r="AO73" i="1" s="1"/>
  <c r="AO74" i="1" s="1"/>
  <c r="AO75" i="1" s="1"/>
  <c r="AO76" i="1" s="1"/>
</calcChain>
</file>

<file path=xl/sharedStrings.xml><?xml version="1.0" encoding="utf-8"?>
<sst xmlns="http://schemas.openxmlformats.org/spreadsheetml/2006/main" count="806" uniqueCount="70">
  <si>
    <t>CAPITAL</t>
  </si>
  <si>
    <t>TOTAL (OM&amp;A and Capital)</t>
  </si>
  <si>
    <t xml:space="preserve">FTE, Compensation and Benefit Information for OPG’s Hydroelectric Regulated Facilities (“Appendix 2k”) </t>
  </si>
  <si>
    <t>Numbers may not add due to rounding</t>
  </si>
  <si>
    <t>EB-2025-0297 (2027-2031 Custom IR term)</t>
  </si>
  <si>
    <t>Line</t>
  </si>
  <si>
    <t/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</si>
  <si>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</si>
  <si>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</si>
  <si>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</si>
  <si>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</si>
  <si>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</si>
  <si>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</si>
  <si>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</si>
  <si>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</si>
  <si>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</si>
  <si>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2026</t>
  </si>
  <si>
    <t>2027</t>
  </si>
  <si>
    <t>2028</t>
  </si>
  <si>
    <t>2029</t>
  </si>
  <si>
    <t>2030</t>
  </si>
  <si>
    <t>2031</t>
  </si>
  <si>
    <t>No.</t>
  </si>
  <si>
    <t>Hydroelectric Facilities</t>
  </si>
  <si>
    <t>Actual</t>
  </si>
  <si>
    <t>Plan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</si>
  <si>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</si>
  <si>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</si>
  <si>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</si>
  <si>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</si>
  <si>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</si>
  <si>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</si>
  <si>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</si>
  <si>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</si>
  <si>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</si>
  <si>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</si>
  <si>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</si>
  <si>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</si>
  <si>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</si>
  <si>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</si>
  <si>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</si>
  <si>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</si>
  <si>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r>
      <rPr>
        <b/>
        <sz val="10"/>
        <color rgb="FF000000"/>
        <rFont val="Arial"/>
        <family val="2"/>
      </rPr>
      <t xml:space="preserve">Staff </t>
    </r>
    <r>
      <rPr>
        <sz val="10"/>
        <color rgb="FF000000"/>
        <rFont val="Arial"/>
        <family val="2"/>
      </rPr>
      <t>(Regular and Non-Regular)</t>
    </r>
  </si>
  <si>
    <t>FTEs</t>
  </si>
  <si>
    <t>Hydroelectric - Direct</t>
  </si>
  <si>
    <t>Executive</t>
  </si>
  <si>
    <t>Non-Executive Management</t>
  </si>
  <si>
    <t>Management Subtotal</t>
  </si>
  <si>
    <t>Society</t>
  </si>
  <si>
    <t>PWU</t>
  </si>
  <si>
    <t>Subtotal</t>
  </si>
  <si>
    <t>Hydroelectric - Allocated</t>
  </si>
  <si>
    <t>Total</t>
  </si>
  <si>
    <r>
      <t>Salary &amp; Allowances</t>
    </r>
    <r>
      <rPr>
        <sz val="10"/>
        <color rgb="FF000000"/>
        <rFont val="Arial"/>
        <family val="2"/>
      </rPr>
      <t xml:space="preserve">
(including Fiscal Adjustment)</t>
    </r>
  </si>
  <si>
    <t>$M</t>
  </si>
  <si>
    <t>PWU²</t>
  </si>
  <si>
    <r>
      <t>Unallocated</t>
    </r>
    <r>
      <rPr>
        <vertAlign val="superscript"/>
        <sz val="10"/>
        <color rgb="FF000000"/>
        <rFont val="Arial"/>
        <family val="2"/>
      </rPr>
      <t>3</t>
    </r>
  </si>
  <si>
    <t>Incentive Pay</t>
  </si>
  <si>
    <t>Hydro One Shares</t>
  </si>
  <si>
    <t xml:space="preserve">Society </t>
  </si>
  <si>
    <r>
      <rPr>
        <b/>
        <sz val="10"/>
        <color rgb="FF000000"/>
        <rFont val="Arial"/>
        <family val="2"/>
      </rPr>
      <t>Overtime</t>
    </r>
  </si>
  <si>
    <r>
      <t>Benefits</t>
    </r>
    <r>
      <rPr>
        <sz val="10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(Current Benefits and Pension &amp; OPEB)</t>
    </r>
  </si>
  <si>
    <t>Current Benefits (Statutory)</t>
  </si>
  <si>
    <t>Current Benefits (Non-Statutory)</t>
  </si>
  <si>
    <t>Pension &amp; OPEB (Current Service)¹</t>
  </si>
  <si>
    <t>TOTAL COMPENSATION</t>
  </si>
  <si>
    <t>¹Presented on an accrual basis</t>
  </si>
  <si>
    <t>²Includes employee remittances for purpose of union-administered benefit programs</t>
  </si>
  <si>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Refer to Nuclear EB-2020-0290 L-F4-03-Society-018 part a)</t>
    </r>
  </si>
  <si>
    <t xml:space="preserve">                                                                                                                                                    OM&amp;A                                          Filed: 2026-04-22, EB-2025-0297, Exhibit L-F4-AMPCO-115,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</si>
</sst>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_);\(#,##0.0\)"/>
    <numFmt numFmtId="167" formatCode="[$-10409]#,##0.0;\(#,##0.0\);&quot;&quot;"/>
    <numFmt numFmtId="168" formatCode="0.0"/>
    <numFmt numFmtId="169" formatCode="[$-10409]#,##0.0,,;\(#,##0.0,,\);&quot;&quot;"/>
    <numFmt numFmtId="170" formatCode="#,##0.0000_);\(#,##0.00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color rgb="FF7030A0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9"/>
      <color rgb="FF7030A0"/>
      <name val="Arial"/>
      <family val="2"/>
    </font>
    <font>
      <vertAlign val="superscript"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rgb="FFBFBFB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696969"/>
      </bottom>
      <diagonal/>
    </border>
    <border>
      <left style="thin">
        <color rgb="FF636466"/>
      </left>
      <right style="thin">
        <color rgb="FF636466"/>
      </right>
      <top style="thin">
        <color rgb="FF636466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36466"/>
      </left>
      <right style="thin">
        <color rgb="FF636466"/>
      </right>
      <top/>
      <bottom style="thin">
        <color rgb="FF636466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36466"/>
      </left>
      <right style="thin">
        <color rgb="FF636466"/>
      </right>
      <top style="thin">
        <color rgb="FF636466"/>
      </top>
      <bottom style="thin">
        <color rgb="FF636466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indexed="64"/>
      </top>
      <bottom style="medium">
        <color indexed="64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 style="medium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medium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medium">
        <color indexed="64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96969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636466"/>
      </top>
      <bottom/>
      <diagonal/>
    </border>
    <border>
      <left/>
      <right/>
      <top style="thin">
        <color rgb="FF696969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 readingOrder="1"/>
    </xf>
    <xf numFmtId="0" fontId="7" fillId="0" borderId="0" xfId="0" applyFont="1" applyAlignment="1">
      <alignment vertical="top" wrapText="1" readingOrder="1"/>
    </xf>
    <xf numFmtId="164" fontId="9" fillId="0" borderId="2" xfId="1" applyNumberFormat="1" applyFont="1" applyBorder="1" applyAlignment="1">
      <alignment horizontal="center" wrapText="1" readingOrder="1"/>
    </xf>
    <xf numFmtId="0" fontId="10" fillId="0" borderId="3" xfId="0" applyFont="1" applyBorder="1" applyAlignment="1">
      <alignment vertical="top" wrapText="1" readingOrder="1"/>
    </xf>
    <xf numFmtId="0" fontId="9" fillId="0" borderId="4" xfId="0" applyFont="1" applyBorder="1" applyAlignment="1">
      <alignment horizontal="center" wrapText="1" readingOrder="1"/>
    </xf>
    <xf numFmtId="0" fontId="11" fillId="0" borderId="4" xfId="0" applyFont="1" applyBorder="1" applyAlignment="1">
      <alignment horizontal="center" wrapText="1" readingOrder="1"/>
    </xf>
    <xf numFmtId="164" fontId="9" fillId="0" borderId="5" xfId="1" applyNumberFormat="1" applyFont="1" applyBorder="1" applyAlignment="1">
      <alignment horizontal="center" vertical="top" wrapText="1" readingOrder="1"/>
    </xf>
    <xf numFmtId="0" fontId="12" fillId="0" borderId="6" xfId="0" applyFont="1" applyBorder="1" applyAlignment="1">
      <alignment vertical="top" wrapText="1" readingOrder="1"/>
    </xf>
    <xf numFmtId="0" fontId="9" fillId="0" borderId="7" xfId="0" applyFont="1" applyBorder="1" applyAlignment="1">
      <alignment horizontal="center" vertical="top" wrapText="1" readingOrder="1"/>
    </xf>
    <xf numFmtId="0" fontId="11" fillId="0" borderId="7" xfId="0" applyFont="1" applyBorder="1" applyAlignment="1">
      <alignment horizontal="center" vertical="top" wrapText="1" readingOrder="1"/>
    </xf>
    <xf numFmtId="164" fontId="7" fillId="0" borderId="8" xfId="1" applyNumberFormat="1" applyFont="1" applyBorder="1" applyAlignment="1">
      <alignment vertical="top" wrapText="1" readingOrder="1"/>
    </xf>
    <xf numFmtId="0" fontId="8" fillId="0" borderId="9" xfId="0" applyFont="1" applyBorder="1" applyAlignment="1">
      <alignment vertical="top" wrapText="1" readingOrder="1"/>
    </xf>
    <xf numFmtId="165" fontId="7" fillId="0" borderId="7" xfId="1" applyNumberFormat="1" applyFont="1" applyBorder="1" applyAlignment="1">
      <alignment horizontal="center" vertical="top" wrapText="1" readingOrder="1"/>
    </xf>
    <xf numFmtId="0" fontId="9" fillId="3" borderId="8" xfId="0" applyFont="1" applyFill="1" applyBorder="1" applyAlignment="1">
      <alignment horizontal="center" vertical="top" wrapText="1" readingOrder="1"/>
    </xf>
    <xf numFmtId="0" fontId="11" fillId="3" borderId="9" xfId="0" applyFont="1" applyFill="1" applyBorder="1" applyAlignment="1">
      <alignment vertical="top" wrapText="1" readingOrder="1"/>
    </xf>
    <xf numFmtId="0" fontId="9" fillId="3" borderId="10" xfId="0" applyFont="1" applyFill="1" applyBorder="1" applyAlignment="1">
      <alignment horizontal="center" vertical="top" wrapText="1" readingOrder="1"/>
    </xf>
    <xf numFmtId="0" fontId="11" fillId="3" borderId="10" xfId="0" applyFont="1" applyFill="1" applyBorder="1" applyAlignment="1">
      <alignment horizontal="center" vertical="top" wrapText="1" readingOrder="1"/>
    </xf>
    <xf numFmtId="0" fontId="7" fillId="0" borderId="10" xfId="0" applyFont="1" applyBorder="1" applyAlignment="1">
      <alignment vertical="top" wrapText="1" readingOrder="1"/>
    </xf>
    <xf numFmtId="0" fontId="8" fillId="0" borderId="10" xfId="0" applyFont="1" applyBorder="1" applyAlignment="1">
      <alignment vertical="top" wrapText="1" readingOrder="1"/>
    </xf>
    <xf numFmtId="166" fontId="8" fillId="0" borderId="10" xfId="0" applyNumberFormat="1" applyFont="1" applyBorder="1" applyAlignment="1">
      <alignment vertical="top" wrapText="1" readingOrder="1"/>
    </xf>
    <xf numFmtId="164" fontId="13" fillId="0" borderId="8" xfId="1" applyNumberFormat="1" applyFont="1" applyBorder="1" applyAlignment="1">
      <alignment vertical="top" wrapText="1" readingOrder="1"/>
    </xf>
    <xf numFmtId="0" fontId="11" fillId="0" borderId="9" xfId="0" applyFont="1" applyBorder="1" applyAlignment="1">
      <alignment vertical="top" wrapText="1" readingOrder="1"/>
    </xf>
    <xf numFmtId="0" fontId="9" fillId="0" borderId="10" xfId="0" applyFont="1" applyBorder="1" applyAlignment="1">
      <alignment vertical="top" wrapText="1" readingOrder="1"/>
    </xf>
    <xf numFmtId="0" fontId="14" fillId="0" borderId="10" xfId="0" applyFont="1" applyBorder="1" applyAlignment="1">
      <alignment vertical="top" wrapText="1" readingOrder="1"/>
    </xf>
    <xf numFmtId="0" fontId="13" fillId="0" borderId="10" xfId="0" applyFont="1" applyBorder="1" applyAlignment="1">
      <alignment vertical="top" wrapText="1" readingOrder="1"/>
    </xf>
    <xf numFmtId="166" fontId="0" fillId="0" borderId="0" xfId="0" applyNumberFormat="1"/>
    <xf numFmtId="167" fontId="7" fillId="0" borderId="4" xfId="0" applyNumberFormat="1" applyFont="1" applyBorder="1" applyAlignment="1">
      <alignment horizontal="right" vertical="top" wrapText="1" readingOrder="1"/>
    </xf>
    <xf numFmtId="168" fontId="7" fillId="0" borderId="4" xfId="0" applyNumberFormat="1" applyFont="1" applyBorder="1" applyAlignment="1">
      <alignment horizontal="right" vertical="top" wrapText="1" readingOrder="1"/>
    </xf>
    <xf numFmtId="167" fontId="7" fillId="0" borderId="11" xfId="0" applyNumberFormat="1" applyFont="1" applyBorder="1" applyAlignment="1">
      <alignment horizontal="right" vertical="top" wrapText="1" readingOrder="1"/>
    </xf>
    <xf numFmtId="0" fontId="8" fillId="0" borderId="9" xfId="0" applyFont="1" applyBorder="1" applyAlignment="1">
      <alignment horizontal="right" vertical="top" wrapText="1" readingOrder="1"/>
    </xf>
    <xf numFmtId="167" fontId="7" fillId="0" borderId="7" xfId="0" applyNumberFormat="1" applyFont="1" applyBorder="1" applyAlignment="1">
      <alignment horizontal="right" vertical="top" wrapText="1" readingOrder="1"/>
    </xf>
    <xf numFmtId="167" fontId="7" fillId="0" borderId="12" xfId="0" applyNumberFormat="1" applyFont="1" applyBorder="1" applyAlignment="1">
      <alignment horizontal="right" vertical="top" wrapText="1" readingOrder="1"/>
    </xf>
    <xf numFmtId="167" fontId="7" fillId="0" borderId="10" xfId="0" applyNumberFormat="1" applyFont="1" applyBorder="1" applyAlignment="1">
      <alignment horizontal="right" vertical="top" wrapText="1" readingOrder="1"/>
    </xf>
    <xf numFmtId="167" fontId="7" fillId="0" borderId="13" xfId="0" applyNumberFormat="1" applyFont="1" applyBorder="1" applyAlignment="1">
      <alignment horizontal="right" vertical="top" wrapText="1" readingOrder="1"/>
    </xf>
    <xf numFmtId="167" fontId="7" fillId="0" borderId="10" xfId="0" applyNumberFormat="1" applyFont="1" applyBorder="1" applyAlignment="1">
      <alignment vertical="top" wrapText="1" readingOrder="1"/>
    </xf>
    <xf numFmtId="168" fontId="7" fillId="0" borderId="11" xfId="0" applyNumberFormat="1" applyFont="1" applyBorder="1" applyAlignment="1">
      <alignment horizontal="right" vertical="top" wrapText="1" readingOrder="1"/>
    </xf>
    <xf numFmtId="168" fontId="7" fillId="0" borderId="7" xfId="0" applyNumberFormat="1" applyFont="1" applyBorder="1" applyAlignment="1">
      <alignment horizontal="right" vertical="top" wrapText="1" readingOrder="1"/>
    </xf>
    <xf numFmtId="167" fontId="7" fillId="0" borderId="14" xfId="0" applyNumberFormat="1" applyFont="1" applyBorder="1" applyAlignment="1">
      <alignment horizontal="right" vertical="top" wrapText="1" readingOrder="1"/>
    </xf>
    <xf numFmtId="167" fontId="7" fillId="0" borderId="7" xfId="0" applyNumberFormat="1" applyFont="1" applyBorder="1" applyAlignment="1">
      <alignment vertical="top" wrapText="1" readingOrder="1"/>
    </xf>
    <xf numFmtId="169" fontId="7" fillId="0" borderId="4" xfId="0" applyNumberFormat="1" applyFont="1" applyBorder="1" applyAlignment="1">
      <alignment horizontal="right" vertical="top" wrapText="1" readingOrder="1"/>
    </xf>
    <xf numFmtId="169" fontId="7" fillId="0" borderId="11" xfId="0" applyNumberFormat="1" applyFont="1" applyBorder="1" applyAlignment="1">
      <alignment horizontal="right" vertical="top" wrapText="1" readingOrder="1"/>
    </xf>
    <xf numFmtId="169" fontId="7" fillId="0" borderId="12" xfId="0" applyNumberFormat="1" applyFont="1" applyBorder="1" applyAlignment="1">
      <alignment horizontal="right" vertical="top" wrapText="1" readingOrder="1"/>
    </xf>
    <xf numFmtId="169" fontId="7" fillId="0" borderId="10" xfId="0" applyNumberFormat="1" applyFont="1" applyBorder="1" applyAlignment="1">
      <alignment horizontal="right" vertical="top" wrapText="1" readingOrder="1"/>
    </xf>
    <xf numFmtId="169" fontId="7" fillId="0" borderId="7" xfId="0" applyNumberFormat="1" applyFont="1" applyBorder="1" applyAlignment="1">
      <alignment horizontal="right" vertical="top" wrapText="1" readingOrder="1"/>
    </xf>
    <xf numFmtId="168" fontId="7" fillId="0" borderId="15" xfId="0" applyNumberFormat="1" applyFont="1" applyBorder="1" applyAlignment="1">
      <alignment horizontal="right" vertical="top" wrapText="1" readingOrder="1"/>
    </xf>
    <xf numFmtId="169" fontId="7" fillId="0" borderId="13" xfId="0" applyNumberFormat="1" applyFont="1" applyBorder="1" applyAlignment="1">
      <alignment horizontal="right" vertical="top" wrapText="1" readingOrder="1"/>
    </xf>
    <xf numFmtId="169" fontId="7" fillId="0" borderId="10" xfId="0" applyNumberFormat="1" applyFont="1" applyBorder="1" applyAlignment="1">
      <alignment vertical="top" wrapText="1" readingOrder="1"/>
    </xf>
    <xf numFmtId="0" fontId="16" fillId="0" borderId="9" xfId="0" applyFont="1" applyBorder="1" applyAlignment="1">
      <alignment vertical="top" wrapText="1" readingOrder="1"/>
    </xf>
    <xf numFmtId="170" fontId="17" fillId="0" borderId="10" xfId="0" applyNumberFormat="1" applyFont="1" applyBorder="1" applyAlignment="1">
      <alignment vertical="top" wrapText="1" readingOrder="1"/>
    </xf>
    <xf numFmtId="0" fontId="17" fillId="0" borderId="10" xfId="0" applyFont="1" applyBorder="1" applyAlignment="1">
      <alignment vertical="top" wrapText="1" readingOrder="1"/>
    </xf>
    <xf numFmtId="168" fontId="7" fillId="0" borderId="10" xfId="0" applyNumberFormat="1" applyFont="1" applyBorder="1" applyAlignment="1">
      <alignment horizontal="right" vertical="top" wrapText="1" readingOrder="1"/>
    </xf>
    <xf numFmtId="169" fontId="7" fillId="0" borderId="15" xfId="0" applyNumberFormat="1" applyFont="1" applyBorder="1" applyAlignment="1">
      <alignment horizontal="right" vertical="top" wrapText="1" readingOrder="1"/>
    </xf>
    <xf numFmtId="169" fontId="17" fillId="0" borderId="10" xfId="0" applyNumberFormat="1" applyFont="1" applyBorder="1" applyAlignment="1">
      <alignment vertical="top" wrapText="1" readingOrder="1"/>
    </xf>
    <xf numFmtId="0" fontId="9" fillId="0" borderId="10" xfId="0" applyFont="1" applyBorder="1" applyAlignment="1">
      <alignment horizontal="center" vertical="top" wrapText="1" readingOrder="1"/>
    </xf>
    <xf numFmtId="0" fontId="8" fillId="0" borderId="16" xfId="0" applyFont="1" applyBorder="1" applyAlignment="1">
      <alignment vertical="top" wrapText="1" readingOrder="1"/>
    </xf>
    <xf numFmtId="169" fontId="7" fillId="0" borderId="17" xfId="0" applyNumberFormat="1" applyFont="1" applyBorder="1" applyAlignment="1">
      <alignment horizontal="right" vertical="top" wrapText="1" readingOrder="1"/>
    </xf>
    <xf numFmtId="169" fontId="7" fillId="0" borderId="14" xfId="0" applyNumberFormat="1" applyFont="1" applyBorder="1" applyAlignment="1">
      <alignment horizontal="right" vertical="top" wrapText="1" readingOrder="1"/>
    </xf>
    <xf numFmtId="169" fontId="7" fillId="0" borderId="18" xfId="0" applyNumberFormat="1" applyFont="1" applyBorder="1" applyAlignment="1">
      <alignment vertical="top" wrapText="1" readingOrder="1"/>
    </xf>
    <xf numFmtId="169" fontId="7" fillId="0" borderId="9" xfId="0" applyNumberFormat="1" applyFont="1" applyBorder="1" applyAlignment="1">
      <alignment vertical="top" wrapText="1" readingOrder="1"/>
    </xf>
    <xf numFmtId="0" fontId="9" fillId="3" borderId="7" xfId="0" applyFont="1" applyFill="1" applyBorder="1" applyAlignment="1">
      <alignment horizontal="center" vertical="top" wrapText="1" readingOrder="1"/>
    </xf>
    <xf numFmtId="0" fontId="14" fillId="0" borderId="9" xfId="0" applyFont="1" applyBorder="1" applyAlignment="1">
      <alignment horizontal="right" vertical="top" wrapText="1" readingOrder="1"/>
    </xf>
    <xf numFmtId="169" fontId="13" fillId="0" borderId="13" xfId="0" applyNumberFormat="1" applyFont="1" applyBorder="1" applyAlignment="1">
      <alignment horizontal="right" vertical="top" wrapText="1" readingOrder="1"/>
    </xf>
    <xf numFmtId="169" fontId="7" fillId="0" borderId="19" xfId="0" applyNumberFormat="1" applyFont="1" applyBorder="1" applyAlignment="1">
      <alignment horizontal="right" vertical="top" wrapText="1" readingOrder="1"/>
    </xf>
    <xf numFmtId="0" fontId="6" fillId="0" borderId="20" xfId="0" applyFont="1" applyBorder="1" applyAlignment="1">
      <alignment vertical="top" readingOrder="1"/>
    </xf>
    <xf numFmtId="0" fontId="6" fillId="0" borderId="21" xfId="0" applyFont="1" applyBorder="1" applyAlignment="1">
      <alignment vertical="top" readingOrder="1"/>
    </xf>
    <xf numFmtId="169" fontId="6" fillId="0" borderId="0" xfId="0" applyNumberFormat="1" applyFont="1" applyAlignment="1">
      <alignment vertical="top" readingOrder="1"/>
    </xf>
    <xf numFmtId="0" fontId="18" fillId="0" borderId="0" xfId="0" applyFont="1" applyAlignment="1">
      <alignment vertical="top" readingOrder="1"/>
    </xf>
    <xf numFmtId="169" fontId="7" fillId="0" borderId="0" xfId="0" applyNumberFormat="1" applyFont="1" applyAlignment="1">
      <alignment horizontal="right" vertical="top" wrapText="1" readingOrder="1"/>
    </xf>
    <xf numFmtId="169" fontId="4" fillId="0" borderId="0" xfId="0" applyNumberFormat="1" applyFont="1"/>
    <xf numFmtId="168" fontId="4" fillId="0" borderId="0" xfId="0" applyNumberFormat="1" applyFont="1"/>
    <xf numFmtId="166" fontId="4" fillId="0" borderId="0" xfId="0" applyNumberFormat="1" applyFont="1"/>
    <xf numFmtId="0" fontId="2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57EB-8C9A-4C8B-A79B-5223798F2040}">
  <dimension ref="A1:BH86"/>
  <sheetViews>
    <sheetView tabSelected="1" zoomScaleNormal="100" workbookViewId="0">
      <selection sqref="A1:R1"/>
    </sheetView>
  </sheetViews>
  <sheetFormatPr defaultRowHeight="14.5" x14ac:dyDescent="0.35"/>
  <cols>
    <col min="1" max="1" width="5.26953125" style="2" customWidth="1"/>
    <col min="2" max="2" width="30.7265625" style="2" customWidth="1"/>
    <col min="3" max="4" width="8.453125" style="2" customWidth="1"/>
    <col min="5" max="5" width="8.26953125" style="2" customWidth="1"/>
    <col min="6" max="6" width="8.7265625" style="2" customWidth="1"/>
    <col min="7" max="7" width="8.54296875" style="2" customWidth="1"/>
    <col min="8" max="8" width="7.26953125" style="2" customWidth="1"/>
    <col min="9" max="11" width="7.1796875" style="2" customWidth="1"/>
    <col min="12" max="12" width="7.1796875" style="3" customWidth="1"/>
    <col min="13" max="13" width="7.1796875" style="2" customWidth="1"/>
    <col min="14" max="14" width="8.26953125" style="2" customWidth="1"/>
    <col min="15" max="18" width="7.1796875" style="2" customWidth="1"/>
    <col min="19" max="19" width="3.54296875" customWidth="1"/>
    <col min="20" max="20" width="3.26953125" customWidth="1"/>
    <col min="21" max="21" width="5.26953125" style="2" customWidth="1"/>
    <col min="22" max="22" width="30.7265625" style="2" customWidth="1"/>
    <col min="23" max="24" width="8.453125" style="2" customWidth="1"/>
    <col min="25" max="25" width="8.26953125" style="2" customWidth="1"/>
    <col min="26" max="26" width="8.7265625" style="2" customWidth="1"/>
    <col min="27" max="27" width="8.54296875" style="2" customWidth="1"/>
    <col min="28" max="28" width="7.26953125" style="2" customWidth="1"/>
    <col min="29" max="31" width="7.1796875" style="2" customWidth="1"/>
    <col min="32" max="32" width="7.1796875" style="3" customWidth="1"/>
    <col min="33" max="33" width="7.1796875" style="2" customWidth="1"/>
    <col min="34" max="34" width="6.81640625" style="2" customWidth="1"/>
    <col min="35" max="38" width="7.1796875" style="2" customWidth="1"/>
    <col min="41" max="41" width="5.26953125" style="2" customWidth="1"/>
    <col min="42" max="42" width="30.7265625" style="2" customWidth="1"/>
    <col min="43" max="44" width="8.453125" style="2" customWidth="1"/>
    <col min="45" max="45" width="8.26953125" style="2" customWidth="1"/>
    <col min="46" max="46" width="8.7265625" style="2" customWidth="1"/>
    <col min="47" max="47" width="8.54296875" style="2" customWidth="1"/>
    <col min="48" max="48" width="7.7265625" style="2" customWidth="1"/>
    <col min="49" max="51" width="7.1796875" style="2" bestFit="1" customWidth="1"/>
    <col min="52" max="52" width="7.1796875" style="3" customWidth="1"/>
    <col min="53" max="53" width="7.1796875" style="2" bestFit="1" customWidth="1"/>
    <col min="54" max="54" width="8.26953125" style="2" customWidth="1"/>
    <col min="55" max="58" width="7.1796875" style="2" bestFit="1" customWidth="1"/>
    <col min="61" max="61" width="8.26953125" customWidth="1"/>
  </cols>
  <sheetData>
    <row r="1" spans="1:60" x14ac:dyDescent="0.35">
      <c r="A1" s="75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U1" s="75" t="s">
        <v>0</v>
      </c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O1" s="75" t="s">
        <v>1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</row>
    <row r="2" spans="1:60" x14ac:dyDescent="0.35">
      <c r="A2" s="1" t="s">
        <v>2</v>
      </c>
      <c r="R2"/>
      <c r="U2" s="1" t="s">
        <v>2</v>
      </c>
      <c r="AL2"/>
      <c r="AO2" s="1" t="s">
        <v>2</v>
      </c>
      <c r="BF2"/>
    </row>
    <row r="3" spans="1:60" ht="15" customHeight="1" x14ac:dyDescent="0.35">
      <c r="A3" s="4" t="s">
        <v>3</v>
      </c>
      <c r="C3" s="5"/>
      <c r="D3" s="5"/>
      <c r="E3" s="5"/>
      <c r="F3" s="5"/>
      <c r="G3" s="5"/>
      <c r="H3" s="76" t="s">
        <v>4</v>
      </c>
      <c r="I3" s="76"/>
      <c r="J3" s="76"/>
      <c r="K3" s="76"/>
      <c r="L3" s="76"/>
      <c r="M3" s="76"/>
      <c r="U3" s="4" t="s">
        <v>3</v>
      </c>
      <c r="W3" s="5"/>
      <c r="X3" s="5"/>
      <c r="Y3" s="5"/>
      <c r="Z3" s="5"/>
      <c r="AA3" s="5"/>
      <c r="AB3" s="76" t="s">
        <v>4</v>
      </c>
      <c r="AC3" s="76"/>
      <c r="AD3" s="76"/>
      <c r="AE3" s="76"/>
      <c r="AF3" s="76"/>
      <c r="AG3" s="76"/>
      <c r="AO3" s="4" t="s">
        <v>3</v>
      </c>
      <c r="AQ3" s="5"/>
      <c r="AR3" s="5"/>
      <c r="AS3" s="5"/>
      <c r="AT3" s="5"/>
      <c r="AU3" s="5"/>
      <c r="AV3" s="76" t="s">
        <v>4</v>
      </c>
      <c r="AW3" s="76"/>
      <c r="AX3" s="76"/>
      <c r="AY3" s="76"/>
      <c r="AZ3" s="76"/>
      <c r="BA3" s="76"/>
    </row>
    <row r="4" spans="1:60" x14ac:dyDescent="0.35">
      <c r="A4" s="6" t="s">
        <v>5</v>
      </c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8">
        <v>2025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U4" s="6" t="s">
        <v>5</v>
      </c>
      <c r="V4" s="7" t="s">
        <v>6</v>
      </c>
      <c r="W4" s="8" t="s">
        <v>7</v>
      </c>
      <c r="X4" s="8" t="s">
        <v>8</v>
      </c>
      <c r="Y4" s="8" t="s">
        <v>9</v>
      </c>
      <c r="Z4" s="8" t="s">
        <v>10</v>
      </c>
      <c r="AA4" s="8" t="s">
        <v>11</v>
      </c>
      <c r="AB4" s="9" t="s">
        <v>12</v>
      </c>
      <c r="AC4" s="9" t="s">
        <v>13</v>
      </c>
      <c r="AD4" s="9" t="s">
        <v>14</v>
      </c>
      <c r="AE4" s="9" t="s">
        <v>15</v>
      </c>
      <c r="AF4" s="8">
        <v>2025</v>
      </c>
      <c r="AG4" s="9" t="s">
        <v>16</v>
      </c>
      <c r="AH4" s="9" t="s">
        <v>17</v>
      </c>
      <c r="AI4" s="9" t="s">
        <v>18</v>
      </c>
      <c r="AJ4" s="9" t="s">
        <v>19</v>
      </c>
      <c r="AK4" s="9" t="s">
        <v>20</v>
      </c>
      <c r="AL4" s="9" t="s">
        <v>21</v>
      </c>
      <c r="AO4" s="6" t="s">
        <v>5</v>
      </c>
      <c r="AP4" s="7" t="s">
        <v>6</v>
      </c>
      <c r="AQ4" s="8" t="s">
        <v>7</v>
      </c>
      <c r="AR4" s="8" t="s">
        <v>8</v>
      </c>
      <c r="AS4" s="8" t="s">
        <v>9</v>
      </c>
      <c r="AT4" s="8" t="s">
        <v>10</v>
      </c>
      <c r="AU4" s="8" t="s">
        <v>11</v>
      </c>
      <c r="AV4" s="9" t="s">
        <v>12</v>
      </c>
      <c r="AW4" s="9" t="s">
        <v>13</v>
      </c>
      <c r="AX4" s="9" t="s">
        <v>14</v>
      </c>
      <c r="AY4" s="9" t="s">
        <v>15</v>
      </c>
      <c r="AZ4" s="8">
        <v>2025</v>
      </c>
      <c r="BA4" s="9" t="s">
        <v>16</v>
      </c>
      <c r="BB4" s="9" t="s">
        <v>17</v>
      </c>
      <c r="BC4" s="9" t="s">
        <v>18</v>
      </c>
      <c r="BD4" s="9" t="s">
        <v>19</v>
      </c>
      <c r="BE4" s="9" t="s">
        <v>20</v>
      </c>
      <c r="BF4" s="9" t="s">
        <v>21</v>
      </c>
    </row>
    <row r="5" spans="1:60" x14ac:dyDescent="0.35">
      <c r="A5" s="10" t="s">
        <v>22</v>
      </c>
      <c r="B5" s="11" t="s">
        <v>23</v>
      </c>
      <c r="C5" s="12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3" t="s">
        <v>24</v>
      </c>
      <c r="I5" s="13" t="s">
        <v>24</v>
      </c>
      <c r="J5" s="13" t="s">
        <v>24</v>
      </c>
      <c r="K5" s="13" t="s">
        <v>24</v>
      </c>
      <c r="L5" s="12" t="s">
        <v>24</v>
      </c>
      <c r="M5" s="13" t="s">
        <v>25</v>
      </c>
      <c r="N5" s="13" t="s">
        <v>25</v>
      </c>
      <c r="O5" s="13" t="s">
        <v>25</v>
      </c>
      <c r="P5" s="13" t="s">
        <v>25</v>
      </c>
      <c r="Q5" s="13" t="s">
        <v>25</v>
      </c>
      <c r="R5" s="13" t="s">
        <v>25</v>
      </c>
      <c r="U5" s="10" t="s">
        <v>22</v>
      </c>
      <c r="V5" s="11" t="s">
        <v>23</v>
      </c>
      <c r="W5" s="12" t="s">
        <v>24</v>
      </c>
      <c r="X5" s="12" t="s">
        <v>24</v>
      </c>
      <c r="Y5" s="12" t="s">
        <v>24</v>
      </c>
      <c r="Z5" s="12" t="s">
        <v>24</v>
      </c>
      <c r="AA5" s="12" t="s">
        <v>24</v>
      </c>
      <c r="AB5" s="13" t="s">
        <v>24</v>
      </c>
      <c r="AC5" s="13" t="s">
        <v>24</v>
      </c>
      <c r="AD5" s="13" t="s">
        <v>24</v>
      </c>
      <c r="AE5" s="13" t="s">
        <v>24</v>
      </c>
      <c r="AF5" s="12" t="s">
        <v>24</v>
      </c>
      <c r="AG5" s="13" t="s">
        <v>25</v>
      </c>
      <c r="AH5" s="13" t="s">
        <v>25</v>
      </c>
      <c r="AI5" s="13" t="s">
        <v>25</v>
      </c>
      <c r="AJ5" s="13" t="s">
        <v>25</v>
      </c>
      <c r="AK5" s="13" t="s">
        <v>25</v>
      </c>
      <c r="AL5" s="13" t="s">
        <v>25</v>
      </c>
      <c r="AO5" s="10" t="s">
        <v>22</v>
      </c>
      <c r="AP5" s="11" t="s">
        <v>23</v>
      </c>
      <c r="AQ5" s="12" t="s">
        <v>24</v>
      </c>
      <c r="AR5" s="12" t="s">
        <v>24</v>
      </c>
      <c r="AS5" s="12" t="s">
        <v>24</v>
      </c>
      <c r="AT5" s="12" t="s">
        <v>24</v>
      </c>
      <c r="AU5" s="12" t="s">
        <v>24</v>
      </c>
      <c r="AV5" s="13" t="s">
        <v>24</v>
      </c>
      <c r="AW5" s="13" t="s">
        <v>24</v>
      </c>
      <c r="AX5" s="13" t="s">
        <v>24</v>
      </c>
      <c r="AY5" s="13" t="s">
        <v>24</v>
      </c>
      <c r="AZ5" s="12" t="s">
        <v>24</v>
      </c>
      <c r="BA5" s="13" t="s">
        <v>25</v>
      </c>
      <c r="BB5" s="13" t="s">
        <v>25</v>
      </c>
      <c r="BC5" s="13" t="s">
        <v>25</v>
      </c>
      <c r="BD5" s="13" t="s">
        <v>25</v>
      </c>
      <c r="BE5" s="13" t="s">
        <v>25</v>
      </c>
      <c r="BF5" s="13" t="s">
        <v>25</v>
      </c>
    </row>
    <row r="6" spans="1:60" x14ac:dyDescent="0.35">
      <c r="A6" s="14"/>
      <c r="B6" s="15" t="s">
        <v>6</v>
      </c>
      <c r="C6" s="16" t="s">
        <v>26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31</v>
      </c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 t="s">
        <v>38</v>
      </c>
      <c r="P6" s="16" t="s">
        <v>39</v>
      </c>
      <c r="Q6" s="16" t="s">
        <v>40</v>
      </c>
      <c r="R6" s="16" t="s">
        <v>41</v>
      </c>
      <c r="U6" s="14"/>
      <c r="V6" s="15" t="s">
        <v>6</v>
      </c>
      <c r="W6" s="16" t="s">
        <v>26</v>
      </c>
      <c r="X6" s="16" t="s">
        <v>27</v>
      </c>
      <c r="Y6" s="16" t="s">
        <v>28</v>
      </c>
      <c r="Z6" s="16" t="s">
        <v>29</v>
      </c>
      <c r="AA6" s="16" t="s">
        <v>30</v>
      </c>
      <c r="AB6" s="16" t="s">
        <v>31</v>
      </c>
      <c r="AC6" s="16" t="s">
        <v>32</v>
      </c>
      <c r="AD6" s="16" t="s">
        <v>33</v>
      </c>
      <c r="AE6" s="16" t="s">
        <v>34</v>
      </c>
      <c r="AF6" s="16" t="s">
        <v>35</v>
      </c>
      <c r="AG6" s="16" t="s">
        <v>36</v>
      </c>
      <c r="AH6" s="16" t="s">
        <v>37</v>
      </c>
      <c r="AI6" s="16" t="s">
        <v>38</v>
      </c>
      <c r="AJ6" s="16" t="s">
        <v>39</v>
      </c>
      <c r="AK6" s="16" t="s">
        <v>40</v>
      </c>
      <c r="AL6" s="16" t="s">
        <v>41</v>
      </c>
      <c r="AO6" s="14"/>
      <c r="AP6" s="15" t="s">
        <v>6</v>
      </c>
      <c r="AQ6" s="16" t="s">
        <v>26</v>
      </c>
      <c r="AR6" s="16" t="s">
        <v>27</v>
      </c>
      <c r="AS6" s="16" t="s">
        <v>28</v>
      </c>
      <c r="AT6" s="16" t="s">
        <v>29</v>
      </c>
      <c r="AU6" s="16" t="s">
        <v>30</v>
      </c>
      <c r="AV6" s="16" t="s">
        <v>31</v>
      </c>
      <c r="AW6" s="16" t="s">
        <v>32</v>
      </c>
      <c r="AX6" s="16" t="s">
        <v>33</v>
      </c>
      <c r="AY6" s="16" t="s">
        <v>34</v>
      </c>
      <c r="AZ6" s="16" t="s">
        <v>35</v>
      </c>
      <c r="BA6" s="16" t="s">
        <v>36</v>
      </c>
      <c r="BB6" s="16" t="s">
        <v>37</v>
      </c>
      <c r="BC6" s="16" t="s">
        <v>38</v>
      </c>
      <c r="BD6" s="16" t="s">
        <v>39</v>
      </c>
      <c r="BE6" s="16" t="s">
        <v>40</v>
      </c>
      <c r="BF6" s="16" t="s">
        <v>41</v>
      </c>
    </row>
    <row r="7" spans="1:60" x14ac:dyDescent="0.35">
      <c r="A7" s="17"/>
      <c r="B7" s="18" t="s">
        <v>42</v>
      </c>
      <c r="C7" s="19" t="s">
        <v>43</v>
      </c>
      <c r="D7" s="19" t="s">
        <v>43</v>
      </c>
      <c r="E7" s="19" t="s">
        <v>43</v>
      </c>
      <c r="F7" s="19" t="s">
        <v>43</v>
      </c>
      <c r="G7" s="19" t="s">
        <v>43</v>
      </c>
      <c r="H7" s="20" t="s">
        <v>43</v>
      </c>
      <c r="I7" s="20" t="s">
        <v>43</v>
      </c>
      <c r="J7" s="20" t="s">
        <v>43</v>
      </c>
      <c r="K7" s="20" t="s">
        <v>43</v>
      </c>
      <c r="L7" s="19" t="s">
        <v>43</v>
      </c>
      <c r="M7" s="20" t="s">
        <v>43</v>
      </c>
      <c r="N7" s="20" t="s">
        <v>43</v>
      </c>
      <c r="O7" s="20" t="s">
        <v>43</v>
      </c>
      <c r="P7" s="20" t="s">
        <v>43</v>
      </c>
      <c r="Q7" s="20" t="s">
        <v>43</v>
      </c>
      <c r="R7" s="20" t="s">
        <v>43</v>
      </c>
      <c r="U7" s="17"/>
      <c r="V7" s="18" t="s">
        <v>42</v>
      </c>
      <c r="W7" s="19" t="s">
        <v>43</v>
      </c>
      <c r="X7" s="19" t="s">
        <v>43</v>
      </c>
      <c r="Y7" s="19" t="s">
        <v>43</v>
      </c>
      <c r="Z7" s="19" t="s">
        <v>43</v>
      </c>
      <c r="AA7" s="19" t="s">
        <v>43</v>
      </c>
      <c r="AB7" s="20" t="s">
        <v>43</v>
      </c>
      <c r="AC7" s="20" t="s">
        <v>43</v>
      </c>
      <c r="AD7" s="20" t="s">
        <v>43</v>
      </c>
      <c r="AE7" s="20" t="s">
        <v>43</v>
      </c>
      <c r="AF7" s="19" t="s">
        <v>43</v>
      </c>
      <c r="AG7" s="20" t="s">
        <v>43</v>
      </c>
      <c r="AH7" s="20" t="s">
        <v>43</v>
      </c>
      <c r="AI7" s="20" t="s">
        <v>43</v>
      </c>
      <c r="AJ7" s="20" t="s">
        <v>43</v>
      </c>
      <c r="AK7" s="20" t="s">
        <v>43</v>
      </c>
      <c r="AL7" s="20" t="s">
        <v>43</v>
      </c>
      <c r="AO7" s="17"/>
      <c r="AP7" s="18" t="s">
        <v>42</v>
      </c>
      <c r="AQ7" s="19" t="s">
        <v>43</v>
      </c>
      <c r="AR7" s="19" t="s">
        <v>43</v>
      </c>
      <c r="AS7" s="19" t="s">
        <v>43</v>
      </c>
      <c r="AT7" s="19" t="s">
        <v>43</v>
      </c>
      <c r="AU7" s="19" t="s">
        <v>43</v>
      </c>
      <c r="AV7" s="20" t="s">
        <v>43</v>
      </c>
      <c r="AW7" s="20" t="s">
        <v>43</v>
      </c>
      <c r="AX7" s="20" t="s">
        <v>43</v>
      </c>
      <c r="AY7" s="20" t="s">
        <v>43</v>
      </c>
      <c r="AZ7" s="19" t="s">
        <v>43</v>
      </c>
      <c r="BA7" s="20" t="s">
        <v>43</v>
      </c>
      <c r="BB7" s="20" t="s">
        <v>43</v>
      </c>
      <c r="BC7" s="20" t="s">
        <v>43</v>
      </c>
      <c r="BD7" s="20" t="s">
        <v>43</v>
      </c>
      <c r="BE7" s="20" t="s">
        <v>43</v>
      </c>
      <c r="BF7" s="20" t="s">
        <v>43</v>
      </c>
    </row>
    <row r="8" spans="1:60" x14ac:dyDescent="0.35">
      <c r="A8" s="14"/>
      <c r="B8" s="15" t="s">
        <v>6</v>
      </c>
      <c r="C8" s="21"/>
      <c r="D8" s="21"/>
      <c r="E8" s="21"/>
      <c r="F8" s="21"/>
      <c r="G8" s="21"/>
      <c r="H8" s="22" t="s">
        <v>6</v>
      </c>
      <c r="I8" s="22" t="s">
        <v>6</v>
      </c>
      <c r="J8" s="22" t="s">
        <v>6</v>
      </c>
      <c r="K8" s="22" t="s">
        <v>6</v>
      </c>
      <c r="L8" s="21"/>
      <c r="M8" s="22" t="s">
        <v>6</v>
      </c>
      <c r="N8" s="22" t="s">
        <v>6</v>
      </c>
      <c r="O8" s="22" t="s">
        <v>6</v>
      </c>
      <c r="P8" s="22" t="s">
        <v>6</v>
      </c>
      <c r="Q8" s="22" t="s">
        <v>6</v>
      </c>
      <c r="R8" s="22" t="s">
        <v>6</v>
      </c>
      <c r="U8" s="14"/>
      <c r="V8" s="15" t="s">
        <v>6</v>
      </c>
      <c r="W8" s="21"/>
      <c r="X8" s="21"/>
      <c r="Y8" s="21"/>
      <c r="Z8" s="21"/>
      <c r="AA8" s="21"/>
      <c r="AB8" s="22" t="s">
        <v>6</v>
      </c>
      <c r="AC8" s="22" t="s">
        <v>6</v>
      </c>
      <c r="AD8" s="22" t="s">
        <v>6</v>
      </c>
      <c r="AE8" s="22" t="s">
        <v>6</v>
      </c>
      <c r="AF8" s="21"/>
      <c r="AG8" s="22" t="s">
        <v>6</v>
      </c>
      <c r="AH8" s="22" t="s">
        <v>6</v>
      </c>
      <c r="AI8" s="22" t="s">
        <v>6</v>
      </c>
      <c r="AJ8" s="22" t="s">
        <v>6</v>
      </c>
      <c r="AK8" s="22" t="s">
        <v>6</v>
      </c>
      <c r="AL8" s="22" t="s">
        <v>6</v>
      </c>
      <c r="AO8" s="14"/>
      <c r="AP8" s="15" t="s">
        <v>6</v>
      </c>
      <c r="AQ8" s="21"/>
      <c r="AR8" s="21"/>
      <c r="AS8" s="21"/>
      <c r="AT8" s="21"/>
      <c r="AU8" s="21"/>
      <c r="AV8" s="23"/>
      <c r="AW8" s="22" t="s">
        <v>6</v>
      </c>
      <c r="AX8" s="22" t="s">
        <v>6</v>
      </c>
      <c r="AY8" s="22" t="s">
        <v>6</v>
      </c>
      <c r="AZ8" s="21"/>
      <c r="BA8" s="22" t="s">
        <v>6</v>
      </c>
      <c r="BB8" s="22" t="s">
        <v>6</v>
      </c>
      <c r="BC8" s="22" t="s">
        <v>6</v>
      </c>
      <c r="BD8" s="22" t="s">
        <v>6</v>
      </c>
      <c r="BE8" s="22" t="s">
        <v>6</v>
      </c>
      <c r="BF8" s="22" t="s">
        <v>6</v>
      </c>
    </row>
    <row r="9" spans="1:60" x14ac:dyDescent="0.35">
      <c r="A9" s="24"/>
      <c r="B9" s="25" t="s">
        <v>44</v>
      </c>
      <c r="C9" s="26"/>
      <c r="D9" s="26"/>
      <c r="E9" s="26"/>
      <c r="F9" s="26"/>
      <c r="G9" s="26"/>
      <c r="H9" s="27" t="s">
        <v>6</v>
      </c>
      <c r="I9" s="27" t="s">
        <v>6</v>
      </c>
      <c r="J9" s="27" t="s">
        <v>6</v>
      </c>
      <c r="K9" s="27" t="s">
        <v>6</v>
      </c>
      <c r="L9" s="28"/>
      <c r="M9" s="27" t="s">
        <v>6</v>
      </c>
      <c r="N9" s="27" t="s">
        <v>6</v>
      </c>
      <c r="O9" s="27" t="s">
        <v>6</v>
      </c>
      <c r="P9" s="27" t="s">
        <v>6</v>
      </c>
      <c r="Q9" s="27" t="s">
        <v>6</v>
      </c>
      <c r="R9" s="27" t="s">
        <v>6</v>
      </c>
      <c r="U9" s="24"/>
      <c r="V9" s="25" t="s">
        <v>44</v>
      </c>
      <c r="W9" s="26"/>
      <c r="X9" s="26"/>
      <c r="Y9" s="26"/>
      <c r="Z9" s="26"/>
      <c r="AA9" s="26"/>
      <c r="AB9" s="27" t="s">
        <v>6</v>
      </c>
      <c r="AC9" s="27" t="s">
        <v>6</v>
      </c>
      <c r="AD9" s="27" t="s">
        <v>6</v>
      </c>
      <c r="AE9" s="27" t="s">
        <v>6</v>
      </c>
      <c r="AF9" s="28"/>
      <c r="AG9" s="27" t="s">
        <v>6</v>
      </c>
      <c r="AH9" s="27" t="s">
        <v>6</v>
      </c>
      <c r="AI9" s="27" t="s">
        <v>6</v>
      </c>
      <c r="AJ9" s="27" t="s">
        <v>6</v>
      </c>
      <c r="AK9" s="27" t="s">
        <v>6</v>
      </c>
      <c r="AL9" s="27" t="s">
        <v>6</v>
      </c>
      <c r="AO9" s="24"/>
      <c r="AP9" s="25" t="s">
        <v>44</v>
      </c>
      <c r="AQ9" s="26"/>
      <c r="AR9" s="26"/>
      <c r="AS9" s="26"/>
      <c r="AT9" s="26"/>
      <c r="AU9" s="26"/>
      <c r="AV9" s="27" t="s">
        <v>6</v>
      </c>
      <c r="AW9" s="27" t="s">
        <v>6</v>
      </c>
      <c r="AX9" s="27" t="s">
        <v>6</v>
      </c>
      <c r="AY9" s="27" t="s">
        <v>6</v>
      </c>
      <c r="AZ9" s="28"/>
      <c r="BA9" s="27" t="s">
        <v>6</v>
      </c>
      <c r="BB9" s="27" t="s">
        <v>6</v>
      </c>
      <c r="BC9" s="27" t="s">
        <v>6</v>
      </c>
      <c r="BD9" s="27" t="s">
        <v>6</v>
      </c>
      <c r="BE9" s="27" t="s">
        <v>6</v>
      </c>
      <c r="BF9" s="27" t="s">
        <v>6</v>
      </c>
      <c r="BH9" s="29"/>
    </row>
    <row r="10" spans="1:60" x14ac:dyDescent="0.35">
      <c r="A10" s="14">
        <v>1</v>
      </c>
      <c r="B10" s="15" t="s">
        <v>45</v>
      </c>
      <c r="C10" s="30">
        <v>5.9268860291161474</v>
      </c>
      <c r="D10" s="30">
        <v>6.6958270324720512</v>
      </c>
      <c r="E10" s="30">
        <v>6.3127387763649319</v>
      </c>
      <c r="F10" s="30">
        <v>6.1319085397751447</v>
      </c>
      <c r="G10" s="30">
        <v>4.8387440076088053</v>
      </c>
      <c r="H10" s="30">
        <v>3.5743058568474058</v>
      </c>
      <c r="I10" s="30">
        <v>5.1457239555966305</v>
      </c>
      <c r="J10" s="30">
        <v>4.9277598500179796</v>
      </c>
      <c r="K10" s="30">
        <v>5.5155647446963627</v>
      </c>
      <c r="L10" s="30">
        <v>6.142384864911878</v>
      </c>
      <c r="M10" s="30">
        <v>5.6063834972314979</v>
      </c>
      <c r="N10" s="30">
        <v>5.5937348178949993</v>
      </c>
      <c r="O10" s="30">
        <v>5.4809349895006996</v>
      </c>
      <c r="P10" s="30">
        <v>5.403970560668002</v>
      </c>
      <c r="Q10" s="30">
        <v>5.3200876836789988</v>
      </c>
      <c r="R10" s="30">
        <v>5.2840246114397997</v>
      </c>
      <c r="U10" s="14">
        <v>1</v>
      </c>
      <c r="V10" s="15" t="s">
        <v>45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O10" s="14">
        <v>1</v>
      </c>
      <c r="AP10" s="15" t="s">
        <v>45</v>
      </c>
      <c r="AQ10" s="30">
        <v>5.9268860291161474</v>
      </c>
      <c r="AR10" s="30">
        <v>6.6958270324720512</v>
      </c>
      <c r="AS10" s="30">
        <v>6.3127387763649319</v>
      </c>
      <c r="AT10" s="30">
        <v>6.1319085397751447</v>
      </c>
      <c r="AU10" s="30">
        <v>4.8387440076088053</v>
      </c>
      <c r="AV10" s="30">
        <v>3.5743058568474058</v>
      </c>
      <c r="AW10" s="30">
        <v>5.1457239555966305</v>
      </c>
      <c r="AX10" s="30">
        <v>4.9277598500179796</v>
      </c>
      <c r="AY10" s="30">
        <v>5.5155647446963627</v>
      </c>
      <c r="AZ10" s="30">
        <v>6.142384864911878</v>
      </c>
      <c r="BA10" s="30">
        <v>5.6063834972314979</v>
      </c>
      <c r="BB10" s="30">
        <v>5.5937348178949993</v>
      </c>
      <c r="BC10" s="30">
        <v>5.4809349895006996</v>
      </c>
      <c r="BD10" s="30">
        <v>5.403970560668002</v>
      </c>
      <c r="BE10" s="30">
        <v>5.3200876836789988</v>
      </c>
      <c r="BF10" s="30">
        <v>5.2840246114397997</v>
      </c>
    </row>
    <row r="11" spans="1:60" ht="15" thickBot="1" x14ac:dyDescent="0.4">
      <c r="A11" s="14">
        <f>+A10+1</f>
        <v>2</v>
      </c>
      <c r="B11" s="15" t="s">
        <v>46</v>
      </c>
      <c r="C11" s="32">
        <v>77.470846288785836</v>
      </c>
      <c r="D11" s="32">
        <v>77.741556164600169</v>
      </c>
      <c r="E11" s="32">
        <v>78.443808195839466</v>
      </c>
      <c r="F11" s="32">
        <v>72.934586781556149</v>
      </c>
      <c r="G11" s="32">
        <v>71.752165908766628</v>
      </c>
      <c r="H11" s="32">
        <v>61.051453115620205</v>
      </c>
      <c r="I11" s="32">
        <v>63.240648868749901</v>
      </c>
      <c r="J11" s="32">
        <v>62.516565270383552</v>
      </c>
      <c r="K11" s="32">
        <v>66.896845986216235</v>
      </c>
      <c r="L11" s="32">
        <v>69.292867951032562</v>
      </c>
      <c r="M11" s="32">
        <v>73.359684086439543</v>
      </c>
      <c r="N11" s="32">
        <v>71.557136238546136</v>
      </c>
      <c r="O11" s="32">
        <v>71.369661077291212</v>
      </c>
      <c r="P11" s="32">
        <v>71.652618000295746</v>
      </c>
      <c r="Q11" s="32">
        <v>73.551601443438443</v>
      </c>
      <c r="R11" s="32">
        <v>72.808161428895744</v>
      </c>
      <c r="U11" s="14">
        <f>+U10+1</f>
        <v>2</v>
      </c>
      <c r="V11" s="15" t="s">
        <v>46</v>
      </c>
      <c r="W11" s="32">
        <v>1.1916666666666667</v>
      </c>
      <c r="X11" s="32">
        <v>2.0929208333333333</v>
      </c>
      <c r="Y11" s="32">
        <v>2.6507046500249998</v>
      </c>
      <c r="Z11" s="32">
        <v>4.998150658155124</v>
      </c>
      <c r="AA11" s="32">
        <v>5.8914981660298329</v>
      </c>
      <c r="AB11" s="32">
        <v>5.102417543931498</v>
      </c>
      <c r="AC11" s="32">
        <v>4.7496549349166672</v>
      </c>
      <c r="AD11" s="32">
        <v>7.4510557673738944</v>
      </c>
      <c r="AE11" s="32">
        <v>13.333869257507724</v>
      </c>
      <c r="AF11" s="32">
        <v>17.104584508233412</v>
      </c>
      <c r="AG11" s="32">
        <v>17.242999999999999</v>
      </c>
      <c r="AH11" s="32">
        <v>19.407000000000004</v>
      </c>
      <c r="AI11" s="32">
        <v>19.217700000000001</v>
      </c>
      <c r="AJ11" s="32">
        <v>17.966999999999999</v>
      </c>
      <c r="AK11" s="32">
        <v>17.841999999999999</v>
      </c>
      <c r="AL11" s="32">
        <v>17.570999999999998</v>
      </c>
      <c r="AO11" s="14">
        <f>+AO10+1</f>
        <v>2</v>
      </c>
      <c r="AP11" s="15" t="s">
        <v>46</v>
      </c>
      <c r="AQ11" s="32">
        <v>78.662512955452499</v>
      </c>
      <c r="AR11" s="32">
        <v>79.834476997933507</v>
      </c>
      <c r="AS11" s="32">
        <v>81.094512845864472</v>
      </c>
      <c r="AT11" s="32">
        <v>77.932737439711275</v>
      </c>
      <c r="AU11" s="32">
        <v>77.643664074796462</v>
      </c>
      <c r="AV11" s="32">
        <v>66.1538706595517</v>
      </c>
      <c r="AW11" s="32">
        <v>67.990303803666563</v>
      </c>
      <c r="AX11" s="32">
        <v>69.967621037757453</v>
      </c>
      <c r="AY11" s="32">
        <v>80.230715243723964</v>
      </c>
      <c r="AZ11" s="32">
        <v>86.397452459265978</v>
      </c>
      <c r="BA11" s="32">
        <v>90.602684086439538</v>
      </c>
      <c r="BB11" s="32">
        <v>90.964136238546132</v>
      </c>
      <c r="BC11" s="32">
        <v>90.587361077291206</v>
      </c>
      <c r="BD11" s="32">
        <v>89.619618000295745</v>
      </c>
      <c r="BE11" s="32">
        <v>91.393601443438442</v>
      </c>
      <c r="BF11" s="32">
        <v>90.379161428895742</v>
      </c>
    </row>
    <row r="12" spans="1:60" x14ac:dyDescent="0.35">
      <c r="A12" s="14">
        <f>+A11+1</f>
        <v>3</v>
      </c>
      <c r="B12" s="33" t="s">
        <v>47</v>
      </c>
      <c r="C12" s="34">
        <v>83.397732317901983</v>
      </c>
      <c r="D12" s="34">
        <v>84.437383197072222</v>
      </c>
      <c r="E12" s="34">
        <v>84.756546972204404</v>
      </c>
      <c r="F12" s="34">
        <v>79.066495321331288</v>
      </c>
      <c r="G12" s="34">
        <v>76.590909916375438</v>
      </c>
      <c r="H12" s="34">
        <v>64.625758972467608</v>
      </c>
      <c r="I12" s="34">
        <v>68.386372824346537</v>
      </c>
      <c r="J12" s="34">
        <v>67.44432512040153</v>
      </c>
      <c r="K12" s="34">
        <v>72.412410730912598</v>
      </c>
      <c r="L12" s="34">
        <v>75.435252815944438</v>
      </c>
      <c r="M12" s="34">
        <v>78.966067583671048</v>
      </c>
      <c r="N12" s="34">
        <v>77.150871056441133</v>
      </c>
      <c r="O12" s="34">
        <v>76.850596066791908</v>
      </c>
      <c r="P12" s="34">
        <v>77.056588560963746</v>
      </c>
      <c r="Q12" s="34">
        <v>78.871689127117435</v>
      </c>
      <c r="R12" s="34">
        <v>78.092186040335548</v>
      </c>
      <c r="U12" s="14">
        <f>+U11+1</f>
        <v>3</v>
      </c>
      <c r="V12" s="33" t="s">
        <v>47</v>
      </c>
      <c r="W12" s="34">
        <v>1.1916666666666667</v>
      </c>
      <c r="X12" s="34">
        <v>2.0929208333333333</v>
      </c>
      <c r="Y12" s="34">
        <v>2.6507046500249998</v>
      </c>
      <c r="Z12" s="34">
        <v>4.998150658155124</v>
      </c>
      <c r="AA12" s="34">
        <v>5.8914981660298329</v>
      </c>
      <c r="AB12" s="34">
        <v>5.102417543931498</v>
      </c>
      <c r="AC12" s="34">
        <v>4.7496549349166672</v>
      </c>
      <c r="AD12" s="34">
        <v>7.4510557673738944</v>
      </c>
      <c r="AE12" s="34">
        <v>13.333869257507724</v>
      </c>
      <c r="AF12" s="34">
        <v>17.104584508233412</v>
      </c>
      <c r="AG12" s="34">
        <v>17.242999999999999</v>
      </c>
      <c r="AH12" s="34">
        <v>19.407000000000004</v>
      </c>
      <c r="AI12" s="34">
        <v>19.217700000000001</v>
      </c>
      <c r="AJ12" s="34">
        <v>17.966999999999999</v>
      </c>
      <c r="AK12" s="34">
        <v>17.841999999999999</v>
      </c>
      <c r="AL12" s="34">
        <v>17.570999999999998</v>
      </c>
      <c r="AO12" s="14">
        <f>+AO11+1</f>
        <v>3</v>
      </c>
      <c r="AP12" s="33" t="s">
        <v>47</v>
      </c>
      <c r="AQ12" s="35">
        <v>84.589398984568646</v>
      </c>
      <c r="AR12" s="35">
        <v>86.53030403040556</v>
      </c>
      <c r="AS12" s="35">
        <v>87.40725162222941</v>
      </c>
      <c r="AT12" s="35">
        <v>84.064645979486414</v>
      </c>
      <c r="AU12" s="35">
        <v>82.482408082405271</v>
      </c>
      <c r="AV12" s="35">
        <v>69.728176516399103</v>
      </c>
      <c r="AW12" s="35">
        <v>73.1360277592632</v>
      </c>
      <c r="AX12" s="35">
        <v>74.895380887775417</v>
      </c>
      <c r="AY12" s="35">
        <v>85.746279988420326</v>
      </c>
      <c r="AZ12" s="35">
        <v>92.539837324177853</v>
      </c>
      <c r="BA12" s="35">
        <v>96.209067583671043</v>
      </c>
      <c r="BB12" s="35">
        <v>96.557871056441144</v>
      </c>
      <c r="BC12" s="35">
        <v>96.068296066791902</v>
      </c>
      <c r="BD12" s="35">
        <v>95.023588560963745</v>
      </c>
      <c r="BE12" s="35">
        <v>96.713689127117433</v>
      </c>
      <c r="BF12" s="35">
        <v>95.663186040335546</v>
      </c>
    </row>
    <row r="13" spans="1:60" x14ac:dyDescent="0.35">
      <c r="A13" s="14">
        <f>+A12+1</f>
        <v>4</v>
      </c>
      <c r="B13" s="15" t="s">
        <v>48</v>
      </c>
      <c r="C13" s="36">
        <v>241.00653410215483</v>
      </c>
      <c r="D13" s="36">
        <v>247.53624519993679</v>
      </c>
      <c r="E13" s="36">
        <v>276.407150036985</v>
      </c>
      <c r="F13" s="36">
        <v>260.92481223587185</v>
      </c>
      <c r="G13" s="36">
        <v>256.60393120792054</v>
      </c>
      <c r="H13" s="36">
        <v>229.50141145189241</v>
      </c>
      <c r="I13" s="36">
        <v>250.5790411429584</v>
      </c>
      <c r="J13" s="36">
        <v>249.41915314563502</v>
      </c>
      <c r="K13" s="36">
        <v>280.16214925233845</v>
      </c>
      <c r="L13" s="36">
        <v>275.67232761206498</v>
      </c>
      <c r="M13" s="36">
        <v>309.10489652730058</v>
      </c>
      <c r="N13" s="36">
        <v>319.62553664318295</v>
      </c>
      <c r="O13" s="36">
        <v>312.6592910130887</v>
      </c>
      <c r="P13" s="36">
        <v>311.05708615105789</v>
      </c>
      <c r="Q13" s="36">
        <v>322.96587320435651</v>
      </c>
      <c r="R13" s="36">
        <v>325.07058971451977</v>
      </c>
      <c r="U13" s="14">
        <f>+U12+1</f>
        <v>4</v>
      </c>
      <c r="V13" s="15" t="s">
        <v>48</v>
      </c>
      <c r="W13" s="36">
        <v>24.731725870708324</v>
      </c>
      <c r="X13" s="36">
        <v>34.842229966173825</v>
      </c>
      <c r="Y13" s="36">
        <v>44.37633033162529</v>
      </c>
      <c r="Z13" s="36">
        <v>63.530314238663912</v>
      </c>
      <c r="AA13" s="36">
        <v>84.553768487841964</v>
      </c>
      <c r="AB13" s="36">
        <v>117.22399985900864</v>
      </c>
      <c r="AC13" s="36">
        <v>114.01559849360349</v>
      </c>
      <c r="AD13" s="36">
        <v>121.22530431423239</v>
      </c>
      <c r="AE13" s="36">
        <v>143.34830091085004</v>
      </c>
      <c r="AF13" s="36">
        <v>185.20951889199114</v>
      </c>
      <c r="AG13" s="36">
        <v>213.41179000000002</v>
      </c>
      <c r="AH13" s="36">
        <v>216.71943599999992</v>
      </c>
      <c r="AI13" s="36">
        <v>218.57072999999994</v>
      </c>
      <c r="AJ13" s="36">
        <v>217.0372900000001</v>
      </c>
      <c r="AK13" s="36">
        <v>208.16369000000003</v>
      </c>
      <c r="AL13" s="36">
        <v>202.18999999999994</v>
      </c>
      <c r="AO13" s="14">
        <f>+AO12+1</f>
        <v>4</v>
      </c>
      <c r="AP13" s="15" t="s">
        <v>48</v>
      </c>
      <c r="AQ13" s="30">
        <v>265.73825997286315</v>
      </c>
      <c r="AR13" s="30">
        <v>282.3784751661106</v>
      </c>
      <c r="AS13" s="30">
        <v>320.7834803686103</v>
      </c>
      <c r="AT13" s="30">
        <v>324.45512647453575</v>
      </c>
      <c r="AU13" s="30">
        <v>341.15769969576252</v>
      </c>
      <c r="AV13" s="30">
        <v>346.72541131090105</v>
      </c>
      <c r="AW13" s="30">
        <v>364.59463963656191</v>
      </c>
      <c r="AX13" s="30">
        <v>370.6444574598674</v>
      </c>
      <c r="AY13" s="30">
        <v>423.51045016318847</v>
      </c>
      <c r="AZ13" s="30">
        <v>460.88184650405611</v>
      </c>
      <c r="BA13" s="30">
        <v>522.51668652730064</v>
      </c>
      <c r="BB13" s="30">
        <v>536.34497264318293</v>
      </c>
      <c r="BC13" s="30">
        <v>531.23002101308862</v>
      </c>
      <c r="BD13" s="30">
        <v>528.09437615105799</v>
      </c>
      <c r="BE13" s="30">
        <v>531.1295632043566</v>
      </c>
      <c r="BF13" s="30">
        <v>527.26058971451971</v>
      </c>
    </row>
    <row r="14" spans="1:60" ht="15" thickBot="1" x14ac:dyDescent="0.4">
      <c r="A14" s="14">
        <f>+A13+1</f>
        <v>5</v>
      </c>
      <c r="B14" s="15" t="s">
        <v>49</v>
      </c>
      <c r="C14" s="36">
        <v>646.93867143299724</v>
      </c>
      <c r="D14" s="36">
        <v>613.93737207250217</v>
      </c>
      <c r="E14" s="36">
        <v>635.09488985805217</v>
      </c>
      <c r="F14" s="36">
        <v>618.71663746090633</v>
      </c>
      <c r="G14" s="36">
        <v>601.04625719510955</v>
      </c>
      <c r="H14" s="36">
        <v>588.30692527697761</v>
      </c>
      <c r="I14" s="36">
        <v>586.51153171899489</v>
      </c>
      <c r="J14" s="36">
        <v>614.93967808943091</v>
      </c>
      <c r="K14" s="36">
        <v>626.01480331506355</v>
      </c>
      <c r="L14" s="36">
        <v>661.87622968659537</v>
      </c>
      <c r="M14" s="36">
        <v>686.97243505499421</v>
      </c>
      <c r="N14" s="36">
        <v>677.27710221247014</v>
      </c>
      <c r="O14" s="36">
        <v>679.47104007028236</v>
      </c>
      <c r="P14" s="36">
        <v>684.61343782888525</v>
      </c>
      <c r="Q14" s="36">
        <v>679.66017963497109</v>
      </c>
      <c r="R14" s="36">
        <v>680.44146833680668</v>
      </c>
      <c r="U14" s="14">
        <f>+U13+1</f>
        <v>5</v>
      </c>
      <c r="V14" s="15" t="s">
        <v>49</v>
      </c>
      <c r="W14" s="36">
        <v>18.139906600708343</v>
      </c>
      <c r="X14" s="36">
        <v>25.107873882926238</v>
      </c>
      <c r="Y14" s="36">
        <v>35.335252038484938</v>
      </c>
      <c r="Z14" s="36">
        <v>45.904500116609974</v>
      </c>
      <c r="AA14" s="36">
        <v>66.668030477619197</v>
      </c>
      <c r="AB14" s="36">
        <v>88.187078956810282</v>
      </c>
      <c r="AC14" s="36">
        <v>83.760290394309649</v>
      </c>
      <c r="AD14" s="36">
        <v>86.941506096963607</v>
      </c>
      <c r="AE14" s="36">
        <v>101.29310786530444</v>
      </c>
      <c r="AF14" s="36">
        <v>114.58627787069817</v>
      </c>
      <c r="AG14" s="36">
        <v>196.7239999999999</v>
      </c>
      <c r="AH14" s="36">
        <v>211.34099999999989</v>
      </c>
      <c r="AI14" s="36">
        <v>216.61899999999997</v>
      </c>
      <c r="AJ14" s="36">
        <v>224.09399999999994</v>
      </c>
      <c r="AK14" s="36">
        <v>221.51583399999993</v>
      </c>
      <c r="AL14" s="36">
        <v>222.27399999999997</v>
      </c>
      <c r="AO14" s="14">
        <f>+AO13+1</f>
        <v>5</v>
      </c>
      <c r="AP14" s="15" t="s">
        <v>49</v>
      </c>
      <c r="AQ14" s="32">
        <v>665.07857803370553</v>
      </c>
      <c r="AR14" s="32">
        <v>639.04524595542841</v>
      </c>
      <c r="AS14" s="32">
        <v>670.43014189653707</v>
      </c>
      <c r="AT14" s="32">
        <v>664.62113757751627</v>
      </c>
      <c r="AU14" s="32">
        <v>667.71428767272869</v>
      </c>
      <c r="AV14" s="32">
        <v>676.4940042337879</v>
      </c>
      <c r="AW14" s="32">
        <v>670.27182211330455</v>
      </c>
      <c r="AX14" s="32">
        <v>701.88118418639453</v>
      </c>
      <c r="AY14" s="32">
        <v>727.30791118036802</v>
      </c>
      <c r="AZ14" s="32">
        <v>776.46250755729352</v>
      </c>
      <c r="BA14" s="32">
        <v>883.69643505499414</v>
      </c>
      <c r="BB14" s="32">
        <v>888.61810221247003</v>
      </c>
      <c r="BC14" s="32">
        <v>896.09004007028238</v>
      </c>
      <c r="BD14" s="32">
        <v>908.70743782888519</v>
      </c>
      <c r="BE14" s="32">
        <v>901.17601363497101</v>
      </c>
      <c r="BF14" s="32">
        <v>902.71546833680668</v>
      </c>
    </row>
    <row r="15" spans="1:60" x14ac:dyDescent="0.35">
      <c r="A15" s="14">
        <f>A14+1</f>
        <v>6</v>
      </c>
      <c r="B15" s="33" t="s">
        <v>50</v>
      </c>
      <c r="C15" s="37">
        <v>971.34293785305408</v>
      </c>
      <c r="D15" s="37">
        <v>945.91100046951124</v>
      </c>
      <c r="E15" s="37">
        <v>996.25858686724155</v>
      </c>
      <c r="F15" s="37">
        <v>958.70794501810951</v>
      </c>
      <c r="G15" s="37">
        <v>934.24109831940552</v>
      </c>
      <c r="H15" s="37">
        <v>882.43409570133758</v>
      </c>
      <c r="I15" s="37">
        <v>905.47694568629981</v>
      </c>
      <c r="J15" s="37">
        <v>931.80315635546754</v>
      </c>
      <c r="K15" s="37">
        <v>978.58936329831454</v>
      </c>
      <c r="L15" s="37">
        <v>1012.9838101146048</v>
      </c>
      <c r="M15" s="37">
        <v>1075.0433991659659</v>
      </c>
      <c r="N15" s="37">
        <v>1074.0535099120943</v>
      </c>
      <c r="O15" s="37">
        <v>1068.9809271501631</v>
      </c>
      <c r="P15" s="37">
        <v>1072.727112540907</v>
      </c>
      <c r="Q15" s="37">
        <v>1081.4977419664451</v>
      </c>
      <c r="R15" s="37">
        <v>1083.6042440916619</v>
      </c>
      <c r="U15" s="14">
        <f>U14+1</f>
        <v>6</v>
      </c>
      <c r="V15" s="33" t="s">
        <v>50</v>
      </c>
      <c r="W15" s="37">
        <v>44.063299138083337</v>
      </c>
      <c r="X15" s="37">
        <v>62.043024682433398</v>
      </c>
      <c r="Y15" s="37">
        <v>82.362287020135227</v>
      </c>
      <c r="Z15" s="37">
        <v>114.432965013429</v>
      </c>
      <c r="AA15" s="37">
        <v>157.11329713149098</v>
      </c>
      <c r="AB15" s="37">
        <v>210.51349635975043</v>
      </c>
      <c r="AC15" s="37">
        <v>202.5255438228298</v>
      </c>
      <c r="AD15" s="37">
        <v>215.6178661785699</v>
      </c>
      <c r="AE15" s="37">
        <v>257.97527803366222</v>
      </c>
      <c r="AF15" s="37">
        <v>316.90038127092271</v>
      </c>
      <c r="AG15" s="37">
        <v>427.37878999999992</v>
      </c>
      <c r="AH15" s="37">
        <v>447.46743599999979</v>
      </c>
      <c r="AI15" s="37">
        <v>454.40742999999992</v>
      </c>
      <c r="AJ15" s="37">
        <v>459.09829000000002</v>
      </c>
      <c r="AK15" s="37">
        <v>447.52152399999994</v>
      </c>
      <c r="AL15" s="37">
        <v>442.03499999999991</v>
      </c>
      <c r="AO15" s="14">
        <f>AO14+1</f>
        <v>6</v>
      </c>
      <c r="AP15" s="33" t="s">
        <v>50</v>
      </c>
      <c r="AQ15" s="35">
        <v>1015.4062369911375</v>
      </c>
      <c r="AR15" s="35">
        <v>1007.9540251519446</v>
      </c>
      <c r="AS15" s="35">
        <v>1078.6208738873768</v>
      </c>
      <c r="AT15" s="35">
        <v>1073.1409100315386</v>
      </c>
      <c r="AU15" s="35">
        <v>1091.3543954508964</v>
      </c>
      <c r="AV15" s="35">
        <v>1092.947592061088</v>
      </c>
      <c r="AW15" s="35">
        <v>1108.0024895091296</v>
      </c>
      <c r="AX15" s="35">
        <v>1147.4210225340375</v>
      </c>
      <c r="AY15" s="35">
        <v>1236.5646413319769</v>
      </c>
      <c r="AZ15" s="35">
        <v>1329.8841913855276</v>
      </c>
      <c r="BA15" s="35">
        <v>1502.4221891659658</v>
      </c>
      <c r="BB15" s="35">
        <v>1521.5209459120942</v>
      </c>
      <c r="BC15" s="35">
        <v>1523.3883571501631</v>
      </c>
      <c r="BD15" s="35">
        <v>1531.8254025409069</v>
      </c>
      <c r="BE15" s="35">
        <v>1529.0192659664451</v>
      </c>
      <c r="BF15" s="35">
        <v>1525.6392440916618</v>
      </c>
    </row>
    <row r="16" spans="1:60" x14ac:dyDescent="0.35">
      <c r="A16" s="14"/>
      <c r="B16" s="15" t="s">
        <v>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U16" s="14"/>
      <c r="V16" s="15" t="s">
        <v>6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O16" s="14"/>
      <c r="AP16" s="15" t="s">
        <v>6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</row>
    <row r="17" spans="1:58" x14ac:dyDescent="0.35">
      <c r="A17" s="14"/>
      <c r="B17" s="25" t="s">
        <v>51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U17" s="14"/>
      <c r="V17" s="25" t="s">
        <v>51</v>
      </c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O17" s="14"/>
      <c r="AP17" s="25" t="s">
        <v>51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</row>
    <row r="18" spans="1:58" x14ac:dyDescent="0.35">
      <c r="A18" s="14">
        <f>A15+1</f>
        <v>7</v>
      </c>
      <c r="B18" s="15" t="s">
        <v>45</v>
      </c>
      <c r="C18" s="30">
        <v>6.3208795588125941</v>
      </c>
      <c r="D18" s="30">
        <v>4.8055601927330569</v>
      </c>
      <c r="E18" s="30">
        <v>3.6290346369336888</v>
      </c>
      <c r="F18" s="30">
        <v>3.3484246139041449</v>
      </c>
      <c r="G18" s="30">
        <v>3.4602721504807956</v>
      </c>
      <c r="H18" s="30">
        <v>4.1981100377275835</v>
      </c>
      <c r="I18" s="30">
        <v>3.9930195959354831</v>
      </c>
      <c r="J18" s="30">
        <v>4.3044115529880296</v>
      </c>
      <c r="K18" s="30">
        <v>4.71357156562605</v>
      </c>
      <c r="L18" s="30">
        <v>5.4755869172070284</v>
      </c>
      <c r="M18" s="30">
        <v>4.9748340620029978</v>
      </c>
      <c r="N18" s="30">
        <v>4.8956209875352039</v>
      </c>
      <c r="O18" s="30">
        <v>4.6981205129492274</v>
      </c>
      <c r="P18" s="30">
        <v>4.5442860547614021</v>
      </c>
      <c r="Q18" s="30">
        <v>4.4444288015391047</v>
      </c>
      <c r="R18" s="30">
        <v>4.5251110696199008</v>
      </c>
      <c r="U18" s="14">
        <f>U15+1</f>
        <v>7</v>
      </c>
      <c r="V18" s="15" t="s">
        <v>45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0">
        <v>2.2590416666666668E-4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O18" s="14">
        <f>AO15+1</f>
        <v>7</v>
      </c>
      <c r="AP18" s="15" t="s">
        <v>45</v>
      </c>
      <c r="AQ18" s="30">
        <v>6.3208795588125941</v>
      </c>
      <c r="AR18" s="30">
        <v>4.8055601927330569</v>
      </c>
      <c r="AS18" s="30">
        <v>3.6290346369336888</v>
      </c>
      <c r="AT18" s="30">
        <v>3.3484246139041449</v>
      </c>
      <c r="AU18" s="30">
        <v>3.4602721504807956</v>
      </c>
      <c r="AV18" s="30">
        <v>4.1981100377275835</v>
      </c>
      <c r="AW18" s="30">
        <v>3.9932455001021498</v>
      </c>
      <c r="AX18" s="30">
        <v>4.3044115529880296</v>
      </c>
      <c r="AY18" s="30">
        <v>4.71357156562605</v>
      </c>
      <c r="AZ18" s="30">
        <v>5.4755869172070284</v>
      </c>
      <c r="BA18" s="30">
        <v>4.9748340620029978</v>
      </c>
      <c r="BB18" s="30">
        <v>4.8956209875352039</v>
      </c>
      <c r="BC18" s="30">
        <v>4.6981205129492274</v>
      </c>
      <c r="BD18" s="30">
        <v>4.5442860547614021</v>
      </c>
      <c r="BE18" s="30">
        <v>4.4444288015391047</v>
      </c>
      <c r="BF18" s="30">
        <v>4.5251110696199008</v>
      </c>
    </row>
    <row r="19" spans="1:58" ht="15" thickBot="1" x14ac:dyDescent="0.4">
      <c r="A19" s="14">
        <f>+A18+1</f>
        <v>8</v>
      </c>
      <c r="B19" s="15" t="s">
        <v>46</v>
      </c>
      <c r="C19" s="32">
        <v>61.331283439436113</v>
      </c>
      <c r="D19" s="32">
        <v>56.832770800861859</v>
      </c>
      <c r="E19" s="32">
        <v>55.421934081958916</v>
      </c>
      <c r="F19" s="32">
        <v>56.70616929642663</v>
      </c>
      <c r="G19" s="32">
        <v>52.63941074885787</v>
      </c>
      <c r="H19" s="32">
        <v>44.9980149682331</v>
      </c>
      <c r="I19" s="32">
        <v>49.665327614093364</v>
      </c>
      <c r="J19" s="32">
        <v>53.054359775137605</v>
      </c>
      <c r="K19" s="32">
        <v>63.371539335683046</v>
      </c>
      <c r="L19" s="32">
        <v>55.623407147379282</v>
      </c>
      <c r="M19" s="32">
        <v>62.111326527005019</v>
      </c>
      <c r="N19" s="32">
        <v>57.972973432852797</v>
      </c>
      <c r="O19" s="32">
        <v>56.829185087945412</v>
      </c>
      <c r="P19" s="32">
        <v>55.977698431210108</v>
      </c>
      <c r="Q19" s="32">
        <v>56.660557737187204</v>
      </c>
      <c r="R19" s="32">
        <v>58.773207627801497</v>
      </c>
      <c r="U19" s="14">
        <f>+U18+1</f>
        <v>8</v>
      </c>
      <c r="V19" s="15" t="s">
        <v>46</v>
      </c>
      <c r="W19" s="39">
        <v>0</v>
      </c>
      <c r="X19" s="32">
        <v>0.68085416666666665</v>
      </c>
      <c r="Y19" s="32">
        <v>0.65151266951833342</v>
      </c>
      <c r="Z19" s="32">
        <v>0.66062500000000002</v>
      </c>
      <c r="AA19" s="32">
        <v>0.54706951608124998</v>
      </c>
      <c r="AB19" s="32">
        <v>1.3413603205070002</v>
      </c>
      <c r="AC19" s="32">
        <v>2.2930864411750007</v>
      </c>
      <c r="AD19" s="32">
        <v>1.4224949137167986</v>
      </c>
      <c r="AE19" s="32">
        <v>1.7722846456343371</v>
      </c>
      <c r="AF19" s="32">
        <v>2.0736366203736822</v>
      </c>
      <c r="AG19" s="32">
        <v>2.6531858695949988</v>
      </c>
      <c r="AH19" s="32">
        <v>2.6812570839960004</v>
      </c>
      <c r="AI19" s="32">
        <v>2.7847461487140017</v>
      </c>
      <c r="AJ19" s="32">
        <v>2.8770448362890009</v>
      </c>
      <c r="AK19" s="32">
        <v>2.8710386116479985</v>
      </c>
      <c r="AL19" s="32">
        <v>2.3876495873089993</v>
      </c>
      <c r="AO19" s="14">
        <f>+AO18+1</f>
        <v>8</v>
      </c>
      <c r="AP19" s="15" t="s">
        <v>46</v>
      </c>
      <c r="AQ19" s="32">
        <v>61.331283439436113</v>
      </c>
      <c r="AR19" s="32">
        <v>57.513624967528528</v>
      </c>
      <c r="AS19" s="32">
        <v>56.073446751477249</v>
      </c>
      <c r="AT19" s="32">
        <v>57.366794296426633</v>
      </c>
      <c r="AU19" s="32">
        <v>53.186480264939121</v>
      </c>
      <c r="AV19" s="32">
        <v>46.339375288740101</v>
      </c>
      <c r="AW19" s="32">
        <v>51.958414055268364</v>
      </c>
      <c r="AX19" s="32">
        <v>54.476854688854402</v>
      </c>
      <c r="AY19" s="32">
        <v>65.143823981317382</v>
      </c>
      <c r="AZ19" s="32">
        <v>57.697043767752966</v>
      </c>
      <c r="BA19" s="32">
        <v>64.764512396600011</v>
      </c>
      <c r="BB19" s="32">
        <v>60.654230516848799</v>
      </c>
      <c r="BC19" s="32">
        <v>59.613931236659411</v>
      </c>
      <c r="BD19" s="32">
        <v>58.85474326749911</v>
      </c>
      <c r="BE19" s="32">
        <v>59.531596348835201</v>
      </c>
      <c r="BF19" s="32">
        <v>61.160857215110497</v>
      </c>
    </row>
    <row r="20" spans="1:58" x14ac:dyDescent="0.35">
      <c r="A20" s="14">
        <f>+A19+1</f>
        <v>9</v>
      </c>
      <c r="B20" s="33" t="s">
        <v>47</v>
      </c>
      <c r="C20" s="34">
        <v>67.652162998248713</v>
      </c>
      <c r="D20" s="34">
        <v>61.638330993594913</v>
      </c>
      <c r="E20" s="34">
        <v>59.050968718892605</v>
      </c>
      <c r="F20" s="34">
        <v>60.054593910330773</v>
      </c>
      <c r="G20" s="34">
        <v>56.099682899338667</v>
      </c>
      <c r="H20" s="34">
        <v>49.196125005960681</v>
      </c>
      <c r="I20" s="34">
        <v>53.65834721002885</v>
      </c>
      <c r="J20" s="34">
        <v>57.358771328125634</v>
      </c>
      <c r="K20" s="34">
        <v>68.085110901309093</v>
      </c>
      <c r="L20" s="34">
        <v>61.098994064586307</v>
      </c>
      <c r="M20" s="34">
        <v>67.086160589008017</v>
      </c>
      <c r="N20" s="34">
        <v>62.868594420388</v>
      </c>
      <c r="O20" s="34">
        <v>61.527305600894636</v>
      </c>
      <c r="P20" s="34">
        <v>60.521984485971508</v>
      </c>
      <c r="Q20" s="34">
        <v>61.104986538726308</v>
      </c>
      <c r="R20" s="34">
        <v>63.298318697421401</v>
      </c>
      <c r="U20" s="14">
        <f>+U19+1</f>
        <v>9</v>
      </c>
      <c r="V20" s="33" t="s">
        <v>47</v>
      </c>
      <c r="W20" s="40">
        <v>0</v>
      </c>
      <c r="X20" s="34">
        <v>0.68085416666666665</v>
      </c>
      <c r="Y20" s="34">
        <v>0.65151266951833342</v>
      </c>
      <c r="Z20" s="34">
        <v>0.66062500000000002</v>
      </c>
      <c r="AA20" s="34">
        <v>0.54706951608124998</v>
      </c>
      <c r="AB20" s="34">
        <v>1.3413603205070002</v>
      </c>
      <c r="AC20" s="34">
        <v>2.2933123453416675</v>
      </c>
      <c r="AD20" s="34">
        <v>1.4224949137167986</v>
      </c>
      <c r="AE20" s="34">
        <v>1.7722846456343371</v>
      </c>
      <c r="AF20" s="34">
        <v>2.0736366203736822</v>
      </c>
      <c r="AG20" s="34">
        <v>2.6531858695949988</v>
      </c>
      <c r="AH20" s="34">
        <v>2.6812570839960004</v>
      </c>
      <c r="AI20" s="34">
        <v>2.7847461487140017</v>
      </c>
      <c r="AJ20" s="34">
        <v>2.8770448362890009</v>
      </c>
      <c r="AK20" s="34">
        <v>2.8710386116479985</v>
      </c>
      <c r="AL20" s="34">
        <v>2.3876495873089993</v>
      </c>
      <c r="AO20" s="14">
        <f>+AO19+1</f>
        <v>9</v>
      </c>
      <c r="AP20" s="33" t="s">
        <v>47</v>
      </c>
      <c r="AQ20" s="35">
        <v>67.652162998248713</v>
      </c>
      <c r="AR20" s="35">
        <v>62.319185160261583</v>
      </c>
      <c r="AS20" s="35">
        <v>59.702481388410938</v>
      </c>
      <c r="AT20" s="35">
        <v>60.715218910330776</v>
      </c>
      <c r="AU20" s="35">
        <v>56.646752415419918</v>
      </c>
      <c r="AV20" s="35">
        <v>50.537485326467682</v>
      </c>
      <c r="AW20" s="35">
        <v>55.951659555370519</v>
      </c>
      <c r="AX20" s="35">
        <v>58.781266241842431</v>
      </c>
      <c r="AY20" s="35">
        <v>69.857395546943437</v>
      </c>
      <c r="AZ20" s="35">
        <v>63.172630684959991</v>
      </c>
      <c r="BA20" s="35">
        <v>69.739346458603009</v>
      </c>
      <c r="BB20" s="35">
        <v>65.549851504383994</v>
      </c>
      <c r="BC20" s="35">
        <v>64.312051749608642</v>
      </c>
      <c r="BD20" s="35">
        <v>63.39902932226051</v>
      </c>
      <c r="BE20" s="35">
        <v>63.976025150374305</v>
      </c>
      <c r="BF20" s="35">
        <v>65.685968284730393</v>
      </c>
    </row>
    <row r="21" spans="1:58" x14ac:dyDescent="0.35">
      <c r="A21" s="14">
        <f>+A20+1</f>
        <v>10</v>
      </c>
      <c r="B21" s="15" t="s">
        <v>48</v>
      </c>
      <c r="C21" s="36">
        <v>72.228158293227395</v>
      </c>
      <c r="D21" s="36">
        <v>67.94160844663736</v>
      </c>
      <c r="E21" s="36">
        <v>74.562176233478283</v>
      </c>
      <c r="F21" s="36">
        <v>77.016759278867497</v>
      </c>
      <c r="G21" s="36">
        <v>58.298362001309968</v>
      </c>
      <c r="H21" s="36">
        <v>52.066962013282875</v>
      </c>
      <c r="I21" s="36">
        <v>54.628106449292602</v>
      </c>
      <c r="J21" s="36">
        <v>62.80241794505239</v>
      </c>
      <c r="K21" s="36">
        <v>73.37381508306386</v>
      </c>
      <c r="L21" s="36">
        <v>73.194968805705315</v>
      </c>
      <c r="M21" s="36">
        <v>73.013825161014367</v>
      </c>
      <c r="N21" s="36">
        <v>69.329659323887199</v>
      </c>
      <c r="O21" s="36">
        <v>68.277802657160819</v>
      </c>
      <c r="P21" s="36">
        <v>65.519216368677817</v>
      </c>
      <c r="Q21" s="36">
        <v>65.391457031222785</v>
      </c>
      <c r="R21" s="36">
        <v>68.397049599706776</v>
      </c>
      <c r="U21" s="14">
        <f>+U20+1</f>
        <v>10</v>
      </c>
      <c r="V21" s="15" t="s">
        <v>48</v>
      </c>
      <c r="W21" s="36">
        <v>1.814478010452667</v>
      </c>
      <c r="X21" s="36">
        <v>1.7597225742561962</v>
      </c>
      <c r="Y21" s="36">
        <v>2.6142689210889496</v>
      </c>
      <c r="Z21" s="36">
        <v>4.461915776516542</v>
      </c>
      <c r="AA21" s="36">
        <v>4.5369975125975666</v>
      </c>
      <c r="AB21" s="36">
        <v>6.2890853136653346</v>
      </c>
      <c r="AC21" s="36">
        <v>7.5268991814869999</v>
      </c>
      <c r="AD21" s="36">
        <v>8.4821985460265807</v>
      </c>
      <c r="AE21" s="36">
        <v>9.6126783631109749</v>
      </c>
      <c r="AF21" s="36">
        <v>14.867613142849242</v>
      </c>
      <c r="AG21" s="36">
        <v>23.447914803195015</v>
      </c>
      <c r="AH21" s="36">
        <v>29.585789759527021</v>
      </c>
      <c r="AI21" s="36">
        <v>30.329289448852968</v>
      </c>
      <c r="AJ21" s="36">
        <v>30.737479275143027</v>
      </c>
      <c r="AK21" s="36">
        <v>29.903120528347959</v>
      </c>
      <c r="AL21" s="36">
        <v>26.018668031220017</v>
      </c>
      <c r="AO21" s="14">
        <f>+AO20+1</f>
        <v>10</v>
      </c>
      <c r="AP21" s="15" t="s">
        <v>48</v>
      </c>
      <c r="AQ21" s="30">
        <v>74.042636303680055</v>
      </c>
      <c r="AR21" s="30">
        <v>69.701331020893562</v>
      </c>
      <c r="AS21" s="30">
        <v>77.176445154567233</v>
      </c>
      <c r="AT21" s="30">
        <v>81.478675055384045</v>
      </c>
      <c r="AU21" s="30">
        <v>62.835359513907534</v>
      </c>
      <c r="AV21" s="30">
        <v>58.356047326948207</v>
      </c>
      <c r="AW21" s="30">
        <v>62.155005630779598</v>
      </c>
      <c r="AX21" s="30">
        <v>71.284616491078964</v>
      </c>
      <c r="AY21" s="30">
        <v>82.986493446174833</v>
      </c>
      <c r="AZ21" s="30">
        <v>88.062581948554552</v>
      </c>
      <c r="BA21" s="30">
        <v>96.461739964209386</v>
      </c>
      <c r="BB21" s="30">
        <v>98.915449083414217</v>
      </c>
      <c r="BC21" s="30">
        <v>98.607092106013795</v>
      </c>
      <c r="BD21" s="30">
        <v>96.256695643820848</v>
      </c>
      <c r="BE21" s="30">
        <v>95.29457755957074</v>
      </c>
      <c r="BF21" s="30">
        <v>94.415717630926792</v>
      </c>
    </row>
    <row r="22" spans="1:58" ht="15" thickBot="1" x14ac:dyDescent="0.4">
      <c r="A22" s="14">
        <f>+A21+1</f>
        <v>11</v>
      </c>
      <c r="B22" s="15" t="s">
        <v>49</v>
      </c>
      <c r="C22" s="36">
        <v>37.266230053696916</v>
      </c>
      <c r="D22" s="36">
        <v>38.784531413755069</v>
      </c>
      <c r="E22" s="36">
        <v>39.297256360836961</v>
      </c>
      <c r="F22" s="36">
        <v>34.007092703401177</v>
      </c>
      <c r="G22" s="36">
        <v>18.335060098448999</v>
      </c>
      <c r="H22" s="36">
        <v>16.375554358393153</v>
      </c>
      <c r="I22" s="36">
        <v>24.698065699591851</v>
      </c>
      <c r="J22" s="36">
        <v>24.092671045420065</v>
      </c>
      <c r="K22" s="36">
        <v>25.34003759485481</v>
      </c>
      <c r="L22" s="36">
        <v>24.432585775210992</v>
      </c>
      <c r="M22" s="36">
        <v>23.856855930431202</v>
      </c>
      <c r="N22" s="36">
        <v>21.365338706855407</v>
      </c>
      <c r="O22" s="36">
        <v>21.023590458302074</v>
      </c>
      <c r="P22" s="36">
        <v>20.017492477398207</v>
      </c>
      <c r="Q22" s="36">
        <v>20.104374867617221</v>
      </c>
      <c r="R22" s="36">
        <v>19.795828469805706</v>
      </c>
      <c r="U22" s="14">
        <f>+U21+1</f>
        <v>11</v>
      </c>
      <c r="V22" s="15" t="s">
        <v>49</v>
      </c>
      <c r="W22" s="39">
        <v>0</v>
      </c>
      <c r="X22" s="39">
        <v>0</v>
      </c>
      <c r="Y22" s="36">
        <v>5.7276845946775019E-2</v>
      </c>
      <c r="Z22" s="36">
        <v>5.5510660728874998E-2</v>
      </c>
      <c r="AA22" s="36">
        <v>9.30267385275E-2</v>
      </c>
      <c r="AB22" s="36">
        <v>7.6685453380833338E-2</v>
      </c>
      <c r="AC22" s="36">
        <v>0.18984202754583332</v>
      </c>
      <c r="AD22" s="36">
        <v>0.97512993478767129</v>
      </c>
      <c r="AE22" s="36">
        <v>0.8158965594161901</v>
      </c>
      <c r="AF22" s="36">
        <v>0.93799052025841245</v>
      </c>
      <c r="AG22" s="36">
        <v>3.815734565199</v>
      </c>
      <c r="AH22" s="36">
        <v>4.5000377813940009</v>
      </c>
      <c r="AI22" s="36">
        <v>4.515979459686001</v>
      </c>
      <c r="AJ22" s="36">
        <v>4.4775724601559999</v>
      </c>
      <c r="AK22" s="36">
        <v>4.4841544466759986</v>
      </c>
      <c r="AL22" s="36">
        <v>5.5418380317500002</v>
      </c>
      <c r="AO22" s="14">
        <f>+AO21+1</f>
        <v>11</v>
      </c>
      <c r="AP22" s="15" t="s">
        <v>49</v>
      </c>
      <c r="AQ22" s="32">
        <v>37.266230053696916</v>
      </c>
      <c r="AR22" s="32">
        <v>38.784531413755069</v>
      </c>
      <c r="AS22" s="32">
        <v>39.354533206783735</v>
      </c>
      <c r="AT22" s="32">
        <v>34.062603364130055</v>
      </c>
      <c r="AU22" s="32">
        <v>18.428086836976497</v>
      </c>
      <c r="AV22" s="32">
        <v>16.452239811773985</v>
      </c>
      <c r="AW22" s="32">
        <v>24.887907727137684</v>
      </c>
      <c r="AX22" s="32">
        <v>25.067800980207736</v>
      </c>
      <c r="AY22" s="32">
        <v>26.155934154270998</v>
      </c>
      <c r="AZ22" s="32">
        <v>25.370576295469405</v>
      </c>
      <c r="BA22" s="32">
        <v>27.672590495630203</v>
      </c>
      <c r="BB22" s="32">
        <v>25.86537648824941</v>
      </c>
      <c r="BC22" s="32">
        <v>25.539569917988075</v>
      </c>
      <c r="BD22" s="32">
        <v>24.495064937554208</v>
      </c>
      <c r="BE22" s="32">
        <v>24.588529314293218</v>
      </c>
      <c r="BF22" s="32">
        <v>25.337666501555706</v>
      </c>
    </row>
    <row r="23" spans="1:58" x14ac:dyDescent="0.35">
      <c r="A23" s="14">
        <f>A22+1</f>
        <v>12</v>
      </c>
      <c r="B23" s="33" t="s">
        <v>50</v>
      </c>
      <c r="C23" s="37">
        <v>177.14655134517301</v>
      </c>
      <c r="D23" s="37">
        <v>168.36447085398734</v>
      </c>
      <c r="E23" s="37">
        <v>172.91040131320784</v>
      </c>
      <c r="F23" s="37">
        <v>171.07844589259946</v>
      </c>
      <c r="G23" s="37">
        <v>132.73310499909763</v>
      </c>
      <c r="H23" s="37">
        <v>117.6386413776367</v>
      </c>
      <c r="I23" s="37">
        <v>132.9845193589133</v>
      </c>
      <c r="J23" s="37">
        <v>144.2538603185981</v>
      </c>
      <c r="K23" s="37">
        <v>166.79896357922777</v>
      </c>
      <c r="L23" s="37">
        <v>158.72654864550262</v>
      </c>
      <c r="M23" s="37">
        <v>163.95684168045358</v>
      </c>
      <c r="N23" s="37">
        <v>153.5635924511306</v>
      </c>
      <c r="O23" s="37">
        <v>150.82869871635751</v>
      </c>
      <c r="P23" s="37">
        <v>146.05869333204754</v>
      </c>
      <c r="Q23" s="37">
        <v>146.60081843756632</v>
      </c>
      <c r="R23" s="37">
        <v>151.49119676693388</v>
      </c>
      <c r="U23" s="14">
        <f>U22+1</f>
        <v>12</v>
      </c>
      <c r="V23" s="33" t="s">
        <v>50</v>
      </c>
      <c r="W23" s="37">
        <v>1.814478010452667</v>
      </c>
      <c r="X23" s="37">
        <v>2.4405767409228627</v>
      </c>
      <c r="Y23" s="37">
        <v>3.3230584365540583</v>
      </c>
      <c r="Z23" s="37">
        <v>5.1780514372454176</v>
      </c>
      <c r="AA23" s="37">
        <v>5.1770937672063164</v>
      </c>
      <c r="AB23" s="37">
        <v>7.7071310875531687</v>
      </c>
      <c r="AC23" s="37">
        <v>10.010053554374501</v>
      </c>
      <c r="AD23" s="37">
        <v>10.879823394531051</v>
      </c>
      <c r="AE23" s="37">
        <v>12.200859568161503</v>
      </c>
      <c r="AF23" s="37">
        <v>17.879240283481337</v>
      </c>
      <c r="AG23" s="37">
        <v>29.916835237989016</v>
      </c>
      <c r="AH23" s="37">
        <v>36.767084624917018</v>
      </c>
      <c r="AI23" s="37">
        <v>37.630015057252969</v>
      </c>
      <c r="AJ23" s="37">
        <v>38.092096571588023</v>
      </c>
      <c r="AK23" s="37">
        <v>37.25831358667196</v>
      </c>
      <c r="AL23" s="37">
        <v>33.94815565027902</v>
      </c>
      <c r="AO23" s="14">
        <f>AO22+1</f>
        <v>12</v>
      </c>
      <c r="AP23" s="33" t="s">
        <v>50</v>
      </c>
      <c r="AQ23" s="35">
        <v>178.96102935562567</v>
      </c>
      <c r="AR23" s="35">
        <v>170.80504759491021</v>
      </c>
      <c r="AS23" s="35">
        <v>176.23345974976189</v>
      </c>
      <c r="AT23" s="35">
        <v>176.25649732984488</v>
      </c>
      <c r="AU23" s="35">
        <v>137.91019876630395</v>
      </c>
      <c r="AV23" s="35">
        <v>125.34577246518987</v>
      </c>
      <c r="AW23" s="35">
        <v>142.99457291328781</v>
      </c>
      <c r="AX23" s="35">
        <v>155.13368371312916</v>
      </c>
      <c r="AY23" s="35">
        <v>178.99982314738926</v>
      </c>
      <c r="AZ23" s="35">
        <v>176.60578892898394</v>
      </c>
      <c r="BA23" s="35">
        <v>193.87367691844258</v>
      </c>
      <c r="BB23" s="35">
        <v>190.33067707604761</v>
      </c>
      <c r="BC23" s="35">
        <v>188.45871377361047</v>
      </c>
      <c r="BD23" s="35">
        <v>184.15078990363557</v>
      </c>
      <c r="BE23" s="35">
        <v>183.85913202423828</v>
      </c>
      <c r="BF23" s="35">
        <v>185.43935241721289</v>
      </c>
    </row>
    <row r="24" spans="1:58" x14ac:dyDescent="0.35">
      <c r="A24" s="14"/>
      <c r="B24" s="15" t="s">
        <v>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U24" s="14"/>
      <c r="V24" s="15" t="s">
        <v>6</v>
      </c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O24" s="14"/>
      <c r="AP24" s="15" t="s">
        <v>6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</row>
    <row r="25" spans="1:58" x14ac:dyDescent="0.35">
      <c r="A25" s="14"/>
      <c r="B25" s="25" t="s">
        <v>23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U25" s="14"/>
      <c r="V25" s="25" t="s">
        <v>23</v>
      </c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O25" s="14"/>
      <c r="AP25" s="25" t="s">
        <v>23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</row>
    <row r="26" spans="1:58" x14ac:dyDescent="0.35">
      <c r="A26" s="14">
        <f>A23+1</f>
        <v>13</v>
      </c>
      <c r="B26" s="15" t="s">
        <v>45</v>
      </c>
      <c r="C26" s="30">
        <v>12.247765587928741</v>
      </c>
      <c r="D26" s="30">
        <v>11.501387225205107</v>
      </c>
      <c r="E26" s="30">
        <v>9.9417734132986197</v>
      </c>
      <c r="F26" s="30">
        <v>9.4803331536792896</v>
      </c>
      <c r="G26" s="30">
        <v>8.2990161580896</v>
      </c>
      <c r="H26" s="30">
        <v>7.7724158945749888</v>
      </c>
      <c r="I26" s="30">
        <v>9.138743551532114</v>
      </c>
      <c r="J26" s="30">
        <v>9.23217140300601</v>
      </c>
      <c r="K26" s="30">
        <v>10.229136310322414</v>
      </c>
      <c r="L26" s="30">
        <v>11.617971782118907</v>
      </c>
      <c r="M26" s="30">
        <v>10.581217559234496</v>
      </c>
      <c r="N26" s="30">
        <v>10.489355805430204</v>
      </c>
      <c r="O26" s="30">
        <v>10.179055502449927</v>
      </c>
      <c r="P26" s="30">
        <v>9.9482566154294041</v>
      </c>
      <c r="Q26" s="30">
        <v>9.7645164852181026</v>
      </c>
      <c r="R26" s="30">
        <v>9.8091356810597006</v>
      </c>
      <c r="U26" s="14">
        <f>U23+1</f>
        <v>13</v>
      </c>
      <c r="V26" s="15" t="s">
        <v>45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0">
        <v>2.2590416666666668E-4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O26" s="14">
        <f>AO23+1</f>
        <v>13</v>
      </c>
      <c r="AP26" s="15" t="s">
        <v>45</v>
      </c>
      <c r="AQ26" s="30">
        <v>12.247765587928741</v>
      </c>
      <c r="AR26" s="30">
        <v>11.501387225205107</v>
      </c>
      <c r="AS26" s="30">
        <v>9.9417734132986197</v>
      </c>
      <c r="AT26" s="30">
        <v>9.4803331536792896</v>
      </c>
      <c r="AU26" s="30">
        <v>8.2990161580896</v>
      </c>
      <c r="AV26" s="30">
        <v>7.7724158945749888</v>
      </c>
      <c r="AW26" s="30">
        <v>9.1389694556987813</v>
      </c>
      <c r="AX26" s="30">
        <v>9.23217140300601</v>
      </c>
      <c r="AY26" s="30">
        <v>10.229136310322414</v>
      </c>
      <c r="AZ26" s="30">
        <v>11.617971782118907</v>
      </c>
      <c r="BA26" s="30">
        <v>10.581217559234496</v>
      </c>
      <c r="BB26" s="30">
        <v>10.489355805430204</v>
      </c>
      <c r="BC26" s="30">
        <v>10.179055502449927</v>
      </c>
      <c r="BD26" s="30">
        <v>9.9482566154294041</v>
      </c>
      <c r="BE26" s="30">
        <v>9.7645164852181026</v>
      </c>
      <c r="BF26" s="30">
        <v>9.8091356810597006</v>
      </c>
    </row>
    <row r="27" spans="1:58" ht="15" thickBot="1" x14ac:dyDescent="0.4">
      <c r="A27" s="14">
        <f>+A26+1</f>
        <v>14</v>
      </c>
      <c r="B27" s="15" t="s">
        <v>46</v>
      </c>
      <c r="C27" s="32">
        <v>138.80212972822196</v>
      </c>
      <c r="D27" s="32">
        <v>134.57432696546203</v>
      </c>
      <c r="E27" s="32">
        <v>133.86574227779838</v>
      </c>
      <c r="F27" s="32">
        <v>129.64075607798279</v>
      </c>
      <c r="G27" s="32">
        <v>124.3915766576245</v>
      </c>
      <c r="H27" s="32">
        <v>106.0494680838533</v>
      </c>
      <c r="I27" s="32">
        <v>112.90597648284327</v>
      </c>
      <c r="J27" s="32">
        <v>115.57092504552116</v>
      </c>
      <c r="K27" s="32">
        <v>130.26838532189927</v>
      </c>
      <c r="L27" s="32">
        <v>124.91627509841184</v>
      </c>
      <c r="M27" s="32">
        <v>135.47101061344455</v>
      </c>
      <c r="N27" s="32">
        <v>129.53010967139892</v>
      </c>
      <c r="O27" s="32">
        <v>128.19884616523663</v>
      </c>
      <c r="P27" s="32">
        <v>127.63031643150586</v>
      </c>
      <c r="Q27" s="32">
        <v>130.21215918062563</v>
      </c>
      <c r="R27" s="32">
        <v>131.58136905669724</v>
      </c>
      <c r="U27" s="14">
        <f>+U26+1</f>
        <v>14</v>
      </c>
      <c r="V27" s="15" t="s">
        <v>46</v>
      </c>
      <c r="W27" s="32">
        <v>1.1916666666666667</v>
      </c>
      <c r="X27" s="32">
        <v>2.7737750000000001</v>
      </c>
      <c r="Y27" s="32">
        <v>3.3022173195433333</v>
      </c>
      <c r="Z27" s="32">
        <v>5.6587756581551236</v>
      </c>
      <c r="AA27" s="32">
        <v>6.4385676821110831</v>
      </c>
      <c r="AB27" s="32">
        <v>6.4437778644384984</v>
      </c>
      <c r="AC27" s="32">
        <v>7.0427413760916675</v>
      </c>
      <c r="AD27" s="32">
        <v>8.873550681090693</v>
      </c>
      <c r="AE27" s="32">
        <v>15.106153903142062</v>
      </c>
      <c r="AF27" s="32">
        <v>19.178221128607095</v>
      </c>
      <c r="AG27" s="32">
        <v>19.896185869594998</v>
      </c>
      <c r="AH27" s="32">
        <v>22.088257083996005</v>
      </c>
      <c r="AI27" s="32">
        <v>22.002446148714004</v>
      </c>
      <c r="AJ27" s="32">
        <v>20.844044836289001</v>
      </c>
      <c r="AK27" s="32">
        <v>20.713038611647995</v>
      </c>
      <c r="AL27" s="32">
        <v>19.958649587308997</v>
      </c>
      <c r="AO27" s="14">
        <f>+AO26+1</f>
        <v>14</v>
      </c>
      <c r="AP27" s="15" t="s">
        <v>46</v>
      </c>
      <c r="AQ27" s="32">
        <v>139.99379639488862</v>
      </c>
      <c r="AR27" s="32">
        <v>137.34810196546204</v>
      </c>
      <c r="AS27" s="32">
        <v>137.16795959734171</v>
      </c>
      <c r="AT27" s="32">
        <v>135.29953173613791</v>
      </c>
      <c r="AU27" s="32">
        <v>130.83014433973557</v>
      </c>
      <c r="AV27" s="32">
        <v>112.4932459482918</v>
      </c>
      <c r="AW27" s="32">
        <v>119.94871785893494</v>
      </c>
      <c r="AX27" s="32">
        <v>124.44447572661186</v>
      </c>
      <c r="AY27" s="32">
        <v>145.37453922504133</v>
      </c>
      <c r="AZ27" s="32">
        <v>144.09449622701894</v>
      </c>
      <c r="BA27" s="32">
        <v>155.36719648303955</v>
      </c>
      <c r="BB27" s="32">
        <v>151.61836675539493</v>
      </c>
      <c r="BC27" s="32">
        <v>150.20129231395063</v>
      </c>
      <c r="BD27" s="32">
        <v>148.47436126779485</v>
      </c>
      <c r="BE27" s="32">
        <v>150.92519779227362</v>
      </c>
      <c r="BF27" s="32">
        <v>151.54001864400624</v>
      </c>
    </row>
    <row r="28" spans="1:58" x14ac:dyDescent="0.35">
      <c r="A28" s="14">
        <f>+A27+1</f>
        <v>15</v>
      </c>
      <c r="B28" s="33" t="s">
        <v>47</v>
      </c>
      <c r="C28" s="35">
        <v>151.0498953161507</v>
      </c>
      <c r="D28" s="35">
        <v>146.07571419066713</v>
      </c>
      <c r="E28" s="35">
        <v>143.80751569109702</v>
      </c>
      <c r="F28" s="35">
        <v>139.12108923166207</v>
      </c>
      <c r="G28" s="35">
        <v>132.6905928157141</v>
      </c>
      <c r="H28" s="35">
        <v>113.82188397842829</v>
      </c>
      <c r="I28" s="35">
        <v>122.04472003437539</v>
      </c>
      <c r="J28" s="35">
        <v>124.80309644852716</v>
      </c>
      <c r="K28" s="35">
        <v>140.49752163222169</v>
      </c>
      <c r="L28" s="35">
        <v>136.53424688053076</v>
      </c>
      <c r="M28" s="35">
        <v>146.05222817267907</v>
      </c>
      <c r="N28" s="35">
        <v>140.01946547682914</v>
      </c>
      <c r="O28" s="35">
        <v>138.37790166768656</v>
      </c>
      <c r="P28" s="35">
        <v>137.57857304693525</v>
      </c>
      <c r="Q28" s="35">
        <v>139.97667566584374</v>
      </c>
      <c r="R28" s="35">
        <v>141.39050473775694</v>
      </c>
      <c r="U28" s="14">
        <f>+U27+1</f>
        <v>15</v>
      </c>
      <c r="V28" s="33" t="s">
        <v>47</v>
      </c>
      <c r="W28" s="35">
        <v>1.1916666666666667</v>
      </c>
      <c r="X28" s="35">
        <v>2.7737750000000001</v>
      </c>
      <c r="Y28" s="35">
        <v>3.3022173195433333</v>
      </c>
      <c r="Z28" s="35">
        <v>5.6587756581551236</v>
      </c>
      <c r="AA28" s="35">
        <v>6.4385676821110831</v>
      </c>
      <c r="AB28" s="35">
        <v>6.4437778644384984</v>
      </c>
      <c r="AC28" s="35">
        <v>7.0429672802583347</v>
      </c>
      <c r="AD28" s="35">
        <v>8.873550681090693</v>
      </c>
      <c r="AE28" s="35">
        <v>15.106153903142062</v>
      </c>
      <c r="AF28" s="35">
        <v>19.178221128607095</v>
      </c>
      <c r="AG28" s="35">
        <v>19.896185869594998</v>
      </c>
      <c r="AH28" s="35">
        <v>22.088257083996005</v>
      </c>
      <c r="AI28" s="35">
        <v>22.002446148714004</v>
      </c>
      <c r="AJ28" s="35">
        <v>20.844044836289001</v>
      </c>
      <c r="AK28" s="35">
        <v>20.713038611647995</v>
      </c>
      <c r="AL28" s="35">
        <v>19.958649587308997</v>
      </c>
      <c r="AO28" s="14">
        <f>+AO27+1</f>
        <v>15</v>
      </c>
      <c r="AP28" s="33" t="s">
        <v>47</v>
      </c>
      <c r="AQ28" s="35">
        <v>152.24156198281736</v>
      </c>
      <c r="AR28" s="35">
        <v>148.84948919066713</v>
      </c>
      <c r="AS28" s="35">
        <v>147.10973301064035</v>
      </c>
      <c r="AT28" s="35">
        <v>144.77986488981719</v>
      </c>
      <c r="AU28" s="35">
        <v>139.12916049782518</v>
      </c>
      <c r="AV28" s="35">
        <v>120.26566184286679</v>
      </c>
      <c r="AW28" s="35">
        <v>129.08768731463371</v>
      </c>
      <c r="AX28" s="35">
        <v>133.67664712961786</v>
      </c>
      <c r="AY28" s="35">
        <v>155.60367553536375</v>
      </c>
      <c r="AZ28" s="35">
        <v>155.71246800913787</v>
      </c>
      <c r="BA28" s="35">
        <v>165.94841404227407</v>
      </c>
      <c r="BB28" s="35">
        <v>162.10772256082515</v>
      </c>
      <c r="BC28" s="35">
        <v>160.38034781640056</v>
      </c>
      <c r="BD28" s="35">
        <v>158.42261788322423</v>
      </c>
      <c r="BE28" s="35">
        <v>160.68971427749173</v>
      </c>
      <c r="BF28" s="35">
        <v>161.34915432506594</v>
      </c>
    </row>
    <row r="29" spans="1:58" x14ac:dyDescent="0.35">
      <c r="A29" s="14">
        <f>+A28+1</f>
        <v>16</v>
      </c>
      <c r="B29" s="15" t="s">
        <v>48</v>
      </c>
      <c r="C29" s="30">
        <v>313.23469239538224</v>
      </c>
      <c r="D29" s="30">
        <v>315.47785364657415</v>
      </c>
      <c r="E29" s="30">
        <v>350.96932627046328</v>
      </c>
      <c r="F29" s="30">
        <v>337.94157151473934</v>
      </c>
      <c r="G29" s="30">
        <v>314.90229320923049</v>
      </c>
      <c r="H29" s="30">
        <v>281.56837346517528</v>
      </c>
      <c r="I29" s="30">
        <v>305.20714759225098</v>
      </c>
      <c r="J29" s="30">
        <v>312.22157109068741</v>
      </c>
      <c r="K29" s="30">
        <v>353.5359643354023</v>
      </c>
      <c r="L29" s="30">
        <v>348.86729641777026</v>
      </c>
      <c r="M29" s="30">
        <v>382.11872168831496</v>
      </c>
      <c r="N29" s="30">
        <v>388.95519596707015</v>
      </c>
      <c r="O29" s="30">
        <v>380.93709367024951</v>
      </c>
      <c r="P29" s="30">
        <v>376.57630251973569</v>
      </c>
      <c r="Q29" s="30">
        <v>388.3573302355793</v>
      </c>
      <c r="R29" s="30">
        <v>393.46763931422652</v>
      </c>
      <c r="U29" s="14">
        <f>+U28+1</f>
        <v>16</v>
      </c>
      <c r="V29" s="15" t="s">
        <v>48</v>
      </c>
      <c r="W29" s="30">
        <v>26.546203881160992</v>
      </c>
      <c r="X29" s="30">
        <v>36.60195254043002</v>
      </c>
      <c r="Y29" s="30">
        <v>46.99059925271424</v>
      </c>
      <c r="Z29" s="30">
        <v>67.992230015180454</v>
      </c>
      <c r="AA29" s="30">
        <v>89.09076600043953</v>
      </c>
      <c r="AB29" s="30">
        <v>123.51308517267398</v>
      </c>
      <c r="AC29" s="30">
        <v>121.54249767509049</v>
      </c>
      <c r="AD29" s="30">
        <v>129.70750286025896</v>
      </c>
      <c r="AE29" s="30">
        <v>152.96097927396102</v>
      </c>
      <c r="AF29" s="30">
        <v>200.07713203484039</v>
      </c>
      <c r="AG29" s="30">
        <v>236.85970480319503</v>
      </c>
      <c r="AH29" s="30">
        <v>246.30522575952693</v>
      </c>
      <c r="AI29" s="30">
        <v>248.9000194488529</v>
      </c>
      <c r="AJ29" s="30">
        <v>247.77476927514311</v>
      </c>
      <c r="AK29" s="30">
        <v>238.06681052834799</v>
      </c>
      <c r="AL29" s="30">
        <v>228.20866803121996</v>
      </c>
      <c r="AO29" s="14">
        <f>+AO28+1</f>
        <v>16</v>
      </c>
      <c r="AP29" s="15" t="s">
        <v>48</v>
      </c>
      <c r="AQ29" s="30">
        <v>339.78089627654322</v>
      </c>
      <c r="AR29" s="30">
        <v>352.07980618700418</v>
      </c>
      <c r="AS29" s="30">
        <v>397.9599255231775</v>
      </c>
      <c r="AT29" s="30">
        <v>405.93380152991978</v>
      </c>
      <c r="AU29" s="30">
        <v>403.99305920967004</v>
      </c>
      <c r="AV29" s="30">
        <v>405.08145863784927</v>
      </c>
      <c r="AW29" s="30">
        <v>426.74964526734146</v>
      </c>
      <c r="AX29" s="30">
        <v>441.92907395094636</v>
      </c>
      <c r="AY29" s="30">
        <v>506.49694360936331</v>
      </c>
      <c r="AZ29" s="30">
        <v>548.94442845261062</v>
      </c>
      <c r="BA29" s="30">
        <v>618.97842649150994</v>
      </c>
      <c r="BB29" s="30">
        <v>635.26042172659709</v>
      </c>
      <c r="BC29" s="30">
        <v>629.83711311910247</v>
      </c>
      <c r="BD29" s="30">
        <v>624.35107179487886</v>
      </c>
      <c r="BE29" s="30">
        <v>626.42414076392731</v>
      </c>
      <c r="BF29" s="30">
        <v>621.6763073454465</v>
      </c>
    </row>
    <row r="30" spans="1:58" ht="15" thickBot="1" x14ac:dyDescent="0.4">
      <c r="A30" s="14">
        <f>+A29+1</f>
        <v>17</v>
      </c>
      <c r="B30" s="15" t="s">
        <v>49</v>
      </c>
      <c r="C30" s="32">
        <v>684.2049014866941</v>
      </c>
      <c r="D30" s="32">
        <v>652.72190348625725</v>
      </c>
      <c r="E30" s="32">
        <v>674.39214621888914</v>
      </c>
      <c r="F30" s="32">
        <v>652.72373016430754</v>
      </c>
      <c r="G30" s="32">
        <v>619.3813172935586</v>
      </c>
      <c r="H30" s="32">
        <v>604.68247963537078</v>
      </c>
      <c r="I30" s="32">
        <v>611.20959741858678</v>
      </c>
      <c r="J30" s="32">
        <v>639.03234913485096</v>
      </c>
      <c r="K30" s="32">
        <v>651.35484090991838</v>
      </c>
      <c r="L30" s="32">
        <v>686.30881546180638</v>
      </c>
      <c r="M30" s="32">
        <v>710.82929098542536</v>
      </c>
      <c r="N30" s="32">
        <v>698.64244091932551</v>
      </c>
      <c r="O30" s="32">
        <v>700.49463052858448</v>
      </c>
      <c r="P30" s="32">
        <v>704.63093030628352</v>
      </c>
      <c r="Q30" s="32">
        <v>699.76455450258834</v>
      </c>
      <c r="R30" s="32">
        <v>700.23729680661233</v>
      </c>
      <c r="U30" s="14">
        <f>+U29+1</f>
        <v>17</v>
      </c>
      <c r="V30" s="15" t="s">
        <v>49</v>
      </c>
      <c r="W30" s="32">
        <v>18.139906600708343</v>
      </c>
      <c r="X30" s="32">
        <v>25.107873882926238</v>
      </c>
      <c r="Y30" s="32">
        <v>35.392528884431712</v>
      </c>
      <c r="Z30" s="32">
        <v>45.960010777338852</v>
      </c>
      <c r="AA30" s="32">
        <v>66.761057216146696</v>
      </c>
      <c r="AB30" s="32">
        <v>88.263764410191115</v>
      </c>
      <c r="AC30" s="32">
        <v>83.950132421855486</v>
      </c>
      <c r="AD30" s="32">
        <v>87.916636031751281</v>
      </c>
      <c r="AE30" s="32">
        <v>102.10900442472062</v>
      </c>
      <c r="AF30" s="32">
        <v>115.52426839095658</v>
      </c>
      <c r="AG30" s="32">
        <v>200.5397345651989</v>
      </c>
      <c r="AH30" s="32">
        <v>215.84103778139391</v>
      </c>
      <c r="AI30" s="32">
        <v>221.13497945968598</v>
      </c>
      <c r="AJ30" s="32">
        <v>228.57157246015595</v>
      </c>
      <c r="AK30" s="32">
        <v>225.99998844667593</v>
      </c>
      <c r="AL30" s="32">
        <v>227.81583803174996</v>
      </c>
      <c r="AO30" s="14">
        <f>+AO29+1</f>
        <v>17</v>
      </c>
      <c r="AP30" s="15" t="s">
        <v>49</v>
      </c>
      <c r="AQ30" s="32">
        <v>702.3448080874025</v>
      </c>
      <c r="AR30" s="32">
        <v>677.82977736918349</v>
      </c>
      <c r="AS30" s="32">
        <v>709.78467510332086</v>
      </c>
      <c r="AT30" s="32">
        <v>698.68374094164642</v>
      </c>
      <c r="AU30" s="32">
        <v>686.14237450970529</v>
      </c>
      <c r="AV30" s="32">
        <v>692.94624404556191</v>
      </c>
      <c r="AW30" s="32">
        <v>695.15972984044231</v>
      </c>
      <c r="AX30" s="32">
        <v>726.94898516660226</v>
      </c>
      <c r="AY30" s="32">
        <v>753.46384533463902</v>
      </c>
      <c r="AZ30" s="32">
        <v>801.83308385276291</v>
      </c>
      <c r="BA30" s="32">
        <v>911.3690255506242</v>
      </c>
      <c r="BB30" s="32">
        <v>914.48347870071939</v>
      </c>
      <c r="BC30" s="32">
        <v>921.62960998827043</v>
      </c>
      <c r="BD30" s="32">
        <v>933.20250276643947</v>
      </c>
      <c r="BE30" s="32">
        <v>925.7645429492643</v>
      </c>
      <c r="BF30" s="32">
        <v>928.05313483836233</v>
      </c>
    </row>
    <row r="31" spans="1:58" ht="15" thickBot="1" x14ac:dyDescent="0.4">
      <c r="A31" s="14">
        <f>A30+1</f>
        <v>18</v>
      </c>
      <c r="B31" s="33" t="s">
        <v>52</v>
      </c>
      <c r="C31" s="41">
        <v>1148.4894891982271</v>
      </c>
      <c r="D31" s="41">
        <v>1114.2754713234986</v>
      </c>
      <c r="E31" s="41">
        <v>1169.1689881804493</v>
      </c>
      <c r="F31" s="41">
        <v>1129.7863909107091</v>
      </c>
      <c r="G31" s="41">
        <v>1066.9742033185032</v>
      </c>
      <c r="H31" s="41">
        <v>1000.0727370789743</v>
      </c>
      <c r="I31" s="41">
        <v>1038.4614650452131</v>
      </c>
      <c r="J31" s="41">
        <v>1076.0570166740656</v>
      </c>
      <c r="K31" s="41">
        <v>1145.3883268775423</v>
      </c>
      <c r="L31" s="41">
        <v>1171.7103587601075</v>
      </c>
      <c r="M31" s="41">
        <v>1239.0002408464195</v>
      </c>
      <c r="N31" s="41">
        <v>1227.6171023632251</v>
      </c>
      <c r="O31" s="41">
        <v>1219.8096258665205</v>
      </c>
      <c r="P31" s="41">
        <v>1218.7858058729546</v>
      </c>
      <c r="Q31" s="41">
        <v>1228.0985604040116</v>
      </c>
      <c r="R31" s="41">
        <v>1235.0954408585958</v>
      </c>
      <c r="U31" s="14">
        <f>U30+1</f>
        <v>18</v>
      </c>
      <c r="V31" s="33" t="s">
        <v>52</v>
      </c>
      <c r="W31" s="41">
        <v>45.877777148536005</v>
      </c>
      <c r="X31" s="41">
        <v>64.483601423356262</v>
      </c>
      <c r="Y31" s="41">
        <v>85.685345456689291</v>
      </c>
      <c r="Z31" s="41">
        <v>119.61101645067441</v>
      </c>
      <c r="AA31" s="41">
        <v>162.2903908986973</v>
      </c>
      <c r="AB31" s="41">
        <v>218.2206274473036</v>
      </c>
      <c r="AC31" s="41">
        <v>212.53559737720431</v>
      </c>
      <c r="AD31" s="41">
        <v>226.49768957310096</v>
      </c>
      <c r="AE31" s="41">
        <v>270.17613760182371</v>
      </c>
      <c r="AF31" s="41">
        <v>334.77962155440406</v>
      </c>
      <c r="AG31" s="41">
        <v>457.29562523798893</v>
      </c>
      <c r="AH31" s="41">
        <v>484.2345206249168</v>
      </c>
      <c r="AI31" s="41">
        <v>492.03744505725291</v>
      </c>
      <c r="AJ31" s="41">
        <v>497.19038657158802</v>
      </c>
      <c r="AK31" s="41">
        <v>484.77983758667187</v>
      </c>
      <c r="AL31" s="41">
        <v>475.98315565027895</v>
      </c>
      <c r="AO31" s="14">
        <f>AO30+1</f>
        <v>18</v>
      </c>
      <c r="AP31" s="33" t="s">
        <v>52</v>
      </c>
      <c r="AQ31" s="41">
        <v>1194.3672663467632</v>
      </c>
      <c r="AR31" s="41">
        <v>1178.7590727468548</v>
      </c>
      <c r="AS31" s="41">
        <v>1254.8543336371386</v>
      </c>
      <c r="AT31" s="41">
        <v>1249.3974073613836</v>
      </c>
      <c r="AU31" s="41">
        <v>1229.2645942172005</v>
      </c>
      <c r="AV31" s="41">
        <v>1218.2933645262779</v>
      </c>
      <c r="AW31" s="41">
        <v>1250.9970624224175</v>
      </c>
      <c r="AX31" s="41">
        <v>1302.5547062471665</v>
      </c>
      <c r="AY31" s="41">
        <v>1415.5644644793661</v>
      </c>
      <c r="AZ31" s="41">
        <v>1506.4899803145115</v>
      </c>
      <c r="BA31" s="41">
        <v>1696.2958660844083</v>
      </c>
      <c r="BB31" s="41">
        <v>1711.8516229881418</v>
      </c>
      <c r="BC31" s="41">
        <v>1711.8470709237733</v>
      </c>
      <c r="BD31" s="41">
        <v>1715.9761924445427</v>
      </c>
      <c r="BE31" s="41">
        <v>1712.8783979906834</v>
      </c>
      <c r="BF31" s="41">
        <v>1711.0785965088749</v>
      </c>
    </row>
    <row r="32" spans="1:58" x14ac:dyDescent="0.35">
      <c r="A32" s="14"/>
      <c r="B32" s="15" t="s">
        <v>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U32" s="14"/>
      <c r="V32" s="15" t="s">
        <v>6</v>
      </c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O32" s="14"/>
      <c r="AP32" s="15" t="s">
        <v>6</v>
      </c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</row>
    <row r="33" spans="1:58" ht="25.5" x14ac:dyDescent="0.35">
      <c r="A33" s="17"/>
      <c r="B33" s="18" t="s">
        <v>53</v>
      </c>
      <c r="C33" s="19" t="s">
        <v>54</v>
      </c>
      <c r="D33" s="19" t="s">
        <v>54</v>
      </c>
      <c r="E33" s="19" t="s">
        <v>54</v>
      </c>
      <c r="F33" s="19" t="s">
        <v>54</v>
      </c>
      <c r="G33" s="19" t="s">
        <v>54</v>
      </c>
      <c r="H33" s="19" t="s">
        <v>54</v>
      </c>
      <c r="I33" s="19" t="s">
        <v>54</v>
      </c>
      <c r="J33" s="19" t="s">
        <v>54</v>
      </c>
      <c r="K33" s="19" t="s">
        <v>54</v>
      </c>
      <c r="L33" s="19" t="s">
        <v>54</v>
      </c>
      <c r="M33" s="19" t="s">
        <v>54</v>
      </c>
      <c r="N33" s="19" t="s">
        <v>54</v>
      </c>
      <c r="O33" s="19" t="s">
        <v>54</v>
      </c>
      <c r="P33" s="19" t="s">
        <v>54</v>
      </c>
      <c r="Q33" s="19" t="s">
        <v>54</v>
      </c>
      <c r="R33" s="19" t="s">
        <v>54</v>
      </c>
      <c r="U33" s="17"/>
      <c r="V33" s="18" t="s">
        <v>53</v>
      </c>
      <c r="W33" s="19" t="s">
        <v>54</v>
      </c>
      <c r="X33" s="19" t="s">
        <v>54</v>
      </c>
      <c r="Y33" s="19" t="s">
        <v>54</v>
      </c>
      <c r="Z33" s="19" t="s">
        <v>54</v>
      </c>
      <c r="AA33" s="19" t="s">
        <v>54</v>
      </c>
      <c r="AB33" s="19" t="s">
        <v>54</v>
      </c>
      <c r="AC33" s="19" t="s">
        <v>54</v>
      </c>
      <c r="AD33" s="19" t="s">
        <v>54</v>
      </c>
      <c r="AE33" s="19" t="s">
        <v>54</v>
      </c>
      <c r="AF33" s="19" t="s">
        <v>54</v>
      </c>
      <c r="AG33" s="19" t="s">
        <v>54</v>
      </c>
      <c r="AH33" s="19" t="s">
        <v>54</v>
      </c>
      <c r="AI33" s="19" t="s">
        <v>54</v>
      </c>
      <c r="AJ33" s="19" t="s">
        <v>54</v>
      </c>
      <c r="AK33" s="19" t="s">
        <v>54</v>
      </c>
      <c r="AL33" s="19" t="s">
        <v>54</v>
      </c>
      <c r="AO33" s="17"/>
      <c r="AP33" s="18" t="s">
        <v>53</v>
      </c>
      <c r="AQ33" s="19" t="s">
        <v>54</v>
      </c>
      <c r="AR33" s="19" t="s">
        <v>54</v>
      </c>
      <c r="AS33" s="19" t="s">
        <v>54</v>
      </c>
      <c r="AT33" s="19" t="s">
        <v>54</v>
      </c>
      <c r="AU33" s="19" t="s">
        <v>54</v>
      </c>
      <c r="AV33" s="19" t="s">
        <v>54</v>
      </c>
      <c r="AW33" s="19" t="s">
        <v>54</v>
      </c>
      <c r="AX33" s="19" t="s">
        <v>54</v>
      </c>
      <c r="AY33" s="19" t="s">
        <v>54</v>
      </c>
      <c r="AZ33" s="19" t="s">
        <v>54</v>
      </c>
      <c r="BA33" s="19" t="s">
        <v>54</v>
      </c>
      <c r="BB33" s="19" t="s">
        <v>54</v>
      </c>
      <c r="BC33" s="19" t="s">
        <v>54</v>
      </c>
      <c r="BD33" s="19" t="s">
        <v>54</v>
      </c>
      <c r="BE33" s="19" t="s">
        <v>54</v>
      </c>
      <c r="BF33" s="19" t="s">
        <v>54</v>
      </c>
    </row>
    <row r="34" spans="1:58" x14ac:dyDescent="0.35">
      <c r="A34" s="14">
        <f>A31+1</f>
        <v>19</v>
      </c>
      <c r="B34" s="15" t="s">
        <v>45</v>
      </c>
      <c r="C34" s="43">
        <v>3034771.3776589553</v>
      </c>
      <c r="D34" s="43">
        <v>3172545.4135362348</v>
      </c>
      <c r="E34" s="43">
        <v>2774907.7773588896</v>
      </c>
      <c r="F34" s="43">
        <v>2485494.2883701781</v>
      </c>
      <c r="G34" s="43">
        <v>3233974.2197479359</v>
      </c>
      <c r="H34" s="43">
        <v>2392200.3036860004</v>
      </c>
      <c r="I34" s="43">
        <v>2436298.2650720007</v>
      </c>
      <c r="J34" s="43">
        <v>2161472.7999999989</v>
      </c>
      <c r="K34" s="43">
        <v>2555955.7699999991</v>
      </c>
      <c r="L34" s="43">
        <v>3324360.8977141725</v>
      </c>
      <c r="M34" s="43">
        <v>2775069.7899999986</v>
      </c>
      <c r="N34" s="43">
        <v>2803355.4800000004</v>
      </c>
      <c r="O34" s="43">
        <v>2761366.7000000025</v>
      </c>
      <c r="P34" s="43">
        <v>2764714.11</v>
      </c>
      <c r="Q34" s="43">
        <v>2751521.7300000004</v>
      </c>
      <c r="R34" s="43">
        <v>2824918.0000000009</v>
      </c>
      <c r="U34" s="14">
        <f>U31+1</f>
        <v>19</v>
      </c>
      <c r="V34" s="15" t="s">
        <v>45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43">
        <v>80034.170000000042</v>
      </c>
      <c r="AC34" s="43">
        <v>12076.669999999998</v>
      </c>
      <c r="AD34" s="31">
        <v>0</v>
      </c>
      <c r="AE34" s="43">
        <v>2.11</v>
      </c>
      <c r="AF34" s="43">
        <v>200.43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O34" s="14">
        <f>AO31+1</f>
        <v>19</v>
      </c>
      <c r="AP34" s="15" t="s">
        <v>45</v>
      </c>
      <c r="AQ34" s="43">
        <v>3034771.3776589553</v>
      </c>
      <c r="AR34" s="43">
        <v>3172545.4135362348</v>
      </c>
      <c r="AS34" s="43">
        <v>2774907.7773588896</v>
      </c>
      <c r="AT34" s="43">
        <v>2485494.2883701781</v>
      </c>
      <c r="AU34" s="43">
        <v>3233974.2197479359</v>
      </c>
      <c r="AV34" s="43">
        <v>2472234.4736860003</v>
      </c>
      <c r="AW34" s="43">
        <v>2448374.9350720006</v>
      </c>
      <c r="AX34" s="43">
        <v>2161472.7999999989</v>
      </c>
      <c r="AY34" s="43">
        <v>2555957.879999999</v>
      </c>
      <c r="AZ34" s="43">
        <v>3324561.3277141727</v>
      </c>
      <c r="BA34" s="43">
        <v>2775069.7899999986</v>
      </c>
      <c r="BB34" s="43">
        <v>2803355.4800000004</v>
      </c>
      <c r="BC34" s="43">
        <v>2761366.7000000025</v>
      </c>
      <c r="BD34" s="43">
        <v>2764714.11</v>
      </c>
      <c r="BE34" s="43">
        <v>2751521.7300000004</v>
      </c>
      <c r="BF34" s="43">
        <v>2824918.0000000009</v>
      </c>
    </row>
    <row r="35" spans="1:58" ht="15" thickBot="1" x14ac:dyDescent="0.4">
      <c r="A35" s="14">
        <f>+A34+1</f>
        <v>20</v>
      </c>
      <c r="B35" s="15" t="s">
        <v>46</v>
      </c>
      <c r="C35" s="44">
        <v>18477430.551645007</v>
      </c>
      <c r="D35" s="44">
        <v>18079410.088140875</v>
      </c>
      <c r="E35" s="44">
        <v>18576202.168153048</v>
      </c>
      <c r="F35" s="44">
        <v>18531302.077892262</v>
      </c>
      <c r="G35" s="44">
        <v>17260810.692434113</v>
      </c>
      <c r="H35" s="44">
        <v>13881072.406378992</v>
      </c>
      <c r="I35" s="44">
        <v>16250670.208752004</v>
      </c>
      <c r="J35" s="44">
        <v>18193249.660000049</v>
      </c>
      <c r="K35" s="44">
        <v>21019888.179999985</v>
      </c>
      <c r="L35" s="44">
        <v>21586125.217588611</v>
      </c>
      <c r="M35" s="44">
        <v>23314713.389999997</v>
      </c>
      <c r="N35" s="44">
        <v>23292748.759999953</v>
      </c>
      <c r="O35" s="44">
        <v>23622669.78000002</v>
      </c>
      <c r="P35" s="44">
        <v>24274096.209999971</v>
      </c>
      <c r="Q35" s="44">
        <v>25453844.710000023</v>
      </c>
      <c r="R35" s="44">
        <v>26399508.429999974</v>
      </c>
      <c r="U35" s="14">
        <f>+U34+1</f>
        <v>20</v>
      </c>
      <c r="V35" s="15" t="s">
        <v>46</v>
      </c>
      <c r="W35" s="44">
        <v>188170.1550047636</v>
      </c>
      <c r="X35" s="44">
        <v>442282.33087818068</v>
      </c>
      <c r="Y35" s="44">
        <v>535972.6419457203</v>
      </c>
      <c r="Z35" s="44">
        <v>933620.13290563587</v>
      </c>
      <c r="AA35" s="44">
        <v>1026029.6508306406</v>
      </c>
      <c r="AB35" s="44">
        <v>1398679.2231909998</v>
      </c>
      <c r="AC35" s="44">
        <v>1672181.7671230002</v>
      </c>
      <c r="AD35" s="44">
        <v>1531051.199999999</v>
      </c>
      <c r="AE35" s="44">
        <v>2812869.0299999989</v>
      </c>
      <c r="AF35" s="44">
        <v>3578863.748739257</v>
      </c>
      <c r="AG35" s="44">
        <v>3789187.1300000031</v>
      </c>
      <c r="AH35" s="44">
        <v>4378519.4799999986</v>
      </c>
      <c r="AI35" s="44">
        <v>4481326.62</v>
      </c>
      <c r="AJ35" s="44">
        <v>4444127.2399999993</v>
      </c>
      <c r="AK35" s="44">
        <v>4451772.1299999962</v>
      </c>
      <c r="AL35" s="44">
        <v>4412064.7799999956</v>
      </c>
      <c r="AO35" s="14">
        <f>+AO34+1</f>
        <v>20</v>
      </c>
      <c r="AP35" s="15" t="s">
        <v>46</v>
      </c>
      <c r="AQ35" s="44">
        <v>18665600.706649769</v>
      </c>
      <c r="AR35" s="44">
        <v>18521692.419019055</v>
      </c>
      <c r="AS35" s="44">
        <v>19112174.810098767</v>
      </c>
      <c r="AT35" s="44">
        <v>19464922.210797898</v>
      </c>
      <c r="AU35" s="44">
        <v>18286840.343264755</v>
      </c>
      <c r="AV35" s="44">
        <v>15279751.629569992</v>
      </c>
      <c r="AW35" s="44">
        <v>17922851.975875005</v>
      </c>
      <c r="AX35" s="44">
        <v>19724300.860000048</v>
      </c>
      <c r="AY35" s="44">
        <v>23832757.209999982</v>
      </c>
      <c r="AZ35" s="44">
        <v>25164988.966327868</v>
      </c>
      <c r="BA35" s="44">
        <v>27103900.52</v>
      </c>
      <c r="BB35" s="44">
        <v>27671268.23999995</v>
      </c>
      <c r="BC35" s="44">
        <v>28103996.400000021</v>
      </c>
      <c r="BD35" s="44">
        <v>28718223.449999969</v>
      </c>
      <c r="BE35" s="44">
        <v>29905616.840000018</v>
      </c>
      <c r="BF35" s="44">
        <v>30811573.209999971</v>
      </c>
    </row>
    <row r="36" spans="1:58" x14ac:dyDescent="0.35">
      <c r="A36" s="14">
        <f>+A35+1</f>
        <v>21</v>
      </c>
      <c r="B36" s="33" t="s">
        <v>47</v>
      </c>
      <c r="C36" s="45">
        <v>21512201.929303963</v>
      </c>
      <c r="D36" s="45">
        <v>21251955.501677111</v>
      </c>
      <c r="E36" s="45">
        <v>21351109.945511937</v>
      </c>
      <c r="F36" s="45">
        <v>21016796.36626244</v>
      </c>
      <c r="G36" s="45">
        <v>20494784.912182048</v>
      </c>
      <c r="H36" s="46">
        <v>16273272.710064992</v>
      </c>
      <c r="I36" s="46">
        <v>18686968.473824006</v>
      </c>
      <c r="J36" s="46">
        <v>20354722.460000046</v>
      </c>
      <c r="K36" s="46">
        <v>23575843.949999984</v>
      </c>
      <c r="L36" s="46">
        <v>24910486.115302783</v>
      </c>
      <c r="M36" s="46">
        <v>26089783.179999996</v>
      </c>
      <c r="N36" s="46">
        <v>26096104.239999954</v>
      </c>
      <c r="O36" s="46">
        <v>26384036.480000023</v>
      </c>
      <c r="P36" s="46">
        <v>27038810.31999997</v>
      </c>
      <c r="Q36" s="46">
        <v>28205366.440000024</v>
      </c>
      <c r="R36" s="46">
        <v>29224426.429999974</v>
      </c>
      <c r="U36" s="14">
        <f>+U35+1</f>
        <v>21</v>
      </c>
      <c r="V36" s="33" t="s">
        <v>47</v>
      </c>
      <c r="W36" s="45">
        <v>188170.1550047636</v>
      </c>
      <c r="X36" s="45">
        <v>442282.33087818068</v>
      </c>
      <c r="Y36" s="45">
        <v>535972.6419457203</v>
      </c>
      <c r="Z36" s="45">
        <v>933620.13290563587</v>
      </c>
      <c r="AA36" s="45">
        <v>1026029.6508306406</v>
      </c>
      <c r="AB36" s="46">
        <v>1478713.393191</v>
      </c>
      <c r="AC36" s="46">
        <v>1684258.4371230002</v>
      </c>
      <c r="AD36" s="46">
        <v>1531051.199999999</v>
      </c>
      <c r="AE36" s="46">
        <v>2812871.1399999987</v>
      </c>
      <c r="AF36" s="46">
        <v>3579064.1787392572</v>
      </c>
      <c r="AG36" s="46">
        <v>3789187.1300000031</v>
      </c>
      <c r="AH36" s="46">
        <v>4378519.4799999986</v>
      </c>
      <c r="AI36" s="46">
        <v>4481326.62</v>
      </c>
      <c r="AJ36" s="46">
        <v>4444127.2399999993</v>
      </c>
      <c r="AK36" s="46">
        <v>4451772.1299999962</v>
      </c>
      <c r="AL36" s="46">
        <v>4412064.7799999956</v>
      </c>
      <c r="AO36" s="14">
        <f>+AO35+1</f>
        <v>21</v>
      </c>
      <c r="AP36" s="33" t="s">
        <v>47</v>
      </c>
      <c r="AQ36" s="47">
        <v>21700372.084308725</v>
      </c>
      <c r="AR36" s="47">
        <v>21694237.83255529</v>
      </c>
      <c r="AS36" s="47">
        <v>21887082.587457657</v>
      </c>
      <c r="AT36" s="47">
        <v>21950416.499168076</v>
      </c>
      <c r="AU36" s="47">
        <v>21520814.563012689</v>
      </c>
      <c r="AV36" s="47">
        <v>17751986.103255991</v>
      </c>
      <c r="AW36" s="47">
        <v>20371226.910947006</v>
      </c>
      <c r="AX36" s="47">
        <v>21885773.660000045</v>
      </c>
      <c r="AY36" s="47">
        <v>26388715.089999981</v>
      </c>
      <c r="AZ36" s="47">
        <v>28489550.29404204</v>
      </c>
      <c r="BA36" s="47">
        <v>29878970.309999999</v>
      </c>
      <c r="BB36" s="47">
        <v>30474623.719999954</v>
      </c>
      <c r="BC36" s="47">
        <v>30865363.100000024</v>
      </c>
      <c r="BD36" s="47">
        <v>31482937.559999969</v>
      </c>
      <c r="BE36" s="47">
        <v>32657138.570000019</v>
      </c>
      <c r="BF36" s="47">
        <v>33636491.209999971</v>
      </c>
    </row>
    <row r="37" spans="1:58" x14ac:dyDescent="0.35">
      <c r="A37" s="14">
        <f>+A36+1</f>
        <v>22</v>
      </c>
      <c r="B37" s="15" t="s">
        <v>48</v>
      </c>
      <c r="C37" s="46">
        <v>37756673.603972085</v>
      </c>
      <c r="D37" s="46">
        <v>39019338.060002096</v>
      </c>
      <c r="E37" s="46">
        <v>42772267.819302045</v>
      </c>
      <c r="F37" s="46">
        <v>42247155.885150626</v>
      </c>
      <c r="G37" s="46">
        <v>40263829.156112298</v>
      </c>
      <c r="H37" s="46">
        <v>37971083.899016872</v>
      </c>
      <c r="I37" s="46">
        <v>41812490.557330012</v>
      </c>
      <c r="J37" s="46">
        <v>40668707.909999996</v>
      </c>
      <c r="K37" s="46">
        <v>49560121.929999955</v>
      </c>
      <c r="L37" s="46">
        <v>52265739.720286809</v>
      </c>
      <c r="M37" s="46">
        <v>61156507.560000062</v>
      </c>
      <c r="N37" s="46">
        <v>64742248.599999934</v>
      </c>
      <c r="O37" s="46">
        <v>65103537.669999994</v>
      </c>
      <c r="P37" s="46">
        <v>66799162.589999937</v>
      </c>
      <c r="Q37" s="46">
        <v>71465233.300000116</v>
      </c>
      <c r="R37" s="46">
        <v>75018771.84999986</v>
      </c>
      <c r="U37" s="14">
        <f>+U36+1</f>
        <v>22</v>
      </c>
      <c r="V37" s="15" t="s">
        <v>48</v>
      </c>
      <c r="W37" s="46">
        <v>3265980.6735077598</v>
      </c>
      <c r="X37" s="46">
        <v>4590706.9652441889</v>
      </c>
      <c r="Y37" s="46">
        <v>5797883.324636342</v>
      </c>
      <c r="Z37" s="46">
        <v>8581921.5545225572</v>
      </c>
      <c r="AA37" s="46">
        <v>11478418.596071554</v>
      </c>
      <c r="AB37" s="46">
        <v>16416342.037913984</v>
      </c>
      <c r="AC37" s="46">
        <v>16596448.590286003</v>
      </c>
      <c r="AD37" s="46">
        <v>19173778.90000001</v>
      </c>
      <c r="AE37" s="46">
        <v>22682182.739999998</v>
      </c>
      <c r="AF37" s="46">
        <v>30362879.621708348</v>
      </c>
      <c r="AG37" s="46">
        <v>35049866.799999997</v>
      </c>
      <c r="AH37" s="46">
        <v>37714930.169999994</v>
      </c>
      <c r="AI37" s="46">
        <v>39439371.159999982</v>
      </c>
      <c r="AJ37" s="46">
        <v>41577594.74000001</v>
      </c>
      <c r="AK37" s="46">
        <v>40758256.149999991</v>
      </c>
      <c r="AL37" s="46">
        <v>40613362.320000015</v>
      </c>
      <c r="AO37" s="14">
        <f>+AO36+1</f>
        <v>22</v>
      </c>
      <c r="AP37" s="15" t="s">
        <v>48</v>
      </c>
      <c r="AQ37" s="46">
        <v>41022654.277479842</v>
      </c>
      <c r="AR37" s="46">
        <v>43610045.025246285</v>
      </c>
      <c r="AS37" s="46">
        <v>48570151.143938385</v>
      </c>
      <c r="AT37" s="46">
        <v>50829077.439673185</v>
      </c>
      <c r="AU37" s="46">
        <v>51742247.752183855</v>
      </c>
      <c r="AV37" s="46">
        <v>54387425.936930858</v>
      </c>
      <c r="AW37" s="46">
        <v>58408939.147616014</v>
      </c>
      <c r="AX37" s="46">
        <v>59842486.810000002</v>
      </c>
      <c r="AY37" s="46">
        <v>72242304.669999957</v>
      </c>
      <c r="AZ37" s="46">
        <v>82628619.34199515</v>
      </c>
      <c r="BA37" s="46">
        <v>96206374.360000059</v>
      </c>
      <c r="BB37" s="46">
        <v>102457178.76999992</v>
      </c>
      <c r="BC37" s="46">
        <v>104542908.82999998</v>
      </c>
      <c r="BD37" s="46">
        <v>108376757.32999995</v>
      </c>
      <c r="BE37" s="46">
        <v>112223489.45000011</v>
      </c>
      <c r="BF37" s="46">
        <v>115632134.16999987</v>
      </c>
    </row>
    <row r="38" spans="1:58" x14ac:dyDescent="0.35">
      <c r="A38" s="14">
        <f>+A37+1</f>
        <v>23</v>
      </c>
      <c r="B38" s="15" t="s">
        <v>55</v>
      </c>
      <c r="C38" s="46">
        <v>73688953.893378958</v>
      </c>
      <c r="D38" s="46">
        <v>69312255.072142899</v>
      </c>
      <c r="E38" s="46">
        <v>70103222.81441322</v>
      </c>
      <c r="F38" s="46">
        <v>69885196.675471917</v>
      </c>
      <c r="G38" s="46">
        <v>68498665.579826012</v>
      </c>
      <c r="H38" s="46">
        <v>71243965.608723283</v>
      </c>
      <c r="I38" s="46">
        <v>67003807.114626959</v>
      </c>
      <c r="J38" s="46">
        <v>76982873.1199999</v>
      </c>
      <c r="K38" s="46">
        <v>90090511.519999519</v>
      </c>
      <c r="L38" s="46">
        <v>86312611.728828609</v>
      </c>
      <c r="M38" s="46">
        <v>96766871.259999812</v>
      </c>
      <c r="N38" s="46">
        <v>98132065.470000058</v>
      </c>
      <c r="O38" s="46">
        <v>101447359.4600002</v>
      </c>
      <c r="P38" s="46">
        <v>105916709.2899999</v>
      </c>
      <c r="Q38" s="46">
        <v>108213943.00999981</v>
      </c>
      <c r="R38" s="46">
        <v>112161292.64999992</v>
      </c>
      <c r="U38" s="14">
        <f>+U37+1</f>
        <v>23</v>
      </c>
      <c r="V38" s="15" t="s">
        <v>55</v>
      </c>
      <c r="W38" s="46">
        <v>2124447.7367338804</v>
      </c>
      <c r="X38" s="46">
        <v>2959233.8802534277</v>
      </c>
      <c r="Y38" s="46">
        <v>4099691.163423236</v>
      </c>
      <c r="Z38" s="46">
        <v>5429708.4944482008</v>
      </c>
      <c r="AA38" s="46">
        <v>8046056.1449520187</v>
      </c>
      <c r="AB38" s="46">
        <v>11901827.296342002</v>
      </c>
      <c r="AC38" s="46">
        <v>11763915.210267</v>
      </c>
      <c r="AD38" s="46">
        <v>11769452.510000005</v>
      </c>
      <c r="AE38" s="46">
        <v>14732798.080000002</v>
      </c>
      <c r="AF38" s="46">
        <v>16165116.953745587</v>
      </c>
      <c r="AG38" s="46">
        <v>27528124.510000013</v>
      </c>
      <c r="AH38" s="46">
        <v>30321377.84999999</v>
      </c>
      <c r="AI38" s="46">
        <v>31986100.810000014</v>
      </c>
      <c r="AJ38" s="46">
        <v>34826340.779999994</v>
      </c>
      <c r="AK38" s="46">
        <v>34849703.719999991</v>
      </c>
      <c r="AL38" s="46">
        <v>37103489.030000031</v>
      </c>
      <c r="AO38" s="14">
        <f>+AO37+1</f>
        <v>23</v>
      </c>
      <c r="AP38" s="15" t="s">
        <v>55</v>
      </c>
      <c r="AQ38" s="43">
        <v>75813401.630112842</v>
      </c>
      <c r="AR38" s="43">
        <v>72271488.952396333</v>
      </c>
      <c r="AS38" s="43">
        <v>74202913.97783646</v>
      </c>
      <c r="AT38" s="43">
        <v>75314905.169920117</v>
      </c>
      <c r="AU38" s="43">
        <v>76544721.724778026</v>
      </c>
      <c r="AV38" s="43">
        <v>83145792.905065283</v>
      </c>
      <c r="AW38" s="43">
        <v>78767722.324893951</v>
      </c>
      <c r="AX38" s="43">
        <v>88752325.629999906</v>
      </c>
      <c r="AY38" s="43">
        <v>104823309.59999952</v>
      </c>
      <c r="AZ38" s="43">
        <v>102477728.6825742</v>
      </c>
      <c r="BA38" s="43">
        <v>124294995.76999983</v>
      </c>
      <c r="BB38" s="43">
        <v>128453443.32000005</v>
      </c>
      <c r="BC38" s="43">
        <v>133433460.27000022</v>
      </c>
      <c r="BD38" s="43">
        <v>140743050.0699999</v>
      </c>
      <c r="BE38" s="43">
        <v>143063646.72999981</v>
      </c>
      <c r="BF38" s="43">
        <v>149264781.67999995</v>
      </c>
    </row>
    <row r="39" spans="1:58" ht="15" thickBot="1" x14ac:dyDescent="0.4">
      <c r="A39" s="14">
        <f>A38+1</f>
        <v>24</v>
      </c>
      <c r="B39" s="15" t="s">
        <v>56</v>
      </c>
      <c r="C39" s="47">
        <v>-5084321.9290817278</v>
      </c>
      <c r="D39" s="47">
        <v>-4908315.4288725248</v>
      </c>
      <c r="E39" s="47">
        <v>-11695592.304054225</v>
      </c>
      <c r="F39" s="47">
        <v>-11023798.09977209</v>
      </c>
      <c r="G39" s="47">
        <v>-5552696.6918455102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U39" s="14">
        <f>U38+1</f>
        <v>24</v>
      </c>
      <c r="V39" s="15" t="s">
        <v>56</v>
      </c>
      <c r="W39" s="47">
        <v>1767040.0199670815</v>
      </c>
      <c r="X39" s="47">
        <v>2596257.1057941932</v>
      </c>
      <c r="Y39" s="47">
        <v>3700748.2546522906</v>
      </c>
      <c r="Z39" s="47">
        <v>4398774.6766287219</v>
      </c>
      <c r="AA39" s="47">
        <v>5983496.2522213757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O39" s="14">
        <f>AO38+1</f>
        <v>24</v>
      </c>
      <c r="AP39" s="15" t="s">
        <v>56</v>
      </c>
      <c r="AQ39" s="44">
        <v>-3317281.9091146463</v>
      </c>
      <c r="AR39" s="44">
        <v>-2312058.3230783315</v>
      </c>
      <c r="AS39" s="44">
        <v>-7994844.0494019343</v>
      </c>
      <c r="AT39" s="44">
        <v>-6625023.4231433682</v>
      </c>
      <c r="AU39" s="44">
        <v>430799.56037586555</v>
      </c>
      <c r="AV39" s="48">
        <v>0</v>
      </c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</row>
    <row r="40" spans="1:58" x14ac:dyDescent="0.35">
      <c r="A40" s="14">
        <f>+A39+1</f>
        <v>25</v>
      </c>
      <c r="B40" s="33" t="s">
        <v>52</v>
      </c>
      <c r="C40" s="49">
        <v>127873507.49757329</v>
      </c>
      <c r="D40" s="49">
        <v>124675233.20494959</v>
      </c>
      <c r="E40" s="49">
        <v>122531008.27517298</v>
      </c>
      <c r="F40" s="49">
        <v>122125350.82711288</v>
      </c>
      <c r="G40" s="49">
        <v>123704582.95627485</v>
      </c>
      <c r="H40" s="49">
        <v>125488322.21780515</v>
      </c>
      <c r="I40" s="49">
        <v>127503266.14578098</v>
      </c>
      <c r="J40" s="49">
        <v>138006303.48999995</v>
      </c>
      <c r="K40" s="49">
        <v>163226477.39999944</v>
      </c>
      <c r="L40" s="49">
        <v>163488837.5644182</v>
      </c>
      <c r="M40" s="49">
        <v>184013161.99999988</v>
      </c>
      <c r="N40" s="49">
        <v>188970418.30999994</v>
      </c>
      <c r="O40" s="49">
        <v>192934933.61000022</v>
      </c>
      <c r="P40" s="49">
        <v>199754682.19999981</v>
      </c>
      <c r="Q40" s="49">
        <v>207884542.74999994</v>
      </c>
      <c r="R40" s="49">
        <v>216404490.92999977</v>
      </c>
      <c r="U40" s="14">
        <f>+U39+1</f>
        <v>25</v>
      </c>
      <c r="V40" s="33" t="s">
        <v>52</v>
      </c>
      <c r="W40" s="49">
        <v>7345638.5852134842</v>
      </c>
      <c r="X40" s="49">
        <v>10588480.28216999</v>
      </c>
      <c r="Y40" s="49">
        <v>14134295.384657588</v>
      </c>
      <c r="Z40" s="49">
        <v>19344024.858505115</v>
      </c>
      <c r="AA40" s="49">
        <v>26534000.644075591</v>
      </c>
      <c r="AB40" s="49">
        <v>29796882.727446988</v>
      </c>
      <c r="AC40" s="49">
        <v>30044622.237676002</v>
      </c>
      <c r="AD40" s="49">
        <v>32474282.610000014</v>
      </c>
      <c r="AE40" s="49">
        <v>40227851.959999993</v>
      </c>
      <c r="AF40" s="49">
        <v>50107060.754193194</v>
      </c>
      <c r="AG40" s="49">
        <v>66367178.440000013</v>
      </c>
      <c r="AH40" s="49">
        <v>72414827.499999985</v>
      </c>
      <c r="AI40" s="49">
        <v>75906798.589999989</v>
      </c>
      <c r="AJ40" s="49">
        <v>80848062.760000005</v>
      </c>
      <c r="AK40" s="49">
        <v>80059731.99999997</v>
      </c>
      <c r="AL40" s="49">
        <v>82128916.13000004</v>
      </c>
      <c r="AO40" s="14">
        <f>+AO39+1</f>
        <v>25</v>
      </c>
      <c r="AP40" s="33" t="s">
        <v>52</v>
      </c>
      <c r="AQ40" s="47">
        <v>135219146.08278677</v>
      </c>
      <c r="AR40" s="47">
        <v>135263713.48711959</v>
      </c>
      <c r="AS40" s="47">
        <v>136665303.65983057</v>
      </c>
      <c r="AT40" s="47">
        <v>141469375.68561798</v>
      </c>
      <c r="AU40" s="47">
        <v>150238583.60035044</v>
      </c>
      <c r="AV40" s="47">
        <v>155285204.94525212</v>
      </c>
      <c r="AW40" s="47">
        <v>157547888.38345698</v>
      </c>
      <c r="AX40" s="47">
        <v>170480586.09999996</v>
      </c>
      <c r="AY40" s="47">
        <v>203454329.35999942</v>
      </c>
      <c r="AZ40" s="47">
        <v>213595898.31861138</v>
      </c>
      <c r="BA40" s="47">
        <v>250380340.43999988</v>
      </c>
      <c r="BB40" s="47">
        <v>261385245.80999994</v>
      </c>
      <c r="BC40" s="47">
        <v>268841732.20000023</v>
      </c>
      <c r="BD40" s="47">
        <v>280602744.9599998</v>
      </c>
      <c r="BE40" s="47">
        <v>287944274.74999988</v>
      </c>
      <c r="BF40" s="47">
        <v>298533407.05999982</v>
      </c>
    </row>
    <row r="41" spans="1:58" x14ac:dyDescent="0.35">
      <c r="A41" s="14"/>
      <c r="B41" s="15" t="s">
        <v>6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U41" s="14"/>
      <c r="V41" s="15" t="s">
        <v>6</v>
      </c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O41" s="14"/>
      <c r="AP41" s="15" t="s">
        <v>6</v>
      </c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</row>
    <row r="42" spans="1:58" x14ac:dyDescent="0.35">
      <c r="A42" s="14"/>
      <c r="B42" s="51"/>
      <c r="C42" s="52"/>
      <c r="D42" s="53"/>
      <c r="E42" s="53"/>
      <c r="F42" s="53"/>
      <c r="G42" s="21"/>
      <c r="H42" s="21" t="s">
        <v>6</v>
      </c>
      <c r="I42" s="21" t="s">
        <v>6</v>
      </c>
      <c r="J42" s="21" t="s">
        <v>6</v>
      </c>
      <c r="K42" s="21" t="s">
        <v>6</v>
      </c>
      <c r="L42" s="21"/>
      <c r="M42" s="21" t="s">
        <v>6</v>
      </c>
      <c r="N42" s="21" t="s">
        <v>6</v>
      </c>
      <c r="O42" s="21" t="s">
        <v>6</v>
      </c>
      <c r="P42" s="21" t="s">
        <v>6</v>
      </c>
      <c r="Q42" s="21" t="s">
        <v>6</v>
      </c>
      <c r="R42" s="21" t="s">
        <v>6</v>
      </c>
      <c r="U42" s="14"/>
      <c r="V42" s="51"/>
      <c r="W42" s="52"/>
      <c r="X42" s="53"/>
      <c r="Y42" s="53"/>
      <c r="Z42" s="53"/>
      <c r="AA42" s="21"/>
      <c r="AB42" s="21" t="s">
        <v>6</v>
      </c>
      <c r="AC42" s="21" t="s">
        <v>6</v>
      </c>
      <c r="AD42" s="21" t="s">
        <v>6</v>
      </c>
      <c r="AE42" s="21" t="s">
        <v>6</v>
      </c>
      <c r="AF42" s="21"/>
      <c r="AG42" s="21" t="s">
        <v>6</v>
      </c>
      <c r="AH42" s="21" t="s">
        <v>6</v>
      </c>
      <c r="AI42" s="21" t="s">
        <v>6</v>
      </c>
      <c r="AJ42" s="21" t="s">
        <v>6</v>
      </c>
      <c r="AK42" s="21" t="s">
        <v>6</v>
      </c>
      <c r="AL42" s="21" t="s">
        <v>6</v>
      </c>
      <c r="AO42" s="14"/>
      <c r="AP42" s="51"/>
      <c r="AQ42" s="52"/>
      <c r="AR42" s="53"/>
      <c r="AS42" s="53"/>
      <c r="AT42" s="53"/>
      <c r="AU42" s="21"/>
      <c r="AV42" s="21" t="s">
        <v>6</v>
      </c>
      <c r="AW42" s="21" t="s">
        <v>6</v>
      </c>
      <c r="AX42" s="21" t="s">
        <v>6</v>
      </c>
      <c r="AY42" s="21" t="s">
        <v>6</v>
      </c>
      <c r="AZ42" s="21"/>
      <c r="BA42" s="21" t="s">
        <v>6</v>
      </c>
      <c r="BB42" s="21" t="s">
        <v>6</v>
      </c>
      <c r="BC42" s="21" t="s">
        <v>6</v>
      </c>
      <c r="BD42" s="21" t="s">
        <v>6</v>
      </c>
      <c r="BE42" s="21" t="s">
        <v>6</v>
      </c>
      <c r="BF42" s="21" t="s">
        <v>6</v>
      </c>
    </row>
    <row r="43" spans="1:58" x14ac:dyDescent="0.35">
      <c r="A43" s="14"/>
      <c r="B43" s="18" t="s">
        <v>57</v>
      </c>
      <c r="C43" s="19" t="s">
        <v>54</v>
      </c>
      <c r="D43" s="19" t="s">
        <v>54</v>
      </c>
      <c r="E43" s="19" t="s">
        <v>54</v>
      </c>
      <c r="F43" s="19" t="s">
        <v>54</v>
      </c>
      <c r="G43" s="19" t="s">
        <v>54</v>
      </c>
      <c r="H43" s="19" t="s">
        <v>54</v>
      </c>
      <c r="I43" s="19" t="s">
        <v>54</v>
      </c>
      <c r="J43" s="19" t="s">
        <v>54</v>
      </c>
      <c r="K43" s="19" t="s">
        <v>54</v>
      </c>
      <c r="L43" s="19" t="s">
        <v>54</v>
      </c>
      <c r="M43" s="19" t="s">
        <v>54</v>
      </c>
      <c r="N43" s="19" t="s">
        <v>54</v>
      </c>
      <c r="O43" s="19" t="s">
        <v>54</v>
      </c>
      <c r="P43" s="19" t="s">
        <v>54</v>
      </c>
      <c r="Q43" s="19" t="s">
        <v>54</v>
      </c>
      <c r="R43" s="19" t="s">
        <v>54</v>
      </c>
      <c r="U43" s="14"/>
      <c r="V43" s="18" t="s">
        <v>57</v>
      </c>
      <c r="W43" s="19" t="s">
        <v>54</v>
      </c>
      <c r="X43" s="19" t="s">
        <v>54</v>
      </c>
      <c r="Y43" s="19" t="s">
        <v>54</v>
      </c>
      <c r="Z43" s="19" t="s">
        <v>54</v>
      </c>
      <c r="AA43" s="19" t="s">
        <v>54</v>
      </c>
      <c r="AB43" s="19" t="s">
        <v>54</v>
      </c>
      <c r="AC43" s="19" t="s">
        <v>54</v>
      </c>
      <c r="AD43" s="19" t="s">
        <v>54</v>
      </c>
      <c r="AE43" s="19" t="s">
        <v>54</v>
      </c>
      <c r="AF43" s="19" t="s">
        <v>54</v>
      </c>
      <c r="AG43" s="19" t="s">
        <v>54</v>
      </c>
      <c r="AH43" s="19" t="s">
        <v>54</v>
      </c>
      <c r="AI43" s="19" t="s">
        <v>54</v>
      </c>
      <c r="AJ43" s="19" t="s">
        <v>54</v>
      </c>
      <c r="AK43" s="19" t="s">
        <v>54</v>
      </c>
      <c r="AL43" s="19" t="s">
        <v>54</v>
      </c>
      <c r="AO43" s="14"/>
      <c r="AP43" s="18" t="s">
        <v>57</v>
      </c>
      <c r="AQ43" s="19" t="s">
        <v>54</v>
      </c>
      <c r="AR43" s="19" t="s">
        <v>54</v>
      </c>
      <c r="AS43" s="19" t="s">
        <v>54</v>
      </c>
      <c r="AT43" s="19" t="s">
        <v>54</v>
      </c>
      <c r="AU43" s="19" t="s">
        <v>54</v>
      </c>
      <c r="AV43" s="19" t="s">
        <v>54</v>
      </c>
      <c r="AW43" s="19" t="s">
        <v>54</v>
      </c>
      <c r="AX43" s="19" t="s">
        <v>54</v>
      </c>
      <c r="AY43" s="19" t="s">
        <v>54</v>
      </c>
      <c r="AZ43" s="19" t="s">
        <v>54</v>
      </c>
      <c r="BA43" s="19" t="s">
        <v>54</v>
      </c>
      <c r="BB43" s="19" t="s">
        <v>54</v>
      </c>
      <c r="BC43" s="19" t="s">
        <v>54</v>
      </c>
      <c r="BD43" s="19" t="s">
        <v>54</v>
      </c>
      <c r="BE43" s="19" t="s">
        <v>54</v>
      </c>
      <c r="BF43" s="19" t="s">
        <v>54</v>
      </c>
    </row>
    <row r="44" spans="1:58" x14ac:dyDescent="0.35">
      <c r="A44" s="14">
        <f>+A40+1</f>
        <v>26</v>
      </c>
      <c r="B44" s="15" t="s">
        <v>45</v>
      </c>
      <c r="C44" s="46">
        <v>764241.52771199995</v>
      </c>
      <c r="D44" s="46">
        <v>1047044.9938240001</v>
      </c>
      <c r="E44" s="46">
        <v>1070915.0844159999</v>
      </c>
      <c r="F44" s="46">
        <v>1000042.8824860002</v>
      </c>
      <c r="G44" s="46">
        <v>944332.69474399998</v>
      </c>
      <c r="H44" s="46">
        <v>739128.76</v>
      </c>
      <c r="I44" s="46">
        <v>773623.71</v>
      </c>
      <c r="J44" s="46">
        <v>1304317.92</v>
      </c>
      <c r="K44" s="46">
        <v>1123187.3499999999</v>
      </c>
      <c r="L44" s="46">
        <v>1340997.306373504</v>
      </c>
      <c r="M44" s="46">
        <v>1176211.17</v>
      </c>
      <c r="N44" s="46">
        <v>1225937.3600000001</v>
      </c>
      <c r="O44" s="46">
        <v>1317464.6999999997</v>
      </c>
      <c r="P44" s="46">
        <v>1346072.57</v>
      </c>
      <c r="Q44" s="46">
        <v>1367060.01</v>
      </c>
      <c r="R44" s="46">
        <v>1434933.7999999998</v>
      </c>
      <c r="U44" s="14">
        <f>+U40+1</f>
        <v>26</v>
      </c>
      <c r="V44" s="15" t="s">
        <v>45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4">
        <v>0</v>
      </c>
      <c r="AK44" s="54">
        <v>0</v>
      </c>
      <c r="AL44" s="54">
        <v>0</v>
      </c>
      <c r="AO44" s="14">
        <f>+AO40+1</f>
        <v>26</v>
      </c>
      <c r="AP44" s="15" t="s">
        <v>45</v>
      </c>
      <c r="AQ44" s="43">
        <v>764241.52771199995</v>
      </c>
      <c r="AR44" s="43">
        <v>1047044.9938240001</v>
      </c>
      <c r="AS44" s="43">
        <v>1070915.0844159999</v>
      </c>
      <c r="AT44" s="43">
        <v>1000042.8824860002</v>
      </c>
      <c r="AU44" s="43">
        <v>944332.69474399998</v>
      </c>
      <c r="AV44" s="43">
        <v>739128.76</v>
      </c>
      <c r="AW44" s="43">
        <v>773623.71</v>
      </c>
      <c r="AX44" s="43">
        <v>1304317.92</v>
      </c>
      <c r="AY44" s="43">
        <v>1123187.3499999999</v>
      </c>
      <c r="AZ44" s="43">
        <v>1340997.306373504</v>
      </c>
      <c r="BA44" s="43">
        <v>1176211.17</v>
      </c>
      <c r="BB44" s="43">
        <v>1225937.3600000001</v>
      </c>
      <c r="BC44" s="43">
        <v>1317464.6999999997</v>
      </c>
      <c r="BD44" s="43">
        <v>1346072.57</v>
      </c>
      <c r="BE44" s="43">
        <v>1367060.01</v>
      </c>
      <c r="BF44" s="43">
        <v>1434933.7999999998</v>
      </c>
    </row>
    <row r="45" spans="1:58" ht="15" thickBot="1" x14ac:dyDescent="0.4">
      <c r="A45" s="14">
        <f>+A44+1</f>
        <v>27</v>
      </c>
      <c r="B45" s="15" t="s">
        <v>46</v>
      </c>
      <c r="C45" s="55">
        <v>2300078.9522879994</v>
      </c>
      <c r="D45" s="55">
        <v>3101310.7661760002</v>
      </c>
      <c r="E45" s="55">
        <v>2901321.8755839998</v>
      </c>
      <c r="F45" s="55">
        <v>2768016.2075140001</v>
      </c>
      <c r="G45" s="55">
        <v>2764750.9452560004</v>
      </c>
      <c r="H45" s="55">
        <v>2521006.54</v>
      </c>
      <c r="I45" s="55">
        <v>2319116.9999999995</v>
      </c>
      <c r="J45" s="55">
        <v>4346980.83</v>
      </c>
      <c r="K45" s="55">
        <v>4243709.9800000004</v>
      </c>
      <c r="L45" s="55">
        <v>5593773.3082699664</v>
      </c>
      <c r="M45" s="55">
        <v>4595262.54</v>
      </c>
      <c r="N45" s="55">
        <v>4799584.83</v>
      </c>
      <c r="O45" s="55">
        <v>5134622.5</v>
      </c>
      <c r="P45" s="55">
        <v>5260703.91</v>
      </c>
      <c r="Q45" s="55">
        <v>5453157.9100000001</v>
      </c>
      <c r="R45" s="55">
        <v>5591513.5899999999</v>
      </c>
      <c r="U45" s="14">
        <f>+U44+1</f>
        <v>27</v>
      </c>
      <c r="V45" s="15" t="s">
        <v>46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O45" s="14">
        <f>+AO44+1</f>
        <v>27</v>
      </c>
      <c r="AP45" s="15" t="s">
        <v>46</v>
      </c>
      <c r="AQ45" s="44">
        <v>2300078.9522879994</v>
      </c>
      <c r="AR45" s="44">
        <v>3101310.7661760002</v>
      </c>
      <c r="AS45" s="44">
        <v>2901321.8755839998</v>
      </c>
      <c r="AT45" s="44">
        <v>2768016.2075140001</v>
      </c>
      <c r="AU45" s="44">
        <v>2764750.9452560004</v>
      </c>
      <c r="AV45" s="44">
        <v>2521006.54</v>
      </c>
      <c r="AW45" s="44">
        <v>2319116.9999999995</v>
      </c>
      <c r="AX45" s="44">
        <v>4346980.83</v>
      </c>
      <c r="AY45" s="44">
        <v>4243709.9800000004</v>
      </c>
      <c r="AZ45" s="44">
        <v>5593773.3082699664</v>
      </c>
      <c r="BA45" s="44">
        <v>4595262.54</v>
      </c>
      <c r="BB45" s="44">
        <v>4799584.83</v>
      </c>
      <c r="BC45" s="44">
        <v>5134622.5</v>
      </c>
      <c r="BD45" s="44">
        <v>5260703.91</v>
      </c>
      <c r="BE45" s="44">
        <v>5453157.9100000001</v>
      </c>
      <c r="BF45" s="44">
        <v>5591513.5899999999</v>
      </c>
    </row>
    <row r="46" spans="1:58" x14ac:dyDescent="0.35">
      <c r="A46" s="14">
        <f>+A45+1</f>
        <v>28</v>
      </c>
      <c r="B46" s="33" t="s">
        <v>47</v>
      </c>
      <c r="C46" s="45">
        <v>3064320.4799999995</v>
      </c>
      <c r="D46" s="45">
        <v>4148355.7600000002</v>
      </c>
      <c r="E46" s="45">
        <v>3972236.96</v>
      </c>
      <c r="F46" s="45">
        <v>3768059.0900000003</v>
      </c>
      <c r="G46" s="45">
        <v>3709083.6400000006</v>
      </c>
      <c r="H46" s="46">
        <v>3260135.3</v>
      </c>
      <c r="I46" s="46">
        <v>3092740.7099999995</v>
      </c>
      <c r="J46" s="46">
        <v>5651298.75</v>
      </c>
      <c r="K46" s="46">
        <v>5366897.33</v>
      </c>
      <c r="L46" s="46">
        <v>6934770.6146434704</v>
      </c>
      <c r="M46" s="46">
        <v>5771473.71</v>
      </c>
      <c r="N46" s="46">
        <v>6025522.1900000004</v>
      </c>
      <c r="O46" s="46">
        <v>6452087.1999999993</v>
      </c>
      <c r="P46" s="46">
        <v>6606776.4800000004</v>
      </c>
      <c r="Q46" s="46">
        <v>6820217.9199999999</v>
      </c>
      <c r="R46" s="46">
        <v>7026447.3899999997</v>
      </c>
      <c r="U46" s="14">
        <f>+U45+1</f>
        <v>28</v>
      </c>
      <c r="V46" s="33" t="s">
        <v>47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40">
        <v>0</v>
      </c>
      <c r="AO46" s="14">
        <f>+AO45+1</f>
        <v>28</v>
      </c>
      <c r="AP46" s="33" t="s">
        <v>47</v>
      </c>
      <c r="AQ46" s="47">
        <v>3064320.4799999995</v>
      </c>
      <c r="AR46" s="47">
        <v>4148355.7600000002</v>
      </c>
      <c r="AS46" s="47">
        <v>3972236.96</v>
      </c>
      <c r="AT46" s="47">
        <v>3768059.0900000003</v>
      </c>
      <c r="AU46" s="47">
        <v>3709083.6400000006</v>
      </c>
      <c r="AV46" s="47">
        <v>3260135.3</v>
      </c>
      <c r="AW46" s="47">
        <v>3092740.7099999995</v>
      </c>
      <c r="AX46" s="47">
        <v>5651298.75</v>
      </c>
      <c r="AY46" s="47">
        <v>5366897.33</v>
      </c>
      <c r="AZ46" s="47">
        <v>6934770.6146434704</v>
      </c>
      <c r="BA46" s="47">
        <v>5771473.71</v>
      </c>
      <c r="BB46" s="47">
        <v>6025522.1900000004</v>
      </c>
      <c r="BC46" s="47">
        <v>6452087.1999999993</v>
      </c>
      <c r="BD46" s="47">
        <v>6606776.4800000004</v>
      </c>
      <c r="BE46" s="47">
        <v>6820217.9199999999</v>
      </c>
      <c r="BF46" s="47">
        <v>7026447.3899999997</v>
      </c>
    </row>
    <row r="47" spans="1:58" x14ac:dyDescent="0.35">
      <c r="A47" s="14"/>
      <c r="B47" s="1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U47" s="14"/>
      <c r="V47" s="15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O47" s="14"/>
      <c r="AP47" s="15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</row>
    <row r="48" spans="1:58" x14ac:dyDescent="0.35">
      <c r="A48" s="14"/>
      <c r="B48" s="25" t="s">
        <v>58</v>
      </c>
      <c r="C48" s="57" t="s">
        <v>54</v>
      </c>
      <c r="D48" s="57" t="s">
        <v>54</v>
      </c>
      <c r="E48" s="57" t="s">
        <v>54</v>
      </c>
      <c r="F48" s="57" t="s">
        <v>54</v>
      </c>
      <c r="G48" s="57" t="s">
        <v>54</v>
      </c>
      <c r="H48" s="57" t="s">
        <v>54</v>
      </c>
      <c r="I48" s="57" t="s">
        <v>54</v>
      </c>
      <c r="J48" s="57" t="s">
        <v>54</v>
      </c>
      <c r="K48" s="57" t="s">
        <v>54</v>
      </c>
      <c r="L48" s="57" t="s">
        <v>54</v>
      </c>
      <c r="M48" s="57" t="s">
        <v>54</v>
      </c>
      <c r="N48" s="57" t="s">
        <v>54</v>
      </c>
      <c r="O48" s="57" t="s">
        <v>54</v>
      </c>
      <c r="P48" s="57" t="s">
        <v>54</v>
      </c>
      <c r="Q48" s="57" t="s">
        <v>54</v>
      </c>
      <c r="R48" s="57" t="s">
        <v>54</v>
      </c>
      <c r="U48" s="14"/>
      <c r="V48" s="25" t="s">
        <v>58</v>
      </c>
      <c r="W48" s="57" t="s">
        <v>54</v>
      </c>
      <c r="X48" s="57" t="s">
        <v>54</v>
      </c>
      <c r="Y48" s="57" t="s">
        <v>54</v>
      </c>
      <c r="Z48" s="57" t="s">
        <v>54</v>
      </c>
      <c r="AA48" s="57" t="s">
        <v>54</v>
      </c>
      <c r="AB48" s="57" t="s">
        <v>54</v>
      </c>
      <c r="AC48" s="57" t="s">
        <v>54</v>
      </c>
      <c r="AD48" s="57" t="s">
        <v>54</v>
      </c>
      <c r="AE48" s="57" t="s">
        <v>54</v>
      </c>
      <c r="AF48" s="57" t="s">
        <v>54</v>
      </c>
      <c r="AG48" s="57" t="s">
        <v>54</v>
      </c>
      <c r="AH48" s="57" t="s">
        <v>54</v>
      </c>
      <c r="AI48" s="57" t="s">
        <v>54</v>
      </c>
      <c r="AJ48" s="57" t="s">
        <v>54</v>
      </c>
      <c r="AK48" s="57" t="s">
        <v>54</v>
      </c>
      <c r="AL48" s="57" t="s">
        <v>54</v>
      </c>
      <c r="AO48" s="14"/>
      <c r="AP48" s="25" t="s">
        <v>58</v>
      </c>
      <c r="AQ48" s="57" t="s">
        <v>54</v>
      </c>
      <c r="AR48" s="57" t="s">
        <v>54</v>
      </c>
      <c r="AS48" s="57" t="s">
        <v>54</v>
      </c>
      <c r="AT48" s="57" t="s">
        <v>54</v>
      </c>
      <c r="AU48" s="57" t="s">
        <v>54</v>
      </c>
      <c r="AV48" s="57" t="s">
        <v>54</v>
      </c>
      <c r="AW48" s="57" t="s">
        <v>54</v>
      </c>
      <c r="AX48" s="57" t="s">
        <v>54</v>
      </c>
      <c r="AY48" s="57" t="s">
        <v>54</v>
      </c>
      <c r="AZ48" s="57" t="s">
        <v>54</v>
      </c>
      <c r="BA48" s="57" t="s">
        <v>54</v>
      </c>
      <c r="BB48" s="57" t="s">
        <v>54</v>
      </c>
      <c r="BC48" s="57" t="s">
        <v>54</v>
      </c>
      <c r="BD48" s="57" t="s">
        <v>54</v>
      </c>
      <c r="BE48" s="57" t="s">
        <v>54</v>
      </c>
      <c r="BF48" s="57" t="s">
        <v>54</v>
      </c>
    </row>
    <row r="49" spans="1:58" x14ac:dyDescent="0.35">
      <c r="A49" s="14">
        <f>+A46+1</f>
        <v>29</v>
      </c>
      <c r="B49" s="15" t="s">
        <v>48</v>
      </c>
      <c r="C49" s="46">
        <v>422734.17000000004</v>
      </c>
      <c r="D49" s="46">
        <v>786911.52</v>
      </c>
      <c r="E49" s="46">
        <v>1831634.57</v>
      </c>
      <c r="F49" s="46">
        <v>911695.72000000009</v>
      </c>
      <c r="G49" s="46">
        <v>618946.09</v>
      </c>
      <c r="H49" s="46">
        <v>1165759.6699159967</v>
      </c>
      <c r="I49" s="46">
        <v>746336.76533000008</v>
      </c>
      <c r="J49" s="46">
        <v>756345.00999999989</v>
      </c>
      <c r="K49" s="46">
        <v>845951.25000000023</v>
      </c>
      <c r="L49" s="46">
        <v>925021.03009236325</v>
      </c>
      <c r="M49" s="46">
        <v>410759.43999999994</v>
      </c>
      <c r="N49" s="46">
        <v>417763.49000000005</v>
      </c>
      <c r="O49" s="46">
        <v>410518.25000000006</v>
      </c>
      <c r="P49" s="46">
        <v>335575.46</v>
      </c>
      <c r="Q49" s="46">
        <v>354551.47999999992</v>
      </c>
      <c r="R49" s="46">
        <v>333368.00999999989</v>
      </c>
      <c r="U49" s="14">
        <f>+U46+1</f>
        <v>29</v>
      </c>
      <c r="V49" s="15" t="s">
        <v>48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O49" s="14">
        <f>+AO46+1</f>
        <v>29</v>
      </c>
      <c r="AP49" s="15" t="s">
        <v>59</v>
      </c>
      <c r="AQ49" s="43">
        <v>422734.17000000004</v>
      </c>
      <c r="AR49" s="43">
        <v>786911.52</v>
      </c>
      <c r="AS49" s="43">
        <v>1831634.57</v>
      </c>
      <c r="AT49" s="43">
        <v>911695.72000000009</v>
      </c>
      <c r="AU49" s="43">
        <v>618946.09</v>
      </c>
      <c r="AV49" s="43">
        <v>1165759.6699159967</v>
      </c>
      <c r="AW49" s="43">
        <v>746336.76533000008</v>
      </c>
      <c r="AX49" s="43">
        <v>756345.00999999989</v>
      </c>
      <c r="AY49" s="43">
        <v>845951.25000000023</v>
      </c>
      <c r="AZ49" s="43">
        <v>925021.03009236325</v>
      </c>
      <c r="BA49" s="43">
        <v>410759.43999999994</v>
      </c>
      <c r="BB49" s="43">
        <v>417763.49000000005</v>
      </c>
      <c r="BC49" s="43">
        <v>410518.25000000006</v>
      </c>
      <c r="BD49" s="43">
        <v>335575.46</v>
      </c>
      <c r="BE49" s="43">
        <v>354551.47999999992</v>
      </c>
      <c r="BF49" s="43">
        <v>333368.00999999989</v>
      </c>
    </row>
    <row r="50" spans="1:58" x14ac:dyDescent="0.35">
      <c r="A50" s="14">
        <f>+A49+1</f>
        <v>30</v>
      </c>
      <c r="B50" s="15" t="s">
        <v>49</v>
      </c>
      <c r="C50" s="48">
        <v>0</v>
      </c>
      <c r="D50" s="55">
        <v>1176992.8100000003</v>
      </c>
      <c r="E50" s="55">
        <v>2435804.0100000002</v>
      </c>
      <c r="F50" s="55">
        <v>1928746.9600000002</v>
      </c>
      <c r="G50" s="55">
        <v>1787618.1600000001</v>
      </c>
      <c r="H50" s="55">
        <v>1958385.1445950002</v>
      </c>
      <c r="I50" s="55">
        <v>2321536.2039369997</v>
      </c>
      <c r="J50" s="55">
        <v>2274640.2600000002</v>
      </c>
      <c r="K50" s="55">
        <v>2274801.7400000002</v>
      </c>
      <c r="L50" s="55">
        <v>2905716.443027379</v>
      </c>
      <c r="M50" s="55">
        <v>1228461.56</v>
      </c>
      <c r="N50" s="55">
        <v>1215747.2600000002</v>
      </c>
      <c r="O50" s="55">
        <v>1172542.8900000001</v>
      </c>
      <c r="P50" s="55">
        <v>1104040.42</v>
      </c>
      <c r="Q50" s="55">
        <v>1298082.0200000012</v>
      </c>
      <c r="R50" s="55">
        <v>324935.51000000018</v>
      </c>
      <c r="U50" s="14">
        <f>+U49+1</f>
        <v>30</v>
      </c>
      <c r="V50" s="15" t="s">
        <v>49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O50" s="14">
        <f>+AO49+1</f>
        <v>30</v>
      </c>
      <c r="AP50" s="58" t="s">
        <v>49</v>
      </c>
      <c r="AQ50" s="48">
        <v>0</v>
      </c>
      <c r="AR50" s="59">
        <v>1176992.8100000003</v>
      </c>
      <c r="AS50" s="44">
        <v>2435804.0100000002</v>
      </c>
      <c r="AT50" s="44">
        <v>1928746.9600000002</v>
      </c>
      <c r="AU50" s="44">
        <v>1787618.1600000001</v>
      </c>
      <c r="AV50" s="44">
        <v>1958385.1445950002</v>
      </c>
      <c r="AW50" s="44">
        <v>2321536.2039369997</v>
      </c>
      <c r="AX50" s="44">
        <v>2274640.2600000002</v>
      </c>
      <c r="AY50" s="44">
        <v>2274801.7400000002</v>
      </c>
      <c r="AZ50" s="44">
        <v>2905716.443027379</v>
      </c>
      <c r="BA50" s="44">
        <v>1228461.56</v>
      </c>
      <c r="BB50" s="44">
        <v>1215747.2600000002</v>
      </c>
      <c r="BC50" s="44">
        <v>1172542.8900000001</v>
      </c>
      <c r="BD50" s="44">
        <v>1104040.42</v>
      </c>
      <c r="BE50" s="44">
        <v>1298082.0200000012</v>
      </c>
      <c r="BF50" s="44">
        <v>324935.51000000018</v>
      </c>
    </row>
    <row r="51" spans="1:58" x14ac:dyDescent="0.35">
      <c r="A51" s="14"/>
      <c r="B51" s="33" t="s">
        <v>52</v>
      </c>
      <c r="C51" s="45">
        <v>422734.17000000004</v>
      </c>
      <c r="D51" s="45">
        <v>1963904.3300000003</v>
      </c>
      <c r="E51" s="45">
        <v>4267438.58</v>
      </c>
      <c r="F51" s="45">
        <v>2840442.68</v>
      </c>
      <c r="G51" s="45">
        <v>2406564.25</v>
      </c>
      <c r="H51" s="46">
        <v>3124144.8145109969</v>
      </c>
      <c r="I51" s="46">
        <v>3067872.9692669995</v>
      </c>
      <c r="J51" s="46">
        <v>3030985.27</v>
      </c>
      <c r="K51" s="46">
        <v>3120752.99</v>
      </c>
      <c r="L51" s="46">
        <v>3830737.4731197422</v>
      </c>
      <c r="M51" s="46">
        <v>1639221</v>
      </c>
      <c r="N51" s="46">
        <v>1633510.7500000002</v>
      </c>
      <c r="O51" s="46">
        <v>1583061.1400000001</v>
      </c>
      <c r="P51" s="46">
        <v>1439615.88</v>
      </c>
      <c r="Q51" s="46">
        <v>1652633.5000000012</v>
      </c>
      <c r="R51" s="46">
        <v>658303.52</v>
      </c>
      <c r="U51" s="14"/>
      <c r="V51" s="33" t="s">
        <v>52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O51" s="14"/>
      <c r="AP51" s="33" t="s">
        <v>52</v>
      </c>
      <c r="AQ51" s="47">
        <v>422734.17000000004</v>
      </c>
      <c r="AR51" s="47">
        <v>1963904.3300000003</v>
      </c>
      <c r="AS51" s="47">
        <v>4267438.58</v>
      </c>
      <c r="AT51" s="47">
        <v>2840442.68</v>
      </c>
      <c r="AU51" s="47">
        <v>2406564.25</v>
      </c>
      <c r="AV51" s="47">
        <v>3124144.8145109969</v>
      </c>
      <c r="AW51" s="47">
        <v>3067872.9692669995</v>
      </c>
      <c r="AX51" s="47">
        <v>3030985.27</v>
      </c>
      <c r="AY51" s="47">
        <v>3120752.99</v>
      </c>
      <c r="AZ51" s="47">
        <v>3830737.4731197422</v>
      </c>
      <c r="BA51" s="47">
        <v>1639221</v>
      </c>
      <c r="BB51" s="47">
        <v>1633510.7500000002</v>
      </c>
      <c r="BC51" s="47">
        <v>1583061.1400000001</v>
      </c>
      <c r="BD51" s="47">
        <v>1439615.88</v>
      </c>
      <c r="BE51" s="47">
        <v>1652633.5000000012</v>
      </c>
      <c r="BF51" s="47">
        <v>658303.52</v>
      </c>
    </row>
    <row r="52" spans="1:58" x14ac:dyDescent="0.35">
      <c r="A52" s="17"/>
      <c r="B52" s="18" t="s">
        <v>60</v>
      </c>
      <c r="C52" s="19" t="s">
        <v>54</v>
      </c>
      <c r="D52" s="19" t="s">
        <v>54</v>
      </c>
      <c r="E52" s="19" t="s">
        <v>54</v>
      </c>
      <c r="F52" s="19" t="s">
        <v>54</v>
      </c>
      <c r="G52" s="19" t="s">
        <v>54</v>
      </c>
      <c r="H52" s="19" t="s">
        <v>54</v>
      </c>
      <c r="I52" s="19" t="s">
        <v>54</v>
      </c>
      <c r="J52" s="19" t="s">
        <v>54</v>
      </c>
      <c r="K52" s="19" t="s">
        <v>54</v>
      </c>
      <c r="L52" s="19" t="s">
        <v>54</v>
      </c>
      <c r="M52" s="19" t="s">
        <v>54</v>
      </c>
      <c r="N52" s="19" t="s">
        <v>54</v>
      </c>
      <c r="O52" s="19" t="s">
        <v>54</v>
      </c>
      <c r="P52" s="19" t="s">
        <v>54</v>
      </c>
      <c r="Q52" s="19" t="s">
        <v>54</v>
      </c>
      <c r="R52" s="19" t="s">
        <v>54</v>
      </c>
      <c r="U52" s="17"/>
      <c r="V52" s="18" t="s">
        <v>60</v>
      </c>
      <c r="W52" s="19" t="s">
        <v>54</v>
      </c>
      <c r="X52" s="19" t="s">
        <v>54</v>
      </c>
      <c r="Y52" s="19" t="s">
        <v>54</v>
      </c>
      <c r="Z52" s="19" t="s">
        <v>54</v>
      </c>
      <c r="AA52" s="19" t="s">
        <v>54</v>
      </c>
      <c r="AB52" s="19" t="s">
        <v>54</v>
      </c>
      <c r="AC52" s="19" t="s">
        <v>54</v>
      </c>
      <c r="AD52" s="19" t="s">
        <v>54</v>
      </c>
      <c r="AE52" s="19" t="s">
        <v>54</v>
      </c>
      <c r="AF52" s="19" t="s">
        <v>54</v>
      </c>
      <c r="AG52" s="19" t="s">
        <v>54</v>
      </c>
      <c r="AH52" s="19" t="s">
        <v>54</v>
      </c>
      <c r="AI52" s="19" t="s">
        <v>54</v>
      </c>
      <c r="AJ52" s="19" t="s">
        <v>54</v>
      </c>
      <c r="AK52" s="19" t="s">
        <v>54</v>
      </c>
      <c r="AL52" s="19" t="s">
        <v>54</v>
      </c>
      <c r="AO52" s="17"/>
      <c r="AP52" s="18" t="s">
        <v>60</v>
      </c>
      <c r="AQ52" s="19" t="s">
        <v>54</v>
      </c>
      <c r="AR52" s="19" t="s">
        <v>54</v>
      </c>
      <c r="AS52" s="19" t="s">
        <v>54</v>
      </c>
      <c r="AT52" s="19" t="s">
        <v>54</v>
      </c>
      <c r="AU52" s="19" t="s">
        <v>54</v>
      </c>
      <c r="AV52" s="19" t="s">
        <v>54</v>
      </c>
      <c r="AW52" s="19" t="s">
        <v>54</v>
      </c>
      <c r="AX52" s="19" t="s">
        <v>54</v>
      </c>
      <c r="AY52" s="19" t="s">
        <v>54</v>
      </c>
      <c r="AZ52" s="19" t="s">
        <v>54</v>
      </c>
      <c r="BA52" s="19" t="s">
        <v>54</v>
      </c>
      <c r="BB52" s="19" t="s">
        <v>54</v>
      </c>
      <c r="BC52" s="19" t="s">
        <v>54</v>
      </c>
      <c r="BD52" s="19" t="s">
        <v>54</v>
      </c>
      <c r="BE52" s="19" t="s">
        <v>54</v>
      </c>
      <c r="BF52" s="19" t="s">
        <v>54</v>
      </c>
    </row>
    <row r="53" spans="1:58" x14ac:dyDescent="0.35">
      <c r="A53" s="14">
        <f>A40+1</f>
        <v>26</v>
      </c>
      <c r="B53" s="15" t="s">
        <v>48</v>
      </c>
      <c r="C53" s="43">
        <v>1853957.9413671631</v>
      </c>
      <c r="D53" s="43">
        <v>2381895.0014640559</v>
      </c>
      <c r="E53" s="43">
        <v>2434045.6802261267</v>
      </c>
      <c r="F53" s="43">
        <v>2788164.8801862816</v>
      </c>
      <c r="G53" s="43">
        <v>2227567.4638261185</v>
      </c>
      <c r="H53" s="43">
        <v>2014444.1569199995</v>
      </c>
      <c r="I53" s="43">
        <v>3610670.4589739898</v>
      </c>
      <c r="J53" s="43">
        <v>4202313.009999983</v>
      </c>
      <c r="K53" s="43">
        <v>2681893.579999994</v>
      </c>
      <c r="L53" s="43">
        <v>2526994.179576491</v>
      </c>
      <c r="M53" s="43">
        <v>3244913.8299999973</v>
      </c>
      <c r="N53" s="43">
        <v>3419463.37</v>
      </c>
      <c r="O53" s="43">
        <v>3364934.7199999997</v>
      </c>
      <c r="P53" s="43">
        <v>3510103.8399999989</v>
      </c>
      <c r="Q53" s="43">
        <v>3758418.6100000013</v>
      </c>
      <c r="R53" s="43">
        <v>4008479.7699999982</v>
      </c>
      <c r="U53" s="14">
        <f>U40+1</f>
        <v>26</v>
      </c>
      <c r="V53" s="15" t="s">
        <v>48</v>
      </c>
      <c r="W53" s="43">
        <v>405458.46694995789</v>
      </c>
      <c r="X53" s="43">
        <v>663200.08181987214</v>
      </c>
      <c r="Y53" s="43">
        <v>981422.09914522443</v>
      </c>
      <c r="Z53" s="43">
        <v>1446182.6719285729</v>
      </c>
      <c r="AA53" s="43">
        <v>2017788.3034628313</v>
      </c>
      <c r="AB53" s="43">
        <v>2409933.666441997</v>
      </c>
      <c r="AC53" s="43">
        <v>2481734.3828300014</v>
      </c>
      <c r="AD53" s="43">
        <v>2895684.1400000053</v>
      </c>
      <c r="AE53" s="43">
        <v>3941454.060000014</v>
      </c>
      <c r="AF53" s="43">
        <v>5344074.944620329</v>
      </c>
      <c r="AG53" s="43">
        <v>4557183.24</v>
      </c>
      <c r="AH53" s="43">
        <v>4911007.8100000005</v>
      </c>
      <c r="AI53" s="43">
        <v>5176102.43</v>
      </c>
      <c r="AJ53" s="43">
        <v>5537957.6399999987</v>
      </c>
      <c r="AK53" s="43">
        <v>5560030.4400000013</v>
      </c>
      <c r="AL53" s="43">
        <v>5766752.1300000018</v>
      </c>
      <c r="AO53" s="14">
        <f>AO40+1</f>
        <v>26</v>
      </c>
      <c r="AP53" s="15" t="s">
        <v>48</v>
      </c>
      <c r="AQ53" s="46">
        <v>2259416.4083171207</v>
      </c>
      <c r="AR53" s="46">
        <v>3045095.0832839282</v>
      </c>
      <c r="AS53" s="46">
        <v>3415467.779371351</v>
      </c>
      <c r="AT53" s="46">
        <v>4234347.5521148546</v>
      </c>
      <c r="AU53" s="46">
        <v>4245355.7672889493</v>
      </c>
      <c r="AV53" s="46">
        <v>4424377.8233619966</v>
      </c>
      <c r="AW53" s="46">
        <v>6092404.8418039912</v>
      </c>
      <c r="AX53" s="46">
        <v>7097997.1499999883</v>
      </c>
      <c r="AY53" s="46">
        <v>6623347.640000008</v>
      </c>
      <c r="AZ53" s="46">
        <v>7871069.12419682</v>
      </c>
      <c r="BA53" s="46">
        <v>7802097.0699999975</v>
      </c>
      <c r="BB53" s="46">
        <v>8330471.1800000006</v>
      </c>
      <c r="BC53" s="46">
        <v>8541037.1499999985</v>
      </c>
      <c r="BD53" s="46">
        <v>9048061.4799999967</v>
      </c>
      <c r="BE53" s="46">
        <v>9318449.0500000026</v>
      </c>
      <c r="BF53" s="46">
        <v>9775231.9000000004</v>
      </c>
    </row>
    <row r="54" spans="1:58" ht="15" thickBot="1" x14ac:dyDescent="0.4">
      <c r="A54" s="14">
        <f>+A53+1</f>
        <v>27</v>
      </c>
      <c r="B54" s="15" t="s">
        <v>49</v>
      </c>
      <c r="C54" s="44">
        <v>5471642.6700758217</v>
      </c>
      <c r="D54" s="44">
        <v>7596057.652366125</v>
      </c>
      <c r="E54" s="44">
        <v>7663555.3761115381</v>
      </c>
      <c r="F54" s="44">
        <v>8365222.721598302</v>
      </c>
      <c r="G54" s="44">
        <v>6608522.194669757</v>
      </c>
      <c r="H54" s="44">
        <v>9397656.0630360879</v>
      </c>
      <c r="I54" s="44">
        <v>10552942.442234997</v>
      </c>
      <c r="J54" s="44">
        <v>13423862.730000062</v>
      </c>
      <c r="K54" s="44">
        <v>12505906.299999986</v>
      </c>
      <c r="L54" s="44">
        <v>12801262.348476481</v>
      </c>
      <c r="M54" s="44">
        <v>12568578.409999995</v>
      </c>
      <c r="N54" s="44">
        <v>13134080.989999987</v>
      </c>
      <c r="O54" s="44">
        <v>13745544.039999999</v>
      </c>
      <c r="P54" s="44">
        <v>15053410.249999991</v>
      </c>
      <c r="Q54" s="44">
        <v>15233000.830000006</v>
      </c>
      <c r="R54" s="44">
        <v>15810768.800000008</v>
      </c>
      <c r="U54" s="14">
        <f>+U53+1</f>
        <v>27</v>
      </c>
      <c r="V54" s="15" t="s">
        <v>49</v>
      </c>
      <c r="W54" s="44">
        <v>425331.3644872182</v>
      </c>
      <c r="X54" s="44">
        <v>865813.51900370978</v>
      </c>
      <c r="Y54" s="44">
        <v>1420686.3009511326</v>
      </c>
      <c r="Z54" s="44">
        <v>1770332.6593531731</v>
      </c>
      <c r="AA54" s="44">
        <v>2820264.5870632203</v>
      </c>
      <c r="AB54" s="44">
        <v>4239206.6083150022</v>
      </c>
      <c r="AC54" s="44">
        <v>3982779.471527996</v>
      </c>
      <c r="AD54" s="44">
        <v>4253753.4000000032</v>
      </c>
      <c r="AE54" s="44">
        <v>6188443.9400000013</v>
      </c>
      <c r="AF54" s="44">
        <v>6070746.233845246</v>
      </c>
      <c r="AG54" s="44">
        <v>8396220.0099999998</v>
      </c>
      <c r="AH54" s="44">
        <v>9244759.3100000005</v>
      </c>
      <c r="AI54" s="44">
        <v>9869846.6500000022</v>
      </c>
      <c r="AJ54" s="44">
        <v>10707122.01</v>
      </c>
      <c r="AK54" s="44">
        <v>10633538.990000002</v>
      </c>
      <c r="AL54" s="44">
        <v>11072368.810000001</v>
      </c>
      <c r="AO54" s="14">
        <f>+AO53+1</f>
        <v>27</v>
      </c>
      <c r="AP54" s="15" t="s">
        <v>49</v>
      </c>
      <c r="AQ54" s="60">
        <v>5896974.0345630404</v>
      </c>
      <c r="AR54" s="60">
        <v>8461871.1713698357</v>
      </c>
      <c r="AS54" s="60">
        <v>9084241.6770626716</v>
      </c>
      <c r="AT54" s="60">
        <v>10135555.380951475</v>
      </c>
      <c r="AU54" s="60">
        <v>9428786.7817329764</v>
      </c>
      <c r="AV54" s="60">
        <v>13636862.67135109</v>
      </c>
      <c r="AW54" s="60">
        <v>14535721.913762992</v>
      </c>
      <c r="AX54" s="60">
        <v>17677616.130000066</v>
      </c>
      <c r="AY54" s="60">
        <v>18694350.239999987</v>
      </c>
      <c r="AZ54" s="60">
        <v>18872008.582321726</v>
      </c>
      <c r="BA54" s="60">
        <v>20964798.419999994</v>
      </c>
      <c r="BB54" s="60">
        <v>22378840.29999999</v>
      </c>
      <c r="BC54" s="60">
        <v>23615390.690000001</v>
      </c>
      <c r="BD54" s="60">
        <v>25760532.25999999</v>
      </c>
      <c r="BE54" s="60">
        <v>25866539.820000008</v>
      </c>
      <c r="BF54" s="60">
        <v>26883137.610000007</v>
      </c>
    </row>
    <row r="55" spans="1:58" x14ac:dyDescent="0.35">
      <c r="A55" s="14">
        <f>A54+1</f>
        <v>28</v>
      </c>
      <c r="B55" s="33" t="s">
        <v>52</v>
      </c>
      <c r="C55" s="45">
        <v>7325600.611442985</v>
      </c>
      <c r="D55" s="45">
        <v>9977952.6538301818</v>
      </c>
      <c r="E55" s="45">
        <v>10097601.056337666</v>
      </c>
      <c r="F55" s="45">
        <v>11153387.601784583</v>
      </c>
      <c r="G55" s="45">
        <v>8836089.6584958751</v>
      </c>
      <c r="H55" s="46">
        <v>11412100.219956087</v>
      </c>
      <c r="I55" s="46">
        <v>14163612.901208986</v>
      </c>
      <c r="J55" s="46">
        <v>17626175.740000047</v>
      </c>
      <c r="K55" s="46">
        <v>15187799.87999998</v>
      </c>
      <c r="L55" s="46">
        <v>15328256.528052971</v>
      </c>
      <c r="M55" s="46">
        <v>15813492.239999991</v>
      </c>
      <c r="N55" s="46">
        <v>16553544.359999988</v>
      </c>
      <c r="O55" s="46">
        <v>17110478.759999998</v>
      </c>
      <c r="P55" s="46">
        <v>18563514.089999989</v>
      </c>
      <c r="Q55" s="46">
        <v>18991419.440000005</v>
      </c>
      <c r="R55" s="46">
        <v>19819248.570000008</v>
      </c>
      <c r="U55" s="14">
        <f>U54+1</f>
        <v>28</v>
      </c>
      <c r="V55" s="33" t="s">
        <v>52</v>
      </c>
      <c r="W55" s="45">
        <v>830789.83143717609</v>
      </c>
      <c r="X55" s="45">
        <v>1529013.6008235819</v>
      </c>
      <c r="Y55" s="45">
        <v>2402108.4000963569</v>
      </c>
      <c r="Z55" s="45">
        <v>3216515.3312817458</v>
      </c>
      <c r="AA55" s="45">
        <v>4838052.8905260516</v>
      </c>
      <c r="AB55" s="46">
        <v>6649140.2747569997</v>
      </c>
      <c r="AC55" s="46">
        <v>6464513.854357997</v>
      </c>
      <c r="AD55" s="46">
        <v>7149437.5400000084</v>
      </c>
      <c r="AE55" s="46">
        <v>10129898.000000015</v>
      </c>
      <c r="AF55" s="46">
        <v>11414821.178465575</v>
      </c>
      <c r="AG55" s="46">
        <v>12953403.25</v>
      </c>
      <c r="AH55" s="46">
        <v>14155767.120000001</v>
      </c>
      <c r="AI55" s="46">
        <v>15045949.080000002</v>
      </c>
      <c r="AJ55" s="46">
        <v>16245079.649999999</v>
      </c>
      <c r="AK55" s="46">
        <v>16193569.430000003</v>
      </c>
      <c r="AL55" s="46">
        <v>16839120.940000001</v>
      </c>
      <c r="AO55" s="14">
        <f>AO54+1</f>
        <v>28</v>
      </c>
      <c r="AP55" s="33" t="s">
        <v>52</v>
      </c>
      <c r="AQ55" s="46">
        <v>8156390.4428801611</v>
      </c>
      <c r="AR55" s="46">
        <v>11506966.254653763</v>
      </c>
      <c r="AS55" s="46">
        <v>12499709.456434023</v>
      </c>
      <c r="AT55" s="46">
        <v>14369902.933066329</v>
      </c>
      <c r="AU55" s="46">
        <v>13674142.549021926</v>
      </c>
      <c r="AV55" s="46">
        <v>18061240.494713087</v>
      </c>
      <c r="AW55" s="46">
        <v>20628126.755566984</v>
      </c>
      <c r="AX55" s="46">
        <v>24775613.280000053</v>
      </c>
      <c r="AY55" s="46">
        <v>25317697.879999995</v>
      </c>
      <c r="AZ55" s="46">
        <v>26743077.706518546</v>
      </c>
      <c r="BA55" s="46">
        <v>28766895.489999991</v>
      </c>
      <c r="BB55" s="46">
        <v>30709311.479999989</v>
      </c>
      <c r="BC55" s="46">
        <v>32156427.84</v>
      </c>
      <c r="BD55" s="46">
        <v>34808593.739999987</v>
      </c>
      <c r="BE55" s="46">
        <v>35184988.870000005</v>
      </c>
      <c r="BF55" s="46">
        <v>36658369.510000005</v>
      </c>
    </row>
    <row r="56" spans="1:58" x14ac:dyDescent="0.35">
      <c r="A56" s="14"/>
      <c r="B56" s="58" t="s">
        <v>6</v>
      </c>
      <c r="C56" s="61"/>
      <c r="D56" s="61"/>
      <c r="E56" s="61"/>
      <c r="F56" s="61"/>
      <c r="G56" s="61"/>
      <c r="H56" s="62"/>
      <c r="I56" s="50"/>
      <c r="J56" s="50"/>
      <c r="K56" s="50"/>
      <c r="L56" s="50"/>
      <c r="M56" s="50"/>
      <c r="N56" s="50"/>
      <c r="O56" s="50"/>
      <c r="P56" s="50"/>
      <c r="Q56" s="50"/>
      <c r="R56" s="50"/>
      <c r="U56" s="14"/>
      <c r="V56" s="15" t="s">
        <v>6</v>
      </c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O56" s="14"/>
      <c r="AP56" s="15" t="s">
        <v>6</v>
      </c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</row>
    <row r="57" spans="1:58" ht="24.5" x14ac:dyDescent="0.35">
      <c r="A57" s="17"/>
      <c r="B57" s="18" t="s">
        <v>61</v>
      </c>
      <c r="C57" s="63" t="s">
        <v>54</v>
      </c>
      <c r="D57" s="63" t="s">
        <v>54</v>
      </c>
      <c r="E57" s="63" t="s">
        <v>54</v>
      </c>
      <c r="F57" s="63" t="s">
        <v>54</v>
      </c>
      <c r="G57" s="63" t="s">
        <v>54</v>
      </c>
      <c r="H57" s="19" t="s">
        <v>54</v>
      </c>
      <c r="I57" s="19" t="s">
        <v>54</v>
      </c>
      <c r="J57" s="19" t="s">
        <v>54</v>
      </c>
      <c r="K57" s="19" t="s">
        <v>54</v>
      </c>
      <c r="L57" s="19" t="s">
        <v>54</v>
      </c>
      <c r="M57" s="19" t="s">
        <v>54</v>
      </c>
      <c r="N57" s="19" t="s">
        <v>54</v>
      </c>
      <c r="O57" s="19" t="s">
        <v>54</v>
      </c>
      <c r="P57" s="19" t="s">
        <v>54</v>
      </c>
      <c r="Q57" s="19" t="s">
        <v>54</v>
      </c>
      <c r="R57" s="19" t="s">
        <v>54</v>
      </c>
      <c r="U57" s="17"/>
      <c r="V57" s="18" t="s">
        <v>61</v>
      </c>
      <c r="W57" s="19" t="s">
        <v>54</v>
      </c>
      <c r="X57" s="19" t="s">
        <v>54</v>
      </c>
      <c r="Y57" s="19" t="s">
        <v>54</v>
      </c>
      <c r="Z57" s="19" t="s">
        <v>54</v>
      </c>
      <c r="AA57" s="19" t="s">
        <v>54</v>
      </c>
      <c r="AB57" s="19" t="s">
        <v>54</v>
      </c>
      <c r="AC57" s="19" t="s">
        <v>54</v>
      </c>
      <c r="AD57" s="19" t="s">
        <v>54</v>
      </c>
      <c r="AE57" s="19" t="s">
        <v>54</v>
      </c>
      <c r="AF57" s="19" t="s">
        <v>54</v>
      </c>
      <c r="AG57" s="19" t="s">
        <v>54</v>
      </c>
      <c r="AH57" s="19" t="s">
        <v>54</v>
      </c>
      <c r="AI57" s="19" t="s">
        <v>54</v>
      </c>
      <c r="AJ57" s="19" t="s">
        <v>54</v>
      </c>
      <c r="AK57" s="19" t="s">
        <v>54</v>
      </c>
      <c r="AL57" s="19" t="s">
        <v>54</v>
      </c>
      <c r="AO57" s="17"/>
      <c r="AP57" s="18" t="s">
        <v>61</v>
      </c>
      <c r="AQ57" s="19" t="s">
        <v>54</v>
      </c>
      <c r="AR57" s="19" t="s">
        <v>54</v>
      </c>
      <c r="AS57" s="19" t="s">
        <v>54</v>
      </c>
      <c r="AT57" s="19" t="s">
        <v>54</v>
      </c>
      <c r="AU57" s="19" t="s">
        <v>54</v>
      </c>
      <c r="AV57" s="19" t="s">
        <v>54</v>
      </c>
      <c r="AW57" s="19" t="s">
        <v>54</v>
      </c>
      <c r="AX57" s="19" t="s">
        <v>54</v>
      </c>
      <c r="AY57" s="19" t="s">
        <v>54</v>
      </c>
      <c r="AZ57" s="19" t="s">
        <v>54</v>
      </c>
      <c r="BA57" s="19" t="s">
        <v>54</v>
      </c>
      <c r="BB57" s="19" t="s">
        <v>54</v>
      </c>
      <c r="BC57" s="19" t="s">
        <v>54</v>
      </c>
      <c r="BD57" s="19" t="s">
        <v>54</v>
      </c>
      <c r="BE57" s="19" t="s">
        <v>54</v>
      </c>
      <c r="BF57" s="19" t="s">
        <v>54</v>
      </c>
    </row>
    <row r="58" spans="1:58" x14ac:dyDescent="0.35">
      <c r="A58" s="14">
        <f>A55+1</f>
        <v>29</v>
      </c>
      <c r="B58" s="15" t="s">
        <v>45</v>
      </c>
      <c r="C58" s="43">
        <v>1185145.3599404823</v>
      </c>
      <c r="D58" s="43">
        <v>1276129.5662906484</v>
      </c>
      <c r="E58" s="43">
        <v>1106584.9478170695</v>
      </c>
      <c r="F58" s="43">
        <v>1032988.1204762263</v>
      </c>
      <c r="G58" s="43">
        <v>962274.49040631112</v>
      </c>
      <c r="H58" s="43">
        <v>956774.61023900111</v>
      </c>
      <c r="I58" s="43">
        <v>1278366.6830499999</v>
      </c>
      <c r="J58" s="43">
        <v>587669.66999999876</v>
      </c>
      <c r="K58" s="43">
        <v>913691.17999999505</v>
      </c>
      <c r="L58" s="43">
        <v>999960.47269804322</v>
      </c>
      <c r="M58" s="43">
        <v>1087454.2200000028</v>
      </c>
      <c r="N58" s="43">
        <v>1081768.200000002</v>
      </c>
      <c r="O58" s="43">
        <v>1058576.1300000004</v>
      </c>
      <c r="P58" s="43">
        <v>1069454.0500000005</v>
      </c>
      <c r="Q58" s="43">
        <v>1054380.9100000004</v>
      </c>
      <c r="R58" s="43">
        <v>1085478.2200000025</v>
      </c>
      <c r="U58" s="14">
        <f>U55+1</f>
        <v>29</v>
      </c>
      <c r="V58" s="15" t="s">
        <v>45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O58" s="14">
        <f>AO55+1</f>
        <v>29</v>
      </c>
      <c r="AP58" s="15" t="s">
        <v>45</v>
      </c>
      <c r="AQ58" s="46">
        <v>1185145.3599404823</v>
      </c>
      <c r="AR58" s="46">
        <v>1276129.5662906484</v>
      </c>
      <c r="AS58" s="46">
        <v>1106584.9478170695</v>
      </c>
      <c r="AT58" s="46">
        <v>1032988.1204762263</v>
      </c>
      <c r="AU58" s="46">
        <v>962274.49040631112</v>
      </c>
      <c r="AV58" s="46">
        <v>956774.61023900111</v>
      </c>
      <c r="AW58" s="46">
        <v>1278366.6830499999</v>
      </c>
      <c r="AX58" s="46">
        <v>587669.66999999876</v>
      </c>
      <c r="AY58" s="46">
        <v>913691.17999999505</v>
      </c>
      <c r="AZ58" s="46">
        <v>999960.47269804322</v>
      </c>
      <c r="BA58" s="46">
        <v>1087454.2200000028</v>
      </c>
      <c r="BB58" s="46">
        <v>1081768.200000002</v>
      </c>
      <c r="BC58" s="46">
        <v>1058576.1300000004</v>
      </c>
      <c r="BD58" s="46">
        <v>1069454.0500000005</v>
      </c>
      <c r="BE58" s="46">
        <v>1054380.9100000004</v>
      </c>
      <c r="BF58" s="46">
        <v>1085478.2200000025</v>
      </c>
    </row>
    <row r="59" spans="1:58" ht="15" thickBot="1" x14ac:dyDescent="0.4">
      <c r="A59" s="14">
        <f>+A58+1</f>
        <v>30</v>
      </c>
      <c r="B59" s="15" t="s">
        <v>46</v>
      </c>
      <c r="C59" s="44">
        <v>8117261.1711217649</v>
      </c>
      <c r="D59" s="44">
        <v>7850836.0077758878</v>
      </c>
      <c r="E59" s="44">
        <v>9486864.3725316096</v>
      </c>
      <c r="F59" s="44">
        <v>8836347.3594712447</v>
      </c>
      <c r="G59" s="44">
        <v>8877402.0914469268</v>
      </c>
      <c r="H59" s="44">
        <v>8752076.8249300085</v>
      </c>
      <c r="I59" s="44">
        <v>9765419.5865450036</v>
      </c>
      <c r="J59" s="44">
        <v>4977861.9100001408</v>
      </c>
      <c r="K59" s="44">
        <v>8337422.0800005142</v>
      </c>
      <c r="L59" s="44">
        <v>8173542.2514108904</v>
      </c>
      <c r="M59" s="44">
        <v>8923939.3499999177</v>
      </c>
      <c r="N59" s="44">
        <v>8770947.7499999758</v>
      </c>
      <c r="O59" s="44">
        <v>8856046.6100000329</v>
      </c>
      <c r="P59" s="44">
        <v>9217318.4400000535</v>
      </c>
      <c r="Q59" s="44">
        <v>9581877.7000000104</v>
      </c>
      <c r="R59" s="44">
        <v>10048083.739999961</v>
      </c>
      <c r="U59" s="14">
        <f>+U58+1</f>
        <v>30</v>
      </c>
      <c r="V59" s="15" t="s">
        <v>46</v>
      </c>
      <c r="W59" s="44">
        <v>79439.433819346435</v>
      </c>
      <c r="X59" s="44">
        <v>195787.80979824555</v>
      </c>
      <c r="Y59" s="44">
        <v>223388.37727408687</v>
      </c>
      <c r="Z59" s="44">
        <v>393828.973873768</v>
      </c>
      <c r="AA59" s="44">
        <v>463608.15208711982</v>
      </c>
      <c r="AB59" s="44">
        <v>365589.87428599992</v>
      </c>
      <c r="AC59" s="44">
        <v>440712.43413199997</v>
      </c>
      <c r="AD59" s="44">
        <v>727168.5700000003</v>
      </c>
      <c r="AE59" s="44">
        <v>1001617.3599999999</v>
      </c>
      <c r="AF59" s="44">
        <v>1406610.8138207949</v>
      </c>
      <c r="AG59" s="44">
        <v>1551992.99</v>
      </c>
      <c r="AH59" s="44">
        <v>1793247.6600000032</v>
      </c>
      <c r="AI59" s="44">
        <v>1835359.7100000002</v>
      </c>
      <c r="AJ59" s="44">
        <v>1820187.6699999997</v>
      </c>
      <c r="AK59" s="44">
        <v>1823327.9500000014</v>
      </c>
      <c r="AL59" s="44">
        <v>1806902.0200000019</v>
      </c>
      <c r="AO59" s="14">
        <f>+AO58+1</f>
        <v>30</v>
      </c>
      <c r="AP59" s="15" t="s">
        <v>46</v>
      </c>
      <c r="AQ59" s="60">
        <v>8196700.6049411111</v>
      </c>
      <c r="AR59" s="60">
        <v>8046623.8175741332</v>
      </c>
      <c r="AS59" s="60">
        <v>9710252.7498056963</v>
      </c>
      <c r="AT59" s="60">
        <v>9230176.3333450127</v>
      </c>
      <c r="AU59" s="60">
        <v>9341010.2435340472</v>
      </c>
      <c r="AV59" s="60">
        <v>9117666.6992160082</v>
      </c>
      <c r="AW59" s="60">
        <v>10206132.020677004</v>
      </c>
      <c r="AX59" s="60">
        <v>5705030.4800001411</v>
      </c>
      <c r="AY59" s="60">
        <v>9339039.4400005136</v>
      </c>
      <c r="AZ59" s="60">
        <v>9580153.0652316846</v>
      </c>
      <c r="BA59" s="60">
        <v>10475932.339999918</v>
      </c>
      <c r="BB59" s="60">
        <v>10564195.40999998</v>
      </c>
      <c r="BC59" s="60">
        <v>10691406.320000034</v>
      </c>
      <c r="BD59" s="60">
        <v>11037506.110000053</v>
      </c>
      <c r="BE59" s="60">
        <v>11405205.650000012</v>
      </c>
      <c r="BF59" s="60">
        <v>11854985.759999963</v>
      </c>
    </row>
    <row r="60" spans="1:58" x14ac:dyDescent="0.35">
      <c r="A60" s="14">
        <f>+A59+1</f>
        <v>31</v>
      </c>
      <c r="B60" s="33" t="s">
        <v>47</v>
      </c>
      <c r="C60" s="45">
        <v>9302406.5310622472</v>
      </c>
      <c r="D60" s="45">
        <v>9126965.5740665365</v>
      </c>
      <c r="E60" s="45">
        <v>10593449.32034868</v>
      </c>
      <c r="F60" s="45">
        <v>9869335.4799474701</v>
      </c>
      <c r="G60" s="45">
        <v>9839676.581853237</v>
      </c>
      <c r="H60" s="46">
        <v>9708851.4351690095</v>
      </c>
      <c r="I60" s="46">
        <v>11043786.269595003</v>
      </c>
      <c r="J60" s="46">
        <v>5565531.5800001398</v>
      </c>
      <c r="K60" s="46">
        <v>9251113.2600005083</v>
      </c>
      <c r="L60" s="46">
        <v>9173502.7241089344</v>
      </c>
      <c r="M60" s="46">
        <v>10011393.56999992</v>
      </c>
      <c r="N60" s="46">
        <v>9852715.9499999769</v>
      </c>
      <c r="O60" s="46">
        <v>9914622.7400000338</v>
      </c>
      <c r="P60" s="46">
        <v>10286772.490000054</v>
      </c>
      <c r="Q60" s="46">
        <v>10636258.610000011</v>
      </c>
      <c r="R60" s="46">
        <v>11133561.959999964</v>
      </c>
      <c r="U60" s="14">
        <f>+U59+1</f>
        <v>31</v>
      </c>
      <c r="V60" s="33" t="s">
        <v>47</v>
      </c>
      <c r="W60" s="45">
        <v>79439.433819346435</v>
      </c>
      <c r="X60" s="45">
        <v>195787.80979824555</v>
      </c>
      <c r="Y60" s="45">
        <v>223388.37727408687</v>
      </c>
      <c r="Z60" s="45">
        <v>393828.973873768</v>
      </c>
      <c r="AA60" s="45">
        <v>463608.15208711982</v>
      </c>
      <c r="AB60" s="46">
        <v>365589.87428599992</v>
      </c>
      <c r="AC60" s="46">
        <v>440712.43413199997</v>
      </c>
      <c r="AD60" s="46">
        <v>727168.5700000003</v>
      </c>
      <c r="AE60" s="46">
        <v>1001617.3599999999</v>
      </c>
      <c r="AF60" s="46">
        <v>1406610.8138207949</v>
      </c>
      <c r="AG60" s="46">
        <v>1551992.99</v>
      </c>
      <c r="AH60" s="46">
        <v>1793247.6600000032</v>
      </c>
      <c r="AI60" s="46">
        <v>1835359.7100000002</v>
      </c>
      <c r="AJ60" s="46">
        <v>1820187.6699999997</v>
      </c>
      <c r="AK60" s="46">
        <v>1823327.9500000014</v>
      </c>
      <c r="AL60" s="46">
        <v>1806902.0200000019</v>
      </c>
      <c r="AO60" s="14">
        <f>+AO59+1</f>
        <v>31</v>
      </c>
      <c r="AP60" s="33" t="s">
        <v>47</v>
      </c>
      <c r="AQ60" s="46">
        <v>9381845.9648815934</v>
      </c>
      <c r="AR60" s="46">
        <v>9322753.3838647828</v>
      </c>
      <c r="AS60" s="46">
        <v>10816837.697622767</v>
      </c>
      <c r="AT60" s="46">
        <v>10263164.453821238</v>
      </c>
      <c r="AU60" s="46">
        <v>10303284.733940357</v>
      </c>
      <c r="AV60" s="46">
        <v>10074441.309455009</v>
      </c>
      <c r="AW60" s="46">
        <v>11484498.703727003</v>
      </c>
      <c r="AX60" s="46">
        <v>6292700.1500001401</v>
      </c>
      <c r="AY60" s="46">
        <v>10252730.620000508</v>
      </c>
      <c r="AZ60" s="46">
        <v>10580113.537929729</v>
      </c>
      <c r="BA60" s="46">
        <v>11563386.55999992</v>
      </c>
      <c r="BB60" s="46">
        <v>11645963.609999981</v>
      </c>
      <c r="BC60" s="46">
        <v>11749982.450000035</v>
      </c>
      <c r="BD60" s="46">
        <v>12106960.160000054</v>
      </c>
      <c r="BE60" s="46">
        <v>12459586.560000012</v>
      </c>
      <c r="BF60" s="46">
        <v>12940463.979999965</v>
      </c>
    </row>
    <row r="61" spans="1:58" x14ac:dyDescent="0.35">
      <c r="A61" s="14">
        <f>+A60+1</f>
        <v>32</v>
      </c>
      <c r="B61" s="15" t="s">
        <v>48</v>
      </c>
      <c r="C61" s="46">
        <v>16613787.604221897</v>
      </c>
      <c r="D61" s="46">
        <v>16652054.499106467</v>
      </c>
      <c r="E61" s="46">
        <v>21635257.452828445</v>
      </c>
      <c r="F61" s="46">
        <v>20202130.116553817</v>
      </c>
      <c r="G61" s="46">
        <v>21182720.06952494</v>
      </c>
      <c r="H61" s="46">
        <v>23198019.888879228</v>
      </c>
      <c r="I61" s="46">
        <v>24995378.007095862</v>
      </c>
      <c r="J61" s="46">
        <v>9463541.180002993</v>
      </c>
      <c r="K61" s="46">
        <v>19970108.170002423</v>
      </c>
      <c r="L61" s="46">
        <v>16969475.345787097</v>
      </c>
      <c r="M61" s="46">
        <v>23507533.29999996</v>
      </c>
      <c r="N61" s="46">
        <v>24251173.849999979</v>
      </c>
      <c r="O61" s="46">
        <v>24496659.710000001</v>
      </c>
      <c r="P61" s="46">
        <v>25744697.220000148</v>
      </c>
      <c r="Q61" s="46">
        <v>27434999.649999902</v>
      </c>
      <c r="R61" s="46">
        <v>29054757.28999998</v>
      </c>
      <c r="U61" s="14">
        <f>+U60+1</f>
        <v>32</v>
      </c>
      <c r="V61" s="15" t="s">
        <v>48</v>
      </c>
      <c r="W61" s="46">
        <v>1408617.0077206292</v>
      </c>
      <c r="X61" s="46">
        <v>2024169.0560508098</v>
      </c>
      <c r="Y61" s="46">
        <v>2486652.8236702043</v>
      </c>
      <c r="Z61" s="46">
        <v>3650108.0837371447</v>
      </c>
      <c r="AA61" s="46">
        <v>5294600.6842891267</v>
      </c>
      <c r="AB61" s="46">
        <v>6273340.1893749787</v>
      </c>
      <c r="AC61" s="46">
        <v>6513840.8657100871</v>
      </c>
      <c r="AD61" s="46">
        <v>9374292.1700010765</v>
      </c>
      <c r="AE61" s="46">
        <v>8530819.6900005005</v>
      </c>
      <c r="AF61" s="46">
        <v>12713149.196394293</v>
      </c>
      <c r="AG61" s="46">
        <v>15769248.860000055</v>
      </c>
      <c r="AH61" s="46">
        <v>16988349.479999997</v>
      </c>
      <c r="AI61" s="46">
        <v>17799002.770000018</v>
      </c>
      <c r="AJ61" s="46">
        <v>18756463.329999965</v>
      </c>
      <c r="AK61" s="46">
        <v>18372059.599999983</v>
      </c>
      <c r="AL61" s="46">
        <v>18294668.530000035</v>
      </c>
      <c r="AO61" s="14">
        <f>+AO60+1</f>
        <v>32</v>
      </c>
      <c r="AP61" s="15" t="s">
        <v>48</v>
      </c>
      <c r="AQ61" s="46">
        <v>18022404.611942526</v>
      </c>
      <c r="AR61" s="46">
        <v>18676223.555157278</v>
      </c>
      <c r="AS61" s="46">
        <v>24121910.276498649</v>
      </c>
      <c r="AT61" s="46">
        <v>23852238.200290963</v>
      </c>
      <c r="AU61" s="46">
        <v>26477320.753814068</v>
      </c>
      <c r="AV61" s="46">
        <v>29471360.078254208</v>
      </c>
      <c r="AW61" s="46">
        <v>31509218.872805949</v>
      </c>
      <c r="AX61" s="46">
        <v>18837833.35000407</v>
      </c>
      <c r="AY61" s="46">
        <v>28500927.860002924</v>
      </c>
      <c r="AZ61" s="46">
        <v>29682624.542181388</v>
      </c>
      <c r="BA61" s="46">
        <v>39276782.160000011</v>
      </c>
      <c r="BB61" s="46">
        <v>41239523.329999976</v>
      </c>
      <c r="BC61" s="46">
        <v>42295662.480000019</v>
      </c>
      <c r="BD61" s="46">
        <v>44501160.550000116</v>
      </c>
      <c r="BE61" s="46">
        <v>45807059.249999881</v>
      </c>
      <c r="BF61" s="46">
        <v>47349425.820000015</v>
      </c>
    </row>
    <row r="62" spans="1:58" x14ac:dyDescent="0.35">
      <c r="A62" s="14">
        <f>+A61+1</f>
        <v>33</v>
      </c>
      <c r="B62" s="15" t="s">
        <v>49</v>
      </c>
      <c r="C62" s="46">
        <v>31012995.720643859</v>
      </c>
      <c r="D62" s="46">
        <v>29628129.769018337</v>
      </c>
      <c r="E62" s="46">
        <v>34126314.407951549</v>
      </c>
      <c r="F62" s="46">
        <v>32081447.37972904</v>
      </c>
      <c r="G62" s="46">
        <v>33302877.559284277</v>
      </c>
      <c r="H62" s="46">
        <v>39770371.651201755</v>
      </c>
      <c r="I62" s="46">
        <v>36169940.968281291</v>
      </c>
      <c r="J62" s="46">
        <v>25374171.919999126</v>
      </c>
      <c r="K62" s="46">
        <v>34009693.589996748</v>
      </c>
      <c r="L62" s="46">
        <v>34714323.720179021</v>
      </c>
      <c r="M62" s="46">
        <v>36274673.739999972</v>
      </c>
      <c r="N62" s="46">
        <v>36449144.699999802</v>
      </c>
      <c r="O62" s="46">
        <v>37296817.169999912</v>
      </c>
      <c r="P62" s="46">
        <v>39401781.559999943</v>
      </c>
      <c r="Q62" s="46">
        <v>40553933.469999798</v>
      </c>
      <c r="R62" s="46">
        <v>42157684.339999691</v>
      </c>
      <c r="U62" s="14">
        <f>+U61+1</f>
        <v>33</v>
      </c>
      <c r="V62" s="15" t="s">
        <v>49</v>
      </c>
      <c r="W62" s="46">
        <v>898029.25117677695</v>
      </c>
      <c r="X62" s="46">
        <v>1306398.6407117313</v>
      </c>
      <c r="Y62" s="46">
        <v>1729238.2251280607</v>
      </c>
      <c r="Z62" s="46">
        <v>2347635.249997823</v>
      </c>
      <c r="AA62" s="46">
        <v>3632055.2351685464</v>
      </c>
      <c r="AB62" s="46">
        <v>4014539.5873870011</v>
      </c>
      <c r="AC62" s="46">
        <v>3891917.543297004</v>
      </c>
      <c r="AD62" s="46">
        <v>5172963.5500000892</v>
      </c>
      <c r="AE62" s="46">
        <v>5046451.9200000251</v>
      </c>
      <c r="AF62" s="46">
        <v>6160398.2496401686</v>
      </c>
      <c r="AG62" s="46">
        <v>9045590.4699999951</v>
      </c>
      <c r="AH62" s="46">
        <v>9860360.7699999996</v>
      </c>
      <c r="AI62" s="46">
        <v>10505828.35000002</v>
      </c>
      <c r="AJ62" s="46">
        <v>11286858.300000003</v>
      </c>
      <c r="AK62" s="46">
        <v>11329677.089999994</v>
      </c>
      <c r="AL62" s="46">
        <v>11871548.760000007</v>
      </c>
      <c r="AO62" s="14">
        <f>+AO61+1</f>
        <v>33</v>
      </c>
      <c r="AP62" s="15" t="s">
        <v>49</v>
      </c>
      <c r="AQ62" s="43">
        <v>31911024.971820638</v>
      </c>
      <c r="AR62" s="43">
        <v>30934528.409730069</v>
      </c>
      <c r="AS62" s="43">
        <v>35855552.633079611</v>
      </c>
      <c r="AT62" s="43">
        <v>34429082.629726864</v>
      </c>
      <c r="AU62" s="43">
        <v>36934932.794452824</v>
      </c>
      <c r="AV62" s="43">
        <v>43784911.238588758</v>
      </c>
      <c r="AW62" s="43">
        <v>40061858.511578292</v>
      </c>
      <c r="AX62" s="43">
        <v>30547135.469999216</v>
      </c>
      <c r="AY62" s="43">
        <v>39056145.509996772</v>
      </c>
      <c r="AZ62" s="43">
        <v>40874721.969819188</v>
      </c>
      <c r="BA62" s="43">
        <v>45320264.209999964</v>
      </c>
      <c r="BB62" s="43">
        <v>46309505.469999805</v>
      </c>
      <c r="BC62" s="43">
        <v>47802645.519999936</v>
      </c>
      <c r="BD62" s="43">
        <v>50688639.859999947</v>
      </c>
      <c r="BE62" s="43">
        <v>51883610.559999794</v>
      </c>
      <c r="BF62" s="43">
        <v>54029233.099999696</v>
      </c>
    </row>
    <row r="63" spans="1:58" ht="15" thickBot="1" x14ac:dyDescent="0.4">
      <c r="A63" s="14">
        <f>A62+1</f>
        <v>34</v>
      </c>
      <c r="B63" s="15" t="s">
        <v>56</v>
      </c>
      <c r="C63" s="47">
        <v>-1049058.9559460769</v>
      </c>
      <c r="D63" s="47">
        <v>-1363326.2217276874</v>
      </c>
      <c r="E63" s="47">
        <v>-2979764.1524819867</v>
      </c>
      <c r="F63" s="47">
        <v>-1798947.1974000356</v>
      </c>
      <c r="G63" s="47">
        <v>726833.88453105011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U63" s="14">
        <f>U62+1</f>
        <v>34</v>
      </c>
      <c r="V63" s="15" t="s">
        <v>56</v>
      </c>
      <c r="W63" s="47">
        <v>231527.78163655679</v>
      </c>
      <c r="X63" s="47">
        <v>239069.91275366617</v>
      </c>
      <c r="Y63" s="47">
        <v>333557.81307500595</v>
      </c>
      <c r="Z63" s="47">
        <v>453942.01709418464</v>
      </c>
      <c r="AA63" s="47">
        <v>970247.65772547864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O63" s="14">
        <f>AO62+1</f>
        <v>34</v>
      </c>
      <c r="AP63" s="15" t="s">
        <v>56</v>
      </c>
      <c r="AQ63" s="44">
        <v>-817531.17430952005</v>
      </c>
      <c r="AR63" s="44">
        <v>-1124256.3089740211</v>
      </c>
      <c r="AS63" s="44">
        <v>-2646206.3394069807</v>
      </c>
      <c r="AT63" s="44">
        <v>-1345005.1803058509</v>
      </c>
      <c r="AU63" s="44">
        <v>1697081.5422565287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0</v>
      </c>
      <c r="BB63" s="48">
        <v>0</v>
      </c>
      <c r="BC63" s="48">
        <v>0</v>
      </c>
      <c r="BD63" s="48">
        <v>0</v>
      </c>
      <c r="BE63" s="48">
        <v>0</v>
      </c>
      <c r="BF63" s="48">
        <v>0</v>
      </c>
    </row>
    <row r="64" spans="1:58" ht="15" thickBot="1" x14ac:dyDescent="0.4">
      <c r="A64" s="14">
        <f>+A63+1</f>
        <v>35</v>
      </c>
      <c r="B64" s="33" t="s">
        <v>52</v>
      </c>
      <c r="C64" s="49">
        <v>55880130.899981923</v>
      </c>
      <c r="D64" s="49">
        <v>54043823.620463654</v>
      </c>
      <c r="E64" s="49">
        <v>63375257.028646685</v>
      </c>
      <c r="F64" s="49">
        <v>60353965.77883029</v>
      </c>
      <c r="G64" s="49">
        <v>65052108.095193505</v>
      </c>
      <c r="H64" s="49">
        <v>72677242.975249991</v>
      </c>
      <c r="I64" s="49">
        <v>72209105.244972154</v>
      </c>
      <c r="J64" s="49">
        <v>40403244.680002257</v>
      </c>
      <c r="K64" s="49">
        <v>63230915.019999683</v>
      </c>
      <c r="L64" s="49">
        <v>60857301.790075049</v>
      </c>
      <c r="M64" s="49">
        <v>69793600.60999985</v>
      </c>
      <c r="N64" s="49">
        <v>70553034.499999762</v>
      </c>
      <c r="O64" s="49">
        <v>71708099.619999945</v>
      </c>
      <c r="P64" s="49">
        <v>75433251.270000145</v>
      </c>
      <c r="Q64" s="49">
        <v>78625191.729999721</v>
      </c>
      <c r="R64" s="49">
        <v>82346003.589999631</v>
      </c>
      <c r="U64" s="14">
        <f>+U63+1</f>
        <v>35</v>
      </c>
      <c r="V64" s="33" t="s">
        <v>52</v>
      </c>
      <c r="W64" s="49">
        <v>2617613.4743533093</v>
      </c>
      <c r="X64" s="49">
        <v>3765425.4193144529</v>
      </c>
      <c r="Y64" s="49">
        <v>4772837.2391473576</v>
      </c>
      <c r="Z64" s="49">
        <v>6845514.3247029204</v>
      </c>
      <c r="AA64" s="49">
        <v>10360511.729270272</v>
      </c>
      <c r="AB64" s="49">
        <v>10653469.651047979</v>
      </c>
      <c r="AC64" s="49">
        <v>10846470.843139092</v>
      </c>
      <c r="AD64" s="49">
        <v>15274424.290001165</v>
      </c>
      <c r="AE64" s="49">
        <v>14578888.970000524</v>
      </c>
      <c r="AF64" s="49">
        <v>20280158.259855255</v>
      </c>
      <c r="AG64" s="49">
        <v>26366832.320000049</v>
      </c>
      <c r="AH64" s="49">
        <v>28641957.91</v>
      </c>
      <c r="AI64" s="49">
        <v>30140190.830000039</v>
      </c>
      <c r="AJ64" s="49">
        <v>31863509.299999967</v>
      </c>
      <c r="AK64" s="49">
        <v>31525064.639999978</v>
      </c>
      <c r="AL64" s="49">
        <v>31973119.310000047</v>
      </c>
      <c r="AO64" s="14">
        <f>+AO63+1</f>
        <v>35</v>
      </c>
      <c r="AP64" s="33" t="s">
        <v>52</v>
      </c>
      <c r="AQ64" s="60">
        <v>58497744.374335229</v>
      </c>
      <c r="AR64" s="60">
        <v>57809249.039778106</v>
      </c>
      <c r="AS64" s="60">
        <v>68148094.267794043</v>
      </c>
      <c r="AT64" s="60">
        <v>67199480.103533208</v>
      </c>
      <c r="AU64" s="60">
        <v>75412619.824463785</v>
      </c>
      <c r="AV64" s="60">
        <v>83330712.626297966</v>
      </c>
      <c r="AW64" s="60">
        <v>83055576.088111252</v>
      </c>
      <c r="AX64" s="60">
        <v>55677668.970003426</v>
      </c>
      <c r="AY64" s="60">
        <v>77809803.990000203</v>
      </c>
      <c r="AZ64" s="60">
        <v>81137460.049930304</v>
      </c>
      <c r="BA64" s="60">
        <v>96160432.929999903</v>
      </c>
      <c r="BB64" s="60">
        <v>99194992.409999758</v>
      </c>
      <c r="BC64" s="60">
        <v>101848290.44999999</v>
      </c>
      <c r="BD64" s="60">
        <v>107296760.57000011</v>
      </c>
      <c r="BE64" s="60">
        <v>110150256.36999971</v>
      </c>
      <c r="BF64" s="60">
        <v>114319122.89999968</v>
      </c>
    </row>
    <row r="65" spans="1:58" x14ac:dyDescent="0.35">
      <c r="A65" s="14"/>
      <c r="B65" s="64" t="s">
        <v>6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U65" s="14"/>
      <c r="V65" s="64" t="s">
        <v>6</v>
      </c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O65" s="14"/>
      <c r="AP65" s="64" t="s">
        <v>6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  <c r="BC65" s="35">
        <v>0</v>
      </c>
      <c r="BD65" s="35">
        <v>0</v>
      </c>
      <c r="BE65" s="35">
        <v>0</v>
      </c>
      <c r="BF65" s="35">
        <v>0</v>
      </c>
    </row>
    <row r="66" spans="1:58" x14ac:dyDescent="0.35">
      <c r="A66" s="14">
        <f>A64+1</f>
        <v>36</v>
      </c>
      <c r="B66" s="33" t="s">
        <v>62</v>
      </c>
      <c r="C66" s="46">
        <v>8252107.453788083</v>
      </c>
      <c r="D66" s="46">
        <v>8328285.7831260366</v>
      </c>
      <c r="E66" s="46">
        <v>8107424.3629945042</v>
      </c>
      <c r="F66" s="46">
        <v>7872445.6346290149</v>
      </c>
      <c r="G66" s="46">
        <v>7477386.9967044294</v>
      </c>
      <c r="H66" s="46">
        <v>6377137.9817266343</v>
      </c>
      <c r="I66" s="46">
        <v>9444182.6520957593</v>
      </c>
      <c r="J66" s="46">
        <v>9749434.4099996146</v>
      </c>
      <c r="K66" s="46">
        <v>10787759.120000271</v>
      </c>
      <c r="L66" s="46">
        <v>11017223.628036326</v>
      </c>
      <c r="M66" s="46">
        <v>13018455.379999952</v>
      </c>
      <c r="N66" s="46">
        <v>13363616.049999941</v>
      </c>
      <c r="O66" s="46">
        <v>13732333.679999908</v>
      </c>
      <c r="P66" s="46">
        <v>14496798.720000053</v>
      </c>
      <c r="Q66" s="46">
        <v>14849145.360000007</v>
      </c>
      <c r="R66" s="46">
        <v>15459721.720000001</v>
      </c>
      <c r="U66" s="14">
        <f>U64+1</f>
        <v>36</v>
      </c>
      <c r="V66" s="33" t="s">
        <v>62</v>
      </c>
      <c r="W66" s="46">
        <v>494122.27040388371</v>
      </c>
      <c r="X66" s="46">
        <v>720040.12869651348</v>
      </c>
      <c r="Y66" s="46">
        <v>994960.07801396644</v>
      </c>
      <c r="Z66" s="46">
        <v>1316750.1745257261</v>
      </c>
      <c r="AA66" s="46">
        <v>1765022.4092070675</v>
      </c>
      <c r="AB66" s="46">
        <v>1596050.2200580013</v>
      </c>
      <c r="AC66" s="46">
        <v>1598050.6819720045</v>
      </c>
      <c r="AD66" s="46">
        <v>2196688.5899999826</v>
      </c>
      <c r="AE66" s="46">
        <v>3140019.2800000282</v>
      </c>
      <c r="AF66" s="46">
        <v>4136442.1509705135</v>
      </c>
      <c r="AG66" s="46">
        <v>5443243.04</v>
      </c>
      <c r="AH66" s="46">
        <v>5954612.1000000145</v>
      </c>
      <c r="AI66" s="46">
        <v>6267065.3800000194</v>
      </c>
      <c r="AJ66" s="46">
        <v>6684688.0000000056</v>
      </c>
      <c r="AK66" s="46">
        <v>6615382.2600000054</v>
      </c>
      <c r="AL66" s="46">
        <v>6741738.8099999856</v>
      </c>
      <c r="AO66" s="14">
        <f>AO64+1</f>
        <v>36</v>
      </c>
      <c r="AP66" s="33" t="s">
        <v>62</v>
      </c>
      <c r="AQ66" s="46">
        <v>8746229.7241919674</v>
      </c>
      <c r="AR66" s="46">
        <v>9048325.91182255</v>
      </c>
      <c r="AS66" s="46">
        <v>9102384.441008471</v>
      </c>
      <c r="AT66" s="46">
        <v>9189195.8091547415</v>
      </c>
      <c r="AU66" s="46">
        <v>9242409.4059114978</v>
      </c>
      <c r="AV66" s="46">
        <v>7973188.2017846359</v>
      </c>
      <c r="AW66" s="46">
        <v>11042233.334067764</v>
      </c>
      <c r="AX66" s="46">
        <v>11946122.999999598</v>
      </c>
      <c r="AY66" s="46">
        <v>13927778.4000003</v>
      </c>
      <c r="AZ66" s="46">
        <v>15153665.779006839</v>
      </c>
      <c r="BA66" s="46">
        <v>18461698.419999953</v>
      </c>
      <c r="BB66" s="46">
        <v>19318228.149999954</v>
      </c>
      <c r="BC66" s="46">
        <v>19999399.059999928</v>
      </c>
      <c r="BD66" s="46">
        <v>21181486.720000058</v>
      </c>
      <c r="BE66" s="46">
        <v>21464527.620000012</v>
      </c>
      <c r="BF66" s="46">
        <v>22201460.529999986</v>
      </c>
    </row>
    <row r="67" spans="1:58" x14ac:dyDescent="0.35">
      <c r="A67" s="14">
        <f>A66+1</f>
        <v>37</v>
      </c>
      <c r="B67" s="33" t="s">
        <v>63</v>
      </c>
      <c r="C67" s="46">
        <v>5688383.507197706</v>
      </c>
      <c r="D67" s="46">
        <v>6509819.2593632126</v>
      </c>
      <c r="E67" s="46">
        <v>5888212.617559405</v>
      </c>
      <c r="F67" s="46">
        <v>5870153.0483224001</v>
      </c>
      <c r="G67" s="46">
        <v>5631178.9137787623</v>
      </c>
      <c r="H67" s="46">
        <v>8123936.008212504</v>
      </c>
      <c r="I67" s="46">
        <v>7743669.3210808421</v>
      </c>
      <c r="J67" s="46">
        <v>7790876.3500006329</v>
      </c>
      <c r="K67" s="46">
        <v>7460167.5000020396</v>
      </c>
      <c r="L67" s="46">
        <v>9215597.3805288374</v>
      </c>
      <c r="M67" s="46">
        <v>9429336.0299999658</v>
      </c>
      <c r="N67" s="46">
        <v>9701454.450000016</v>
      </c>
      <c r="O67" s="46">
        <v>9932042.9100000653</v>
      </c>
      <c r="P67" s="46">
        <v>10453611.779999997</v>
      </c>
      <c r="Q67" s="46">
        <v>10780586.569999978</v>
      </c>
      <c r="R67" s="46">
        <v>11250186.990000013</v>
      </c>
      <c r="U67" s="14">
        <f>U66+1</f>
        <v>37</v>
      </c>
      <c r="V67" s="33" t="s">
        <v>63</v>
      </c>
      <c r="W67" s="46">
        <v>397096.79294545372</v>
      </c>
      <c r="X67" s="46">
        <v>561110.34830992715</v>
      </c>
      <c r="Y67" s="46">
        <v>732653.70723203616</v>
      </c>
      <c r="Z67" s="46">
        <v>974289.15568736033</v>
      </c>
      <c r="AA67" s="46">
        <v>1351817.2361912001</v>
      </c>
      <c r="AB67" s="46">
        <v>1123032.1516459833</v>
      </c>
      <c r="AC67" s="46">
        <v>1131852.5974629961</v>
      </c>
      <c r="AD67" s="46">
        <v>1595865.3099999737</v>
      </c>
      <c r="AE67" s="46">
        <v>2364435.0900000068</v>
      </c>
      <c r="AF67" s="46">
        <v>2658129.2486856799</v>
      </c>
      <c r="AG67" s="46">
        <v>3243931.6500000022</v>
      </c>
      <c r="AH67" s="46">
        <v>3517380.51</v>
      </c>
      <c r="AI67" s="46">
        <v>3701223.100000002</v>
      </c>
      <c r="AJ67" s="46">
        <v>3903653.6300000004</v>
      </c>
      <c r="AK67" s="46">
        <v>3861930.5999999959</v>
      </c>
      <c r="AL67" s="46">
        <v>3911803.9400000004</v>
      </c>
      <c r="AO67" s="14">
        <f>AO66+1</f>
        <v>37</v>
      </c>
      <c r="AP67" s="33" t="s">
        <v>63</v>
      </c>
      <c r="AQ67" s="46">
        <v>6085480.3001431599</v>
      </c>
      <c r="AR67" s="46">
        <v>7070929.6076731402</v>
      </c>
      <c r="AS67" s="46">
        <v>6620866.3247914407</v>
      </c>
      <c r="AT67" s="46">
        <v>6844442.2040097602</v>
      </c>
      <c r="AU67" s="46">
        <v>6982996.1499699624</v>
      </c>
      <c r="AV67" s="46">
        <v>9246968.1598584875</v>
      </c>
      <c r="AW67" s="46">
        <v>8875521.918543838</v>
      </c>
      <c r="AX67" s="46">
        <v>9386741.6600006074</v>
      </c>
      <c r="AY67" s="46">
        <v>9824602.5900020469</v>
      </c>
      <c r="AZ67" s="46">
        <v>11873726.629214518</v>
      </c>
      <c r="BA67" s="46">
        <v>12673267.679999968</v>
      </c>
      <c r="BB67" s="46">
        <v>13218834.960000016</v>
      </c>
      <c r="BC67" s="46">
        <v>13633266.010000067</v>
      </c>
      <c r="BD67" s="46">
        <v>14357265.409999998</v>
      </c>
      <c r="BE67" s="46">
        <v>14642517.169999974</v>
      </c>
      <c r="BF67" s="46">
        <v>15161990.930000015</v>
      </c>
    </row>
    <row r="68" spans="1:58" x14ac:dyDescent="0.35">
      <c r="A68" s="14">
        <f>A67+1</f>
        <v>38</v>
      </c>
      <c r="B68" s="33" t="s">
        <v>64</v>
      </c>
      <c r="C68" s="46">
        <v>41939639.938996173</v>
      </c>
      <c r="D68" s="46">
        <v>39206620.067691989</v>
      </c>
      <c r="E68" s="46">
        <v>49381060.486098655</v>
      </c>
      <c r="F68" s="46">
        <v>46611835.605510205</v>
      </c>
      <c r="G68" s="46">
        <v>51946167.416128002</v>
      </c>
      <c r="H68" s="46">
        <v>58178609.712363884</v>
      </c>
      <c r="I68" s="46">
        <v>55014715.48445268</v>
      </c>
      <c r="J68" s="46">
        <v>22862933.21999909</v>
      </c>
      <c r="K68" s="46">
        <v>44982988.099995688</v>
      </c>
      <c r="L68" s="46">
        <v>40627465.901155718</v>
      </c>
      <c r="M68" s="46">
        <v>47345877.560000166</v>
      </c>
      <c r="N68" s="46">
        <v>47488033.449999824</v>
      </c>
      <c r="O68" s="46">
        <v>48043790.200000107</v>
      </c>
      <c r="P68" s="46">
        <v>50482907.119999744</v>
      </c>
      <c r="Q68" s="46">
        <v>52995524.269999683</v>
      </c>
      <c r="R68" s="46">
        <v>55636167.420000069</v>
      </c>
      <c r="U68" s="14">
        <f>U67+1</f>
        <v>38</v>
      </c>
      <c r="V68" s="33" t="s">
        <v>64</v>
      </c>
      <c r="W68" s="46">
        <v>1726394.411003971</v>
      </c>
      <c r="X68" s="46">
        <v>2484274.9423080129</v>
      </c>
      <c r="Y68" s="46">
        <v>3045223.4539013552</v>
      </c>
      <c r="Z68" s="46">
        <v>4554474.9944898281</v>
      </c>
      <c r="AA68" s="46">
        <v>7243672.0838719867</v>
      </c>
      <c r="AB68" s="46">
        <v>7934387.3110969681</v>
      </c>
      <c r="AC68" s="46">
        <v>8116567.5665260097</v>
      </c>
      <c r="AD68" s="46">
        <v>11481870.390000286</v>
      </c>
      <c r="AE68" s="46">
        <v>9074434.6000001226</v>
      </c>
      <c r="AF68" s="46">
        <v>13485592.148691377</v>
      </c>
      <c r="AG68" s="46">
        <v>17679657.630000006</v>
      </c>
      <c r="AH68" s="46">
        <v>19169965.300000004</v>
      </c>
      <c r="AI68" s="46">
        <v>20171902.34999999</v>
      </c>
      <c r="AJ68" s="46">
        <v>21275167.669999998</v>
      </c>
      <c r="AK68" s="46">
        <v>21047751.780000009</v>
      </c>
      <c r="AL68" s="46">
        <v>21319576.560000002</v>
      </c>
      <c r="AO68" s="14">
        <f>AO67+1</f>
        <v>38</v>
      </c>
      <c r="AP68" s="33" t="s">
        <v>64</v>
      </c>
      <c r="AQ68" s="46">
        <v>43666034.350000143</v>
      </c>
      <c r="AR68" s="46">
        <v>41690895.010000005</v>
      </c>
      <c r="AS68" s="46">
        <v>52426283.940000013</v>
      </c>
      <c r="AT68" s="46">
        <v>51166310.600000031</v>
      </c>
      <c r="AU68" s="46">
        <v>59189839.499999985</v>
      </c>
      <c r="AV68" s="46">
        <v>66112997.02346085</v>
      </c>
      <c r="AW68" s="46">
        <v>63131283.05097869</v>
      </c>
      <c r="AX68" s="46">
        <v>34344803.609999374</v>
      </c>
      <c r="AY68" s="46">
        <v>54057422.699995808</v>
      </c>
      <c r="AZ68" s="46">
        <v>54113058.049847096</v>
      </c>
      <c r="BA68" s="46">
        <v>65025535.190000176</v>
      </c>
      <c r="BB68" s="46">
        <v>66657998.749999829</v>
      </c>
      <c r="BC68" s="46">
        <v>68215692.550000101</v>
      </c>
      <c r="BD68" s="46">
        <v>71758074.789999738</v>
      </c>
      <c r="BE68" s="46">
        <v>74043276.049999684</v>
      </c>
      <c r="BF68" s="46">
        <v>76955743.980000079</v>
      </c>
    </row>
    <row r="69" spans="1:58" x14ac:dyDescent="0.35">
      <c r="A69" s="17"/>
      <c r="B69" s="18" t="s">
        <v>65</v>
      </c>
      <c r="C69" s="19" t="s">
        <v>54</v>
      </c>
      <c r="D69" s="19" t="s">
        <v>54</v>
      </c>
      <c r="E69" s="19" t="s">
        <v>54</v>
      </c>
      <c r="F69" s="19" t="s">
        <v>54</v>
      </c>
      <c r="G69" s="19" t="s">
        <v>54</v>
      </c>
      <c r="H69" s="19" t="s">
        <v>54</v>
      </c>
      <c r="I69" s="19" t="s">
        <v>54</v>
      </c>
      <c r="J69" s="19" t="s">
        <v>54</v>
      </c>
      <c r="K69" s="19" t="s">
        <v>54</v>
      </c>
      <c r="L69" s="19" t="s">
        <v>54</v>
      </c>
      <c r="M69" s="19" t="s">
        <v>54</v>
      </c>
      <c r="N69" s="19" t="s">
        <v>54</v>
      </c>
      <c r="O69" s="19" t="s">
        <v>54</v>
      </c>
      <c r="P69" s="19" t="s">
        <v>54</v>
      </c>
      <c r="Q69" s="19" t="s">
        <v>54</v>
      </c>
      <c r="R69" s="19" t="s">
        <v>54</v>
      </c>
      <c r="U69" s="17"/>
      <c r="V69" s="18" t="s">
        <v>65</v>
      </c>
      <c r="W69" s="19" t="s">
        <v>54</v>
      </c>
      <c r="X69" s="19" t="s">
        <v>54</v>
      </c>
      <c r="Y69" s="19" t="s">
        <v>54</v>
      </c>
      <c r="Z69" s="19" t="s">
        <v>54</v>
      </c>
      <c r="AA69" s="19" t="s">
        <v>54</v>
      </c>
      <c r="AB69" s="19" t="s">
        <v>54</v>
      </c>
      <c r="AC69" s="19" t="s">
        <v>54</v>
      </c>
      <c r="AD69" s="19" t="s">
        <v>54</v>
      </c>
      <c r="AE69" s="19" t="s">
        <v>54</v>
      </c>
      <c r="AF69" s="19" t="s">
        <v>54</v>
      </c>
      <c r="AG69" s="19" t="s">
        <v>54</v>
      </c>
      <c r="AH69" s="19" t="s">
        <v>54</v>
      </c>
      <c r="AI69" s="19" t="s">
        <v>54</v>
      </c>
      <c r="AJ69" s="19" t="s">
        <v>54</v>
      </c>
      <c r="AK69" s="19" t="s">
        <v>54</v>
      </c>
      <c r="AL69" s="19" t="s">
        <v>54</v>
      </c>
      <c r="AO69" s="17"/>
      <c r="AP69" s="18" t="s">
        <v>65</v>
      </c>
      <c r="AQ69" s="19" t="s">
        <v>54</v>
      </c>
      <c r="AR69" s="19" t="s">
        <v>54</v>
      </c>
      <c r="AS69" s="19" t="s">
        <v>54</v>
      </c>
      <c r="AT69" s="19" t="s">
        <v>54</v>
      </c>
      <c r="AU69" s="19" t="s">
        <v>54</v>
      </c>
      <c r="AV69" s="19" t="s">
        <v>54</v>
      </c>
      <c r="AW69" s="19" t="s">
        <v>54</v>
      </c>
      <c r="AX69" s="19" t="s">
        <v>54</v>
      </c>
      <c r="AY69" s="19" t="s">
        <v>54</v>
      </c>
      <c r="AZ69" s="19" t="s">
        <v>54</v>
      </c>
      <c r="BA69" s="19" t="s">
        <v>54</v>
      </c>
      <c r="BB69" s="19" t="s">
        <v>54</v>
      </c>
      <c r="BC69" s="19" t="s">
        <v>54</v>
      </c>
      <c r="BD69" s="19" t="s">
        <v>54</v>
      </c>
      <c r="BE69" s="19" t="s">
        <v>54</v>
      </c>
      <c r="BF69" s="19" t="s">
        <v>54</v>
      </c>
    </row>
    <row r="70" spans="1:58" x14ac:dyDescent="0.35">
      <c r="A70" s="14">
        <f>A68+1</f>
        <v>39</v>
      </c>
      <c r="B70" s="15" t="s">
        <v>45</v>
      </c>
      <c r="C70" s="43">
        <v>4984158.2653114377</v>
      </c>
      <c r="D70" s="43">
        <v>5495719.9736508839</v>
      </c>
      <c r="E70" s="43">
        <v>4952407.8095919592</v>
      </c>
      <c r="F70" s="43">
        <v>4518525.2913324051</v>
      </c>
      <c r="G70" s="43">
        <v>5140581.4048982468</v>
      </c>
      <c r="H70" s="43">
        <v>4088103.6739250012</v>
      </c>
      <c r="I70" s="43">
        <v>4488288.6581220003</v>
      </c>
      <c r="J70" s="43">
        <v>4053460.3899999978</v>
      </c>
      <c r="K70" s="43">
        <v>4592834.2999999942</v>
      </c>
      <c r="L70" s="43">
        <v>5665318.6767857196</v>
      </c>
      <c r="M70" s="43">
        <v>5038735.1800000016</v>
      </c>
      <c r="N70" s="43">
        <v>5111061.0400000028</v>
      </c>
      <c r="O70" s="43">
        <v>5137407.5300000031</v>
      </c>
      <c r="P70" s="43">
        <v>5180240.7300000004</v>
      </c>
      <c r="Q70" s="43">
        <v>5172962.6500000004</v>
      </c>
      <c r="R70" s="43">
        <v>5345330.0200000033</v>
      </c>
      <c r="U70" s="14">
        <f>U68+1</f>
        <v>39</v>
      </c>
      <c r="V70" s="15" t="s">
        <v>45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43">
        <v>80034.170000000042</v>
      </c>
      <c r="AC70" s="43">
        <v>12076.669999999998</v>
      </c>
      <c r="AD70" s="31">
        <v>0</v>
      </c>
      <c r="AE70" s="43">
        <v>2.11</v>
      </c>
      <c r="AF70" s="43">
        <v>200.43</v>
      </c>
      <c r="AG70" s="31">
        <v>0</v>
      </c>
      <c r="AH70" s="31">
        <v>0</v>
      </c>
      <c r="AI70" s="31">
        <v>0</v>
      </c>
      <c r="AJ70" s="31">
        <v>0</v>
      </c>
      <c r="AK70" s="31">
        <v>0</v>
      </c>
      <c r="AL70" s="31">
        <v>0</v>
      </c>
      <c r="AO70" s="14">
        <f>AO68+1</f>
        <v>39</v>
      </c>
      <c r="AP70" s="15" t="s">
        <v>45</v>
      </c>
      <c r="AQ70" s="46">
        <v>4984158.2653114377</v>
      </c>
      <c r="AR70" s="46">
        <v>5495719.9736508839</v>
      </c>
      <c r="AS70" s="46">
        <v>4952407.8095919592</v>
      </c>
      <c r="AT70" s="46">
        <v>4518525.2913324051</v>
      </c>
      <c r="AU70" s="46">
        <v>5140581.4048982468</v>
      </c>
      <c r="AV70" s="46">
        <v>4168137.8439250011</v>
      </c>
      <c r="AW70" s="46">
        <v>4500365.3281220002</v>
      </c>
      <c r="AX70" s="46">
        <v>4053460.3899999978</v>
      </c>
      <c r="AY70" s="46">
        <v>4592836.4099999946</v>
      </c>
      <c r="AZ70" s="46">
        <v>5665519.1067857193</v>
      </c>
      <c r="BA70" s="46">
        <v>5038735.1800000016</v>
      </c>
      <c r="BB70" s="46">
        <v>5111061.0400000028</v>
      </c>
      <c r="BC70" s="46">
        <v>5137407.5300000031</v>
      </c>
      <c r="BD70" s="46">
        <v>5180240.7300000004</v>
      </c>
      <c r="BE70" s="46">
        <v>5172962.6500000004</v>
      </c>
      <c r="BF70" s="46">
        <v>5345330.0200000033</v>
      </c>
    </row>
    <row r="71" spans="1:58" ht="15" thickBot="1" x14ac:dyDescent="0.4">
      <c r="A71" s="14">
        <f>+A70+1</f>
        <v>40</v>
      </c>
      <c r="B71" s="15" t="s">
        <v>46</v>
      </c>
      <c r="C71" s="44">
        <v>28894770.67505477</v>
      </c>
      <c r="D71" s="44">
        <v>29031556.862092763</v>
      </c>
      <c r="E71" s="44">
        <v>30964388.416268654</v>
      </c>
      <c r="F71" s="44">
        <v>30135665.644877508</v>
      </c>
      <c r="G71" s="44">
        <v>28902963.729137041</v>
      </c>
      <c r="H71" s="44">
        <v>25154155.771309</v>
      </c>
      <c r="I71" s="44">
        <v>28335206.795297004</v>
      </c>
      <c r="J71" s="44">
        <v>27518092.400000188</v>
      </c>
      <c r="K71" s="44">
        <v>33601020.240000501</v>
      </c>
      <c r="L71" s="44">
        <v>35353440.777269468</v>
      </c>
      <c r="M71" s="44">
        <v>36833915.279999912</v>
      </c>
      <c r="N71" s="44">
        <v>36863281.339999929</v>
      </c>
      <c r="O71" s="44">
        <v>37613338.890000053</v>
      </c>
      <c r="P71" s="44">
        <v>38752118.560000025</v>
      </c>
      <c r="Q71" s="44">
        <v>40488880.320000038</v>
      </c>
      <c r="R71" s="44">
        <v>42039105.759999931</v>
      </c>
      <c r="U71" s="14">
        <f>+U70+1</f>
        <v>40</v>
      </c>
      <c r="V71" s="15" t="s">
        <v>46</v>
      </c>
      <c r="W71" s="44">
        <v>267609.58882411005</v>
      </c>
      <c r="X71" s="44">
        <v>638070.14067642624</v>
      </c>
      <c r="Y71" s="44">
        <v>759361.01921980712</v>
      </c>
      <c r="Z71" s="44">
        <v>1327449.106779404</v>
      </c>
      <c r="AA71" s="44">
        <v>1489637.8029177603</v>
      </c>
      <c r="AB71" s="44">
        <v>1764269.0974769997</v>
      </c>
      <c r="AC71" s="44">
        <v>2112894.2012550002</v>
      </c>
      <c r="AD71" s="44">
        <v>2258219.7699999996</v>
      </c>
      <c r="AE71" s="44">
        <v>3814486.3899999987</v>
      </c>
      <c r="AF71" s="44">
        <v>4985474.5625600517</v>
      </c>
      <c r="AG71" s="44">
        <v>5341180.1200000029</v>
      </c>
      <c r="AH71" s="44">
        <v>6171767.1400000015</v>
      </c>
      <c r="AI71" s="44">
        <v>6316686.3300000001</v>
      </c>
      <c r="AJ71" s="44">
        <v>6264314.9099999992</v>
      </c>
      <c r="AK71" s="44">
        <v>6275100.0799999973</v>
      </c>
      <c r="AL71" s="44">
        <v>6218966.799999997</v>
      </c>
      <c r="AO71" s="14">
        <f>+AO70+1</f>
        <v>40</v>
      </c>
      <c r="AP71" s="15" t="s">
        <v>46</v>
      </c>
      <c r="AQ71" s="60">
        <v>29162380.263878878</v>
      </c>
      <c r="AR71" s="60">
        <v>29669627.002769191</v>
      </c>
      <c r="AS71" s="60">
        <v>31723749.435488462</v>
      </c>
      <c r="AT71" s="60">
        <v>31463114.751656912</v>
      </c>
      <c r="AU71" s="60">
        <v>30392601.532054801</v>
      </c>
      <c r="AV71" s="60">
        <v>26918424.868786</v>
      </c>
      <c r="AW71" s="60">
        <v>30448100.996552005</v>
      </c>
      <c r="AX71" s="60">
        <v>29776312.170000188</v>
      </c>
      <c r="AY71" s="60">
        <v>37415506.630000502</v>
      </c>
      <c r="AZ71" s="60">
        <v>40338915.339829519</v>
      </c>
      <c r="BA71" s="60">
        <v>42175095.399999917</v>
      </c>
      <c r="BB71" s="60">
        <v>43035048.47999993</v>
      </c>
      <c r="BC71" s="60">
        <v>43930025.220000051</v>
      </c>
      <c r="BD71" s="60">
        <v>45016433.470000021</v>
      </c>
      <c r="BE71" s="60">
        <v>46763980.400000036</v>
      </c>
      <c r="BF71" s="60">
        <v>48258072.559999928</v>
      </c>
    </row>
    <row r="72" spans="1:58" x14ac:dyDescent="0.35">
      <c r="A72" s="14">
        <f>+A71+1</f>
        <v>41</v>
      </c>
      <c r="B72" s="33" t="s">
        <v>47</v>
      </c>
      <c r="C72" s="47">
        <v>33878928.940366209</v>
      </c>
      <c r="D72" s="47">
        <v>34527276.835743651</v>
      </c>
      <c r="E72" s="47">
        <v>35916796.225860611</v>
      </c>
      <c r="F72" s="47">
        <v>34654190.936209917</v>
      </c>
      <c r="G72" s="47">
        <v>34043545.134035289</v>
      </c>
      <c r="H72" s="47">
        <v>29242259.445234001</v>
      </c>
      <c r="I72" s="47">
        <v>32823495.453419004</v>
      </c>
      <c r="J72" s="47">
        <v>31571552.790000185</v>
      </c>
      <c r="K72" s="47">
        <v>38193854.540000498</v>
      </c>
      <c r="L72" s="47">
        <v>41018759.45405519</v>
      </c>
      <c r="M72" s="47">
        <v>41872650.459999911</v>
      </c>
      <c r="N72" s="47">
        <v>41974342.379999936</v>
      </c>
      <c r="O72" s="47">
        <v>42750746.420000054</v>
      </c>
      <c r="P72" s="47">
        <v>43932359.290000021</v>
      </c>
      <c r="Q72" s="47">
        <v>45661842.970000036</v>
      </c>
      <c r="R72" s="47">
        <v>47384435.779999934</v>
      </c>
      <c r="U72" s="14">
        <f>+U71+1</f>
        <v>41</v>
      </c>
      <c r="V72" s="33" t="s">
        <v>47</v>
      </c>
      <c r="W72" s="47">
        <v>267609.58882411005</v>
      </c>
      <c r="X72" s="47">
        <v>638070.14067642624</v>
      </c>
      <c r="Y72" s="47">
        <v>759361.01921980712</v>
      </c>
      <c r="Z72" s="47">
        <v>1327449.106779404</v>
      </c>
      <c r="AA72" s="47">
        <v>1489637.8029177603</v>
      </c>
      <c r="AB72" s="47">
        <v>1844303.2674769997</v>
      </c>
      <c r="AC72" s="47">
        <v>2124970.8712550001</v>
      </c>
      <c r="AD72" s="47">
        <v>2258219.7699999996</v>
      </c>
      <c r="AE72" s="47">
        <v>3814488.4999999986</v>
      </c>
      <c r="AF72" s="47">
        <v>4985674.9925600514</v>
      </c>
      <c r="AG72" s="47">
        <v>5341180.1200000029</v>
      </c>
      <c r="AH72" s="47">
        <v>6171767.1400000015</v>
      </c>
      <c r="AI72" s="47">
        <v>6316686.3300000001</v>
      </c>
      <c r="AJ72" s="47">
        <v>6264314.9099999992</v>
      </c>
      <c r="AK72" s="47">
        <v>6275100.0799999973</v>
      </c>
      <c r="AL72" s="47">
        <v>6218966.799999997</v>
      </c>
      <c r="AO72" s="14">
        <f>+AO71+1</f>
        <v>41</v>
      </c>
      <c r="AP72" s="33" t="s">
        <v>47</v>
      </c>
      <c r="AQ72" s="46">
        <v>34146538.529190317</v>
      </c>
      <c r="AR72" s="46">
        <v>35165346.976420075</v>
      </c>
      <c r="AS72" s="46">
        <v>36676157.245080419</v>
      </c>
      <c r="AT72" s="46">
        <v>35981640.042989321</v>
      </c>
      <c r="AU72" s="46">
        <v>35533182.936953053</v>
      </c>
      <c r="AV72" s="46">
        <v>31086562.712710999</v>
      </c>
      <c r="AW72" s="46">
        <v>34948466.324674003</v>
      </c>
      <c r="AX72" s="46">
        <v>33829772.560000181</v>
      </c>
      <c r="AY72" s="46">
        <v>42008343.040000498</v>
      </c>
      <c r="AZ72" s="46">
        <v>46004434.446615241</v>
      </c>
      <c r="BA72" s="46">
        <v>47213830.579999916</v>
      </c>
      <c r="BB72" s="46">
        <v>48146109.519999936</v>
      </c>
      <c r="BC72" s="46">
        <v>49067432.750000052</v>
      </c>
      <c r="BD72" s="46">
        <v>50196674.200000018</v>
      </c>
      <c r="BE72" s="46">
        <v>51936943.050000034</v>
      </c>
      <c r="BF72" s="46">
        <v>53603402.579999931</v>
      </c>
    </row>
    <row r="73" spans="1:58" x14ac:dyDescent="0.35">
      <c r="A73" s="14">
        <f>+A72+1</f>
        <v>42</v>
      </c>
      <c r="B73" s="15" t="s">
        <v>48</v>
      </c>
      <c r="C73" s="46">
        <v>56647153.319561146</v>
      </c>
      <c r="D73" s="46">
        <v>58840199.08057262</v>
      </c>
      <c r="E73" s="46">
        <v>68673205.522356614</v>
      </c>
      <c r="F73" s="46">
        <v>66149146.601890728</v>
      </c>
      <c r="G73" s="46">
        <v>64293062.779463366</v>
      </c>
      <c r="H73" s="46">
        <v>64349307.614732102</v>
      </c>
      <c r="I73" s="46">
        <v>71164875.788729861</v>
      </c>
      <c r="J73" s="46">
        <v>55090907.110002972</v>
      </c>
      <c r="K73" s="46">
        <v>73058074.930002362</v>
      </c>
      <c r="L73" s="46">
        <v>72687230.275742769</v>
      </c>
      <c r="M73" s="46">
        <v>88319714.130000025</v>
      </c>
      <c r="N73" s="46">
        <v>92830649.309999913</v>
      </c>
      <c r="O73" s="46">
        <v>93375650.349999994</v>
      </c>
      <c r="P73" s="46">
        <v>96389539.110000089</v>
      </c>
      <c r="Q73" s="46">
        <v>103013203.04000002</v>
      </c>
      <c r="R73" s="46">
        <v>108415376.91999984</v>
      </c>
      <c r="U73" s="14">
        <f>+U72+1</f>
        <v>42</v>
      </c>
      <c r="V73" s="15" t="s">
        <v>48</v>
      </c>
      <c r="W73" s="46">
        <v>5080056.1481783465</v>
      </c>
      <c r="X73" s="46">
        <v>7278076.1031148713</v>
      </c>
      <c r="Y73" s="46">
        <v>9265958.2474517711</v>
      </c>
      <c r="Z73" s="46">
        <v>13678212.310188275</v>
      </c>
      <c r="AA73" s="46">
        <v>18790807.583823513</v>
      </c>
      <c r="AB73" s="46">
        <v>25099615.893730961</v>
      </c>
      <c r="AC73" s="46">
        <v>25592023.83882609</v>
      </c>
      <c r="AD73" s="46">
        <v>31443755.210001089</v>
      </c>
      <c r="AE73" s="46">
        <v>35154456.490000516</v>
      </c>
      <c r="AF73" s="46">
        <v>48420103.762722969</v>
      </c>
      <c r="AG73" s="46">
        <v>55376298.900000051</v>
      </c>
      <c r="AH73" s="46">
        <v>59614287.459999993</v>
      </c>
      <c r="AI73" s="46">
        <v>62414476.359999999</v>
      </c>
      <c r="AJ73" s="46">
        <v>65872015.709999979</v>
      </c>
      <c r="AK73" s="46">
        <v>64690346.189999968</v>
      </c>
      <c r="AL73" s="46">
        <v>64674782.980000049</v>
      </c>
      <c r="AO73" s="14">
        <f>+AO72+1</f>
        <v>42</v>
      </c>
      <c r="AP73" s="15" t="s">
        <v>48</v>
      </c>
      <c r="AQ73" s="46">
        <v>61727209.467739493</v>
      </c>
      <c r="AR73" s="46">
        <v>66118275.183687493</v>
      </c>
      <c r="AS73" s="46">
        <v>77939163.769808382</v>
      </c>
      <c r="AT73" s="46">
        <v>79827358.912079006</v>
      </c>
      <c r="AU73" s="46">
        <v>83083870.363286883</v>
      </c>
      <c r="AV73" s="46">
        <v>89448923.508463055</v>
      </c>
      <c r="AW73" s="46">
        <v>96756899.627555951</v>
      </c>
      <c r="AX73" s="46">
        <v>86534662.320004061</v>
      </c>
      <c r="AY73" s="46">
        <v>108212531.42000288</v>
      </c>
      <c r="AZ73" s="46">
        <v>121107334.03846574</v>
      </c>
      <c r="BA73" s="46">
        <v>143696013.03000009</v>
      </c>
      <c r="BB73" s="46">
        <v>152444936.76999992</v>
      </c>
      <c r="BC73" s="46">
        <v>155790126.70999998</v>
      </c>
      <c r="BD73" s="46">
        <v>162261554.82000005</v>
      </c>
      <c r="BE73" s="46">
        <v>167703549.22999999</v>
      </c>
      <c r="BF73" s="46">
        <v>173090159.89999989</v>
      </c>
    </row>
    <row r="74" spans="1:58" x14ac:dyDescent="0.35">
      <c r="A74" s="14">
        <f>+A73+1</f>
        <v>43</v>
      </c>
      <c r="B74" s="15" t="s">
        <v>49</v>
      </c>
      <c r="C74" s="43">
        <v>110173592.28409864</v>
      </c>
      <c r="D74" s="43">
        <v>107713435.30352737</v>
      </c>
      <c r="E74" s="43">
        <v>114328896.60847631</v>
      </c>
      <c r="F74" s="43">
        <v>112260613.73679924</v>
      </c>
      <c r="G74" s="43">
        <v>110197683.49378005</v>
      </c>
      <c r="H74" s="43">
        <v>122370378.46755612</v>
      </c>
      <c r="I74" s="43">
        <v>116048226.72908023</v>
      </c>
      <c r="J74" s="43">
        <v>118055548.02999909</v>
      </c>
      <c r="K74" s="43">
        <v>138880913.14999625</v>
      </c>
      <c r="L74" s="43">
        <v>136733914.24051148</v>
      </c>
      <c r="M74" s="43">
        <v>146838584.96999979</v>
      </c>
      <c r="N74" s="43">
        <v>148931038.41999987</v>
      </c>
      <c r="O74" s="43">
        <v>153662263.56000012</v>
      </c>
      <c r="P74" s="43">
        <v>161475941.51999983</v>
      </c>
      <c r="Q74" s="43">
        <v>165298959.3299996</v>
      </c>
      <c r="R74" s="43">
        <v>170454681.29999962</v>
      </c>
      <c r="U74" s="14">
        <f>+U73+1</f>
        <v>43</v>
      </c>
      <c r="V74" s="15" t="s">
        <v>49</v>
      </c>
      <c r="W74" s="43">
        <v>3447808.3523978754</v>
      </c>
      <c r="X74" s="43">
        <v>5131446.0399688687</v>
      </c>
      <c r="Y74" s="43">
        <v>7249615.6895024292</v>
      </c>
      <c r="Z74" s="43">
        <v>9547676.4037991967</v>
      </c>
      <c r="AA74" s="43">
        <v>14498375.967183786</v>
      </c>
      <c r="AB74" s="43">
        <v>20155573.492044006</v>
      </c>
      <c r="AC74" s="43">
        <v>19638612.225092001</v>
      </c>
      <c r="AD74" s="43">
        <v>21196169.460000098</v>
      </c>
      <c r="AE74" s="43">
        <v>25967693.940000027</v>
      </c>
      <c r="AF74" s="43">
        <v>28396261.437231004</v>
      </c>
      <c r="AG74" s="43">
        <v>44969934.99000001</v>
      </c>
      <c r="AH74" s="43">
        <v>49426497.929999992</v>
      </c>
      <c r="AI74" s="43">
        <v>52361775.810000032</v>
      </c>
      <c r="AJ74" s="43">
        <v>56820321.089999996</v>
      </c>
      <c r="AK74" s="43">
        <v>56812919.79999999</v>
      </c>
      <c r="AL74" s="43">
        <v>60047406.600000039</v>
      </c>
      <c r="AO74" s="14">
        <f>+AO73+1</f>
        <v>43</v>
      </c>
      <c r="AP74" s="15" t="s">
        <v>49</v>
      </c>
      <c r="AQ74" s="43">
        <v>113621400.63649651</v>
      </c>
      <c r="AR74" s="43">
        <v>112844881.34349623</v>
      </c>
      <c r="AS74" s="43">
        <v>121578512.29797874</v>
      </c>
      <c r="AT74" s="43">
        <v>121808290.14059843</v>
      </c>
      <c r="AU74" s="43">
        <v>124696059.46096383</v>
      </c>
      <c r="AV74" s="43">
        <v>142525951.95960012</v>
      </c>
      <c r="AW74" s="43">
        <v>135686838.95417222</v>
      </c>
      <c r="AX74" s="43">
        <v>139251717.48999918</v>
      </c>
      <c r="AY74" s="43">
        <v>164848607.08999628</v>
      </c>
      <c r="AZ74" s="43">
        <v>165130175.67774248</v>
      </c>
      <c r="BA74" s="43">
        <v>191808519.9599998</v>
      </c>
      <c r="BB74" s="43">
        <v>198357536.34999985</v>
      </c>
      <c r="BC74" s="43">
        <v>206024039.37000015</v>
      </c>
      <c r="BD74" s="43">
        <v>218296262.60999984</v>
      </c>
      <c r="BE74" s="43">
        <v>222111879.12999958</v>
      </c>
      <c r="BF74" s="43">
        <v>230502087.89999968</v>
      </c>
    </row>
    <row r="75" spans="1:58" ht="15" thickBot="1" x14ac:dyDescent="0.4">
      <c r="A75" s="14">
        <f>A74+1</f>
        <v>44</v>
      </c>
      <c r="B75" s="15" t="s">
        <v>56</v>
      </c>
      <c r="C75" s="44">
        <v>-6133380.8850278044</v>
      </c>
      <c r="D75" s="44">
        <v>-6271641.6506002117</v>
      </c>
      <c r="E75" s="44">
        <v>-14675356.456536211</v>
      </c>
      <c r="F75" s="44">
        <v>-12822745.297172125</v>
      </c>
      <c r="G75" s="44">
        <v>-4825862.8073144602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U75" s="14">
        <f>U74+1</f>
        <v>44</v>
      </c>
      <c r="V75" s="15" t="s">
        <v>56</v>
      </c>
      <c r="W75" s="44">
        <v>1998567.8016036383</v>
      </c>
      <c r="X75" s="44">
        <v>2835327.0185478595</v>
      </c>
      <c r="Y75" s="44">
        <v>4034306.0677272966</v>
      </c>
      <c r="Z75" s="44">
        <v>4852716.6937229065</v>
      </c>
      <c r="AA75" s="66">
        <v>6953743.9099468542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0</v>
      </c>
      <c r="AI75" s="48">
        <v>0</v>
      </c>
      <c r="AJ75" s="48">
        <v>0</v>
      </c>
      <c r="AK75" s="48">
        <v>0</v>
      </c>
      <c r="AL75" s="48">
        <v>0</v>
      </c>
      <c r="AO75" s="14">
        <f>AO74+1</f>
        <v>44</v>
      </c>
      <c r="AP75" s="15" t="s">
        <v>56</v>
      </c>
      <c r="AQ75" s="44">
        <v>-4134813.0834241658</v>
      </c>
      <c r="AR75" s="44">
        <v>-3436314.6320523522</v>
      </c>
      <c r="AS75" s="44">
        <v>-10641050.388808914</v>
      </c>
      <c r="AT75" s="44">
        <v>-7970028.6034492189</v>
      </c>
      <c r="AU75" s="44">
        <v>2127881.1026323941</v>
      </c>
      <c r="AV75" s="48">
        <v>0</v>
      </c>
      <c r="AW75" s="48">
        <v>0</v>
      </c>
      <c r="AX75" s="48">
        <v>0</v>
      </c>
      <c r="AY75" s="48">
        <v>0</v>
      </c>
      <c r="AZ75" s="48">
        <v>0</v>
      </c>
      <c r="BA75" s="48">
        <v>0</v>
      </c>
      <c r="BB75" s="48">
        <v>0</v>
      </c>
      <c r="BC75" s="48">
        <v>0</v>
      </c>
      <c r="BD75" s="48">
        <v>0</v>
      </c>
      <c r="BE75" s="48">
        <v>0</v>
      </c>
      <c r="BF75" s="48">
        <v>0</v>
      </c>
    </row>
    <row r="76" spans="1:58" ht="15" thickBot="1" x14ac:dyDescent="0.4">
      <c r="A76" s="14">
        <f>+A75+1</f>
        <v>45</v>
      </c>
      <c r="B76" s="33" t="s">
        <v>52</v>
      </c>
      <c r="C76" s="60">
        <v>194566293.65899822</v>
      </c>
      <c r="D76" s="60">
        <v>194809269.5692434</v>
      </c>
      <c r="E76" s="60">
        <v>204243541.90015733</v>
      </c>
      <c r="F76" s="60">
        <v>200241205.97772777</v>
      </c>
      <c r="G76" s="60">
        <v>203708428.59996426</v>
      </c>
      <c r="H76" s="60">
        <v>215961945.52752221</v>
      </c>
      <c r="I76" s="60">
        <v>220036597.97122908</v>
      </c>
      <c r="J76" s="60">
        <v>204718007.93000227</v>
      </c>
      <c r="K76" s="60">
        <v>250132842.61999911</v>
      </c>
      <c r="L76" s="60">
        <v>250439903.97030944</v>
      </c>
      <c r="M76" s="60">
        <v>277030949.5599997</v>
      </c>
      <c r="N76" s="60">
        <v>283736030.10999972</v>
      </c>
      <c r="O76" s="60">
        <v>289788660.33000016</v>
      </c>
      <c r="P76" s="60">
        <v>301797839.91999996</v>
      </c>
      <c r="Q76" s="60">
        <v>313974005.33999968</v>
      </c>
      <c r="R76" s="60">
        <v>326254493.9999994</v>
      </c>
      <c r="U76" s="14">
        <f>+U75+1</f>
        <v>45</v>
      </c>
      <c r="V76" s="33" t="s">
        <v>52</v>
      </c>
      <c r="W76" s="60">
        <v>10794041.89100397</v>
      </c>
      <c r="X76" s="60">
        <v>15882919.302308025</v>
      </c>
      <c r="Y76" s="60">
        <v>21309241.023901306</v>
      </c>
      <c r="Z76" s="60">
        <v>29406054.514489781</v>
      </c>
      <c r="AA76" s="60">
        <v>41732565.263871908</v>
      </c>
      <c r="AB76" s="60">
        <v>47099492.653251961</v>
      </c>
      <c r="AC76" s="60">
        <v>47355606.935173094</v>
      </c>
      <c r="AD76" s="60">
        <v>54898144.44000119</v>
      </c>
      <c r="AE76" s="60">
        <v>64936638.930000544</v>
      </c>
      <c r="AF76" s="60">
        <v>81802040.192514032</v>
      </c>
      <c r="AG76" s="60">
        <v>105687414.01000006</v>
      </c>
      <c r="AH76" s="60">
        <v>115212552.52999999</v>
      </c>
      <c r="AI76" s="60">
        <v>121092938.50000003</v>
      </c>
      <c r="AJ76" s="60">
        <v>128956651.70999998</v>
      </c>
      <c r="AK76" s="60">
        <v>127778366.06999996</v>
      </c>
      <c r="AL76" s="60">
        <v>130941156.38000008</v>
      </c>
      <c r="AO76" s="14">
        <f>+AO75+1</f>
        <v>45</v>
      </c>
      <c r="AP76" s="33" t="s">
        <v>52</v>
      </c>
      <c r="AQ76" s="60">
        <v>205360335.55000219</v>
      </c>
      <c r="AR76" s="60">
        <v>210692188.87155142</v>
      </c>
      <c r="AS76" s="60">
        <v>225552782.92405865</v>
      </c>
      <c r="AT76" s="60">
        <v>229647260.49221754</v>
      </c>
      <c r="AU76" s="60">
        <v>245440993.86383617</v>
      </c>
      <c r="AV76" s="60">
        <v>263061438.18077415</v>
      </c>
      <c r="AW76" s="60">
        <v>267392204.90640217</v>
      </c>
      <c r="AX76" s="60">
        <v>259616152.37000346</v>
      </c>
      <c r="AY76" s="60">
        <v>315069481.54999965</v>
      </c>
      <c r="AZ76" s="60">
        <v>332241944.16282344</v>
      </c>
      <c r="BA76" s="60">
        <v>382718363.56999975</v>
      </c>
      <c r="BB76" s="60">
        <v>398948582.63999969</v>
      </c>
      <c r="BC76" s="60">
        <v>410881598.83000016</v>
      </c>
      <c r="BD76" s="60">
        <v>430754491.62999994</v>
      </c>
      <c r="BE76" s="60">
        <v>441752371.40999961</v>
      </c>
      <c r="BF76" s="60">
        <v>457195650.37999952</v>
      </c>
    </row>
    <row r="77" spans="1:58" x14ac:dyDescent="0.35">
      <c r="A77" s="67" t="s">
        <v>66</v>
      </c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U77" s="67" t="s">
        <v>66</v>
      </c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O77" s="67" t="s">
        <v>66</v>
      </c>
      <c r="AP77" s="68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</row>
    <row r="78" spans="1:58" x14ac:dyDescent="0.35">
      <c r="A78" s="4" t="s">
        <v>67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70"/>
      <c r="M78" s="4"/>
      <c r="N78" s="4"/>
      <c r="U78" s="4" t="s">
        <v>67</v>
      </c>
      <c r="V78" s="4"/>
      <c r="W78" s="4"/>
      <c r="X78" s="4"/>
      <c r="Y78" s="4"/>
      <c r="Z78" s="4"/>
      <c r="AA78" s="4"/>
      <c r="AB78" s="4"/>
      <c r="AC78" s="4"/>
      <c r="AD78" s="4"/>
      <c r="AE78" s="4"/>
      <c r="AF78" s="70"/>
      <c r="AG78" s="4"/>
      <c r="AH78" s="4"/>
      <c r="AO78" s="4" t="s">
        <v>67</v>
      </c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70"/>
      <c r="BA78" s="4"/>
      <c r="BB78" s="4"/>
    </row>
    <row r="79" spans="1:58" x14ac:dyDescent="0.35">
      <c r="A79" s="4" t="s">
        <v>68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70"/>
      <c r="M79" s="4"/>
      <c r="N79" s="71"/>
      <c r="U79" s="4" t="s">
        <v>68</v>
      </c>
      <c r="V79" s="4"/>
      <c r="W79" s="4"/>
      <c r="X79" s="4"/>
      <c r="Y79" s="4"/>
      <c r="Z79" s="4"/>
      <c r="AA79" s="4"/>
      <c r="AB79" s="4"/>
      <c r="AC79" s="4"/>
      <c r="AD79" s="4"/>
      <c r="AE79" s="4"/>
      <c r="AF79" s="70"/>
      <c r="AG79" s="4"/>
      <c r="AH79" s="71"/>
      <c r="AO79" s="4" t="s">
        <v>68</v>
      </c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70"/>
      <c r="BA79" s="4"/>
      <c r="BB79" s="71"/>
    </row>
    <row r="81" spans="3:54" x14ac:dyDescent="0.35">
      <c r="N81" s="71"/>
      <c r="AH81" s="71"/>
      <c r="BB81" s="71"/>
    </row>
    <row r="82" spans="3:54" x14ac:dyDescent="0.35">
      <c r="C82" s="72"/>
      <c r="D82" s="72"/>
      <c r="E82" s="72"/>
      <c r="F82" s="72"/>
      <c r="G82" s="72"/>
      <c r="N82" s="71"/>
      <c r="W82" s="72"/>
      <c r="X82" s="72"/>
      <c r="Y82" s="72"/>
      <c r="Z82" s="72"/>
      <c r="AA82" s="72"/>
      <c r="AH82" s="71"/>
      <c r="AQ82" s="72"/>
      <c r="AR82" s="72"/>
      <c r="AS82" s="72"/>
      <c r="AT82" s="72"/>
      <c r="AU82" s="72"/>
      <c r="BB82" s="71"/>
    </row>
    <row r="83" spans="3:54" x14ac:dyDescent="0.35">
      <c r="C83" s="73"/>
      <c r="D83" s="73"/>
      <c r="E83" s="73"/>
      <c r="F83" s="73"/>
      <c r="G83" s="73"/>
      <c r="N83" s="71"/>
      <c r="W83" s="73"/>
      <c r="X83" s="73"/>
      <c r="Y83" s="73"/>
      <c r="Z83" s="73"/>
      <c r="AA83" s="73"/>
      <c r="AH83" s="71"/>
      <c r="AQ83" s="73"/>
      <c r="AR83" s="73"/>
      <c r="AS83" s="73"/>
      <c r="AT83" s="73"/>
      <c r="AU83" s="73"/>
      <c r="BB83" s="71"/>
    </row>
    <row r="84" spans="3:54" x14ac:dyDescent="0.35">
      <c r="C84" s="71"/>
      <c r="D84" s="71"/>
      <c r="E84" s="71"/>
      <c r="F84" s="71"/>
      <c r="G84" s="71"/>
      <c r="N84" s="71"/>
      <c r="W84" s="71"/>
      <c r="X84" s="71"/>
      <c r="Y84" s="71"/>
      <c r="Z84" s="71"/>
      <c r="AA84" s="71"/>
      <c r="AH84" s="71"/>
      <c r="AQ84" s="71"/>
      <c r="AR84" s="71"/>
      <c r="AS84" s="71"/>
      <c r="AT84" s="71"/>
      <c r="AU84" s="71"/>
      <c r="BB84" s="71"/>
    </row>
    <row r="85" spans="3:54" x14ac:dyDescent="0.35">
      <c r="C85" s="74"/>
      <c r="D85" s="74"/>
      <c r="E85" s="74"/>
      <c r="F85" s="74"/>
      <c r="G85" s="74"/>
      <c r="W85" s="74"/>
      <c r="X85" s="74"/>
      <c r="Y85" s="74"/>
      <c r="Z85" s="74"/>
      <c r="AA85" s="74"/>
      <c r="AQ85" s="74"/>
      <c r="AR85" s="74"/>
      <c r="AS85" s="74"/>
      <c r="AT85" s="74"/>
      <c r="AU85" s="74"/>
    </row>
    <row r="86" spans="3:54" x14ac:dyDescent="0.35">
      <c r="C86" s="71"/>
      <c r="D86" s="71"/>
      <c r="E86" s="71"/>
      <c r="F86" s="71"/>
      <c r="G86" s="71"/>
      <c r="W86" s="71"/>
      <c r="X86" s="71"/>
      <c r="Y86" s="71"/>
      <c r="Z86" s="71"/>
      <c r="AA86" s="71"/>
      <c r="AQ86" s="71"/>
      <c r="AR86" s="71"/>
      <c r="AS86" s="71"/>
      <c r="AT86" s="71"/>
      <c r="AU86" s="71"/>
    </row>
  </sheetData>
  <mergeCells count="6">
    <mergeCell ref="A1:R1"/>
    <mergeCell ref="U1:AL1"/>
    <mergeCell ref="AO1:BF1"/>
    <mergeCell ref="H3:M3"/>
    <mergeCell ref="AB3:AG3"/>
    <mergeCell ref="AV3:BA3"/>
  </mergeCells>
  <pageMargins left="0.7" right="0.7" top="0.75" bottom="0.75" header="0.3" footer="0.3"/>
  <pageSetup scale="39" orientation="landscape" r:id="rId1"/>
  <colBreaks count="2" manualBreakCount="2">
    <brk id="19" max="1048575" man="1"/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B9E45-F00A-49B1-BAC4-3152F0E35B3C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customXml/itemProps2.xml><?xml version="1.0" encoding="utf-8"?>
<ds:datastoreItem xmlns:ds="http://schemas.openxmlformats.org/officeDocument/2006/customXml" ds:itemID="{D161E0FB-B4F1-42FA-B0EA-112BD7262D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34174B-AA5F-4615-9416-19D2490FE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AMPCO115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Myola Alvares</dc:creator>
  <cp:keywords/>
  <dc:description/>
  <cp:lastModifiedBy>Melissa Laundry</cp:lastModifiedBy>
  <cp:revision/>
  <dcterms:created xsi:type="dcterms:W3CDTF">2026-04-20T00:26:30Z</dcterms:created>
  <dcterms:modified xsi:type="dcterms:W3CDTF">2026-05-05T14:55:33Z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2026-04-20T00:30:47Z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b3b4dea5-044a-4486-80ee-cee6a60f350f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Order">
    <vt:r8>86100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