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FINAL\Exhibit F\"/>
    </mc:Choice>
  </mc:AlternateContent>
  <xr:revisionPtr revIDLastSave="0" documentId="8_{29476482-794A-45D9-A10C-346D31D03197}" xr6:coauthVersionLast="47" xr6:coauthVersionMax="47" xr10:uidLastSave="{00000000-0000-0000-0000-000000000000}"/>
  <bookViews>
    <workbookView xWindow="-110" yWindow="-110" windowWidth="19420" windowHeight="11500" xr2:uid="{27F0B3B9-0139-40CB-82C3-7D3E5185CDC6}"/>
  </bookViews>
  <sheets>
    <sheet name="AMPCO1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57" i="1" l="1"/>
  <c r="U58" i="1" s="1"/>
  <c r="U59" i="1" s="1"/>
  <c r="U60" i="1" s="1"/>
  <c r="U63" i="1" s="1"/>
  <c r="U64" i="1" s="1"/>
  <c r="U65" i="1" s="1"/>
  <c r="U66" i="1" s="1"/>
  <c r="U67" i="1" s="1"/>
  <c r="U68" i="1" s="1"/>
  <c r="U69" i="1" s="1"/>
  <c r="U71" i="1" s="1"/>
  <c r="U72" i="1" s="1"/>
  <c r="U73" i="1" s="1"/>
  <c r="U75" i="1" s="1"/>
  <c r="U76" i="1" s="1"/>
  <c r="U77" i="1" s="1"/>
  <c r="U78" i="1" s="1"/>
  <c r="U79" i="1" s="1"/>
  <c r="U80" i="1" s="1"/>
  <c r="U81" i="1" s="1"/>
  <c r="K57" i="1"/>
  <c r="K58" i="1" s="1"/>
  <c r="K59" i="1" s="1"/>
  <c r="K60" i="1" s="1"/>
  <c r="K63" i="1" s="1"/>
  <c r="K64" i="1" s="1"/>
  <c r="K65" i="1" s="1"/>
  <c r="K66" i="1" s="1"/>
  <c r="K67" i="1" s="1"/>
  <c r="K68" i="1" s="1"/>
  <c r="K69" i="1" s="1"/>
  <c r="K71" i="1" s="1"/>
  <c r="K72" i="1" s="1"/>
  <c r="K73" i="1" s="1"/>
  <c r="K75" i="1" s="1"/>
  <c r="K76" i="1" s="1"/>
  <c r="K77" i="1" s="1"/>
  <c r="K78" i="1" s="1"/>
  <c r="K79" i="1" s="1"/>
  <c r="K80" i="1" s="1"/>
  <c r="K81" i="1" s="1"/>
  <c r="A57" i="1"/>
  <c r="A58" i="1" s="1"/>
  <c r="A59" i="1" s="1"/>
  <c r="A60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U12" i="1"/>
  <c r="U13" i="1" s="1"/>
  <c r="U14" i="1" s="1"/>
  <c r="U15" i="1" s="1"/>
  <c r="U16" i="1" s="1"/>
  <c r="U17" i="1" s="1"/>
  <c r="U20" i="1" s="1"/>
  <c r="U21" i="1" s="1"/>
  <c r="U22" i="1" s="1"/>
  <c r="U23" i="1" s="1"/>
  <c r="U24" i="1" s="1"/>
  <c r="U25" i="1" s="1"/>
  <c r="U26" i="1" s="1"/>
  <c r="U29" i="1" s="1"/>
  <c r="U30" i="1" s="1"/>
  <c r="U31" i="1" s="1"/>
  <c r="U32" i="1" s="1"/>
  <c r="U33" i="1" s="1"/>
  <c r="U34" i="1" s="1"/>
  <c r="U35" i="1" s="1"/>
  <c r="U38" i="1" s="1"/>
  <c r="U39" i="1" s="1"/>
  <c r="U40" i="1" s="1"/>
  <c r="U41" i="1" s="1"/>
  <c r="U42" i="1" s="1"/>
  <c r="U43" i="1" s="1"/>
  <c r="U44" i="1" s="1"/>
  <c r="U47" i="1" s="1"/>
  <c r="U48" i="1" s="1"/>
  <c r="U49" i="1" s="1"/>
  <c r="U52" i="1" s="1"/>
  <c r="U53" i="1" s="1"/>
  <c r="K12" i="1"/>
  <c r="K13" i="1" s="1"/>
  <c r="K14" i="1" s="1"/>
  <c r="K15" i="1" s="1"/>
  <c r="K16" i="1" s="1"/>
  <c r="K17" i="1" s="1"/>
  <c r="K20" i="1" s="1"/>
  <c r="K21" i="1" s="1"/>
  <c r="K22" i="1" s="1"/>
  <c r="K23" i="1" s="1"/>
  <c r="K24" i="1" s="1"/>
  <c r="K25" i="1" s="1"/>
  <c r="K26" i="1" s="1"/>
  <c r="K29" i="1" s="1"/>
  <c r="K30" i="1" s="1"/>
  <c r="K31" i="1" s="1"/>
  <c r="K32" i="1" s="1"/>
  <c r="K33" i="1" s="1"/>
  <c r="K34" i="1" s="1"/>
  <c r="K35" i="1" s="1"/>
  <c r="K38" i="1" s="1"/>
  <c r="K39" i="1" s="1"/>
  <c r="K40" i="1" s="1"/>
  <c r="K41" i="1" s="1"/>
  <c r="K42" i="1" s="1"/>
  <c r="K43" i="1" s="1"/>
  <c r="K44" i="1" s="1"/>
  <c r="K47" i="1" s="1"/>
  <c r="K48" i="1" s="1"/>
  <c r="K49" i="1" s="1"/>
  <c r="K52" i="1" s="1"/>
  <c r="K53" i="1" s="1"/>
  <c r="A12" i="1"/>
  <c r="A13" i="1" s="1"/>
  <c r="A14" i="1" s="1"/>
  <c r="A15" i="1" s="1"/>
  <c r="A16" i="1" s="1"/>
  <c r="A17" i="1" s="1"/>
  <c r="A20" i="1" s="1"/>
  <c r="A21" i="1" s="1"/>
  <c r="A22" i="1" s="1"/>
  <c r="A23" i="1" s="1"/>
  <c r="A24" i="1" s="1"/>
  <c r="A25" i="1" s="1"/>
  <c r="A26" i="1" s="1"/>
  <c r="A29" i="1" s="1"/>
  <c r="A30" i="1" s="1"/>
  <c r="A31" i="1" s="1"/>
  <c r="A32" i="1" s="1"/>
  <c r="A33" i="1" s="1"/>
  <c r="A34" i="1" s="1"/>
  <c r="A35" i="1" s="1"/>
  <c r="A38" i="1" s="1"/>
  <c r="A39" i="1" s="1"/>
  <c r="A40" i="1" s="1"/>
  <c r="A41" i="1" s="1"/>
  <c r="A42" i="1" s="1"/>
  <c r="A43" i="1" s="1"/>
  <c r="A44" i="1" s="1"/>
  <c r="A47" i="1" s="1"/>
  <c r="A48" i="1" s="1"/>
  <c r="A49" i="1" s="1"/>
  <c r="A52" i="1" s="1"/>
  <c r="A53" i="1" s="1"/>
</calcChain>
</file>

<file path=xl/sharedStrings.xml><?xml version="1.0" encoding="utf-8"?>
<sst xmlns="http://schemas.openxmlformats.org/spreadsheetml/2006/main" count="550" uniqueCount="54">
  <si>
    <t>OM&amp;A</t>
  </si>
  <si>
    <t>CAPITAL</t>
  </si>
  <si>
    <t xml:space="preserve">Total </t>
  </si>
  <si>
    <t xml:space="preserve">FTE, Compensation and Benefit Information for
OPG’s DNNP LP Regulated Facilities (“Appendix 2k”) </t>
  </si>
  <si>
    <t>Numbers may not add due to rounding</t>
  </si>
  <si>
    <t>EB-2025-0297 (2027-2031 Custom IR term)</t>
  </si>
  <si>
    <t>Line</t>
  </si>
  <si>
    <t/>
  </si>
  <si>
    <t>2026</t>
  </si>
  <si>
    <t>2027</t>
  </si>
  <si>
    <t>2028</t>
  </si>
  <si>
    <t>2029</t>
  </si>
  <si>
    <t>2030</t>
  </si>
  <si>
    <t>2031</t>
  </si>
  <si>
    <t>No.</t>
  </si>
  <si>
    <t>DNNP LP</t>
  </si>
  <si>
    <t>Plan</t>
  </si>
  <si>
    <t>(a)</t>
  </si>
  <si>
    <t>(b)</t>
  </si>
  <si>
    <t>(c)</t>
  </si>
  <si>
    <t>(d)</t>
  </si>
  <si>
    <t>(e)</t>
  </si>
  <si>
    <t>(f)</t>
  </si>
  <si>
    <r>
      <rPr>
        <b/>
        <sz val="10"/>
        <color rgb="FF000000"/>
        <rFont val="Arial"/>
        <family val="2"/>
      </rPr>
      <t xml:space="preserve">Staff </t>
    </r>
    <r>
      <rPr>
        <sz val="10"/>
        <color rgb="FF000000"/>
        <rFont val="Arial"/>
        <family val="2"/>
      </rPr>
      <t>(Regular and Non-Regular)</t>
    </r>
  </si>
  <si>
    <t>FTEs</t>
  </si>
  <si>
    <t>DNNP LP - Direct</t>
  </si>
  <si>
    <t>Executive</t>
  </si>
  <si>
    <t>Non-Executive Management</t>
  </si>
  <si>
    <t>Management Subtotal</t>
  </si>
  <si>
    <t>Society</t>
  </si>
  <si>
    <t>PWU</t>
  </si>
  <si>
    <t>EPSCA</t>
  </si>
  <si>
    <t>Subtotal</t>
  </si>
  <si>
    <t>DNNP LP - Allocated</t>
  </si>
  <si>
    <t>DNNP LP Facilities</t>
  </si>
  <si>
    <t>Total</t>
  </si>
  <si>
    <r>
      <t>Salary &amp; Allowances</t>
    </r>
    <r>
      <rPr>
        <sz val="10"/>
        <color rgb="FF000000"/>
        <rFont val="Arial"/>
        <family val="2"/>
      </rPr>
      <t xml:space="preserve">
(including Fiscal Adjustment)</t>
    </r>
  </si>
  <si>
    <t>$M</t>
  </si>
  <si>
    <t>PWU²</t>
  </si>
  <si>
    <t>EPSCA²</t>
  </si>
  <si>
    <t>Incentive Pay</t>
  </si>
  <si>
    <t>Hydro One Shares</t>
  </si>
  <si>
    <t xml:space="preserve">Society </t>
  </si>
  <si>
    <t xml:space="preserve">PWU </t>
  </si>
  <si>
    <r>
      <rPr>
        <b/>
        <sz val="10"/>
        <color rgb="FF000000"/>
        <rFont val="Arial"/>
        <family val="2"/>
      </rPr>
      <t>Overtime</t>
    </r>
  </si>
  <si>
    <t>Management</t>
  </si>
  <si>
    <r>
      <t>Benefits</t>
    </r>
    <r>
      <rPr>
        <sz val="10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(Current Benefits and Pension &amp; OPEB)</t>
    </r>
  </si>
  <si>
    <t>Current Benefits (Statutory)</t>
  </si>
  <si>
    <t>Current Benefits (Non-Statutory)</t>
  </si>
  <si>
    <t>Pension &amp; OPEB (Current Service)¹</t>
  </si>
  <si>
    <t>TOTAL COMPENSATION</t>
  </si>
  <si>
    <t>¹Presented on an accrual basis</t>
  </si>
  <si>
    <t>²Includes employee remittances for purpose of union-administered benefit programs</t>
  </si>
  <si>
    <t>Filed: 2026-04-24, EB-2025-0297, Exhibit L-F4-AMPCO-111, Attachment 1,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</si>
</sst>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10409]#,##0.0,,;\(#,##0.0,,\);&quot;&quot;"/>
    <numFmt numFmtId="167" formatCode="[$-10409]#,##0.0;\(#,##0.0\);&quot;&quot;"/>
    <numFmt numFmtId="168" formatCode="0.0;\-0.0;0.0;@"/>
    <numFmt numFmtId="169" formatCode="0.0"/>
    <numFmt numFmtId="170" formatCode="#,##0.00000_);\(#,##0.00000\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b/>
      <sz val="11"/>
      <name val="Arial"/>
    </font>
    <font>
      <sz val="10"/>
      <name val="Arial"/>
    </font>
    <font>
      <sz val="11"/>
      <name val="Calibri"/>
    </font>
    <font>
      <sz val="9"/>
      <color rgb="FF000000"/>
      <name val="Arial"/>
    </font>
    <font>
      <b/>
      <sz val="1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6"/>
      <name val="Arial"/>
    </font>
    <font>
      <sz val="9"/>
      <color rgb="FF000000"/>
      <name val="Arial"/>
      <family val="2"/>
    </font>
    <font>
      <sz val="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696969"/>
      </bottom>
      <diagonal/>
    </border>
    <border>
      <left style="thin">
        <color rgb="FF636466"/>
      </left>
      <right style="thin">
        <color rgb="FF636466"/>
      </right>
      <top style="thin">
        <color rgb="FF636466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36466"/>
      </left>
      <right style="thin">
        <color rgb="FF636466"/>
      </right>
      <top/>
      <bottom style="thin">
        <color rgb="FF636466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36466"/>
      </left>
      <right style="thin">
        <color rgb="FF636466"/>
      </right>
      <top style="thin">
        <color rgb="FF636466"/>
      </top>
      <bottom style="thin">
        <color rgb="FF636466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medium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indexed="64"/>
      </top>
      <bottom style="medium">
        <color indexed="64"/>
      </bottom>
      <diagonal/>
    </border>
    <border>
      <left style="thin">
        <color rgb="FF696969"/>
      </left>
      <right style="thin">
        <color rgb="FF696969"/>
      </right>
      <top style="medium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medium">
        <color indexed="64"/>
      </bottom>
      <diagonal/>
    </border>
    <border>
      <left/>
      <right/>
      <top style="thin">
        <color rgb="FF636466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wrapText="1" readingOrder="1"/>
    </xf>
    <xf numFmtId="0" fontId="5" fillId="0" borderId="0" xfId="0" applyFont="1"/>
    <xf numFmtId="0" fontId="6" fillId="0" borderId="0" xfId="0" applyFont="1" applyAlignment="1">
      <alignment vertical="top" readingOrder="1"/>
    </xf>
    <xf numFmtId="164" fontId="7" fillId="0" borderId="2" xfId="1" applyNumberFormat="1" applyFont="1" applyBorder="1" applyAlignment="1">
      <alignment horizontal="center" wrapText="1" readingOrder="1"/>
    </xf>
    <xf numFmtId="0" fontId="8" fillId="0" borderId="3" xfId="0" applyFont="1" applyBorder="1" applyAlignment="1">
      <alignment vertical="top" wrapText="1" readingOrder="1"/>
    </xf>
    <xf numFmtId="0" fontId="7" fillId="0" borderId="4" xfId="0" applyFont="1" applyBorder="1" applyAlignment="1">
      <alignment horizontal="center" wrapText="1" readingOrder="1"/>
    </xf>
    <xf numFmtId="164" fontId="7" fillId="0" borderId="5" xfId="1" applyNumberFormat="1" applyFont="1" applyBorder="1" applyAlignment="1">
      <alignment horizontal="center" vertical="top" wrapText="1" readingOrder="1"/>
    </xf>
    <xf numFmtId="0" fontId="3" fillId="0" borderId="6" xfId="0" applyFont="1" applyBorder="1" applyAlignment="1">
      <alignment vertical="top" wrapText="1" readingOrder="1"/>
    </xf>
    <xf numFmtId="0" fontId="7" fillId="0" borderId="7" xfId="0" applyFont="1" applyBorder="1" applyAlignment="1">
      <alignment horizontal="center" vertical="top" wrapText="1" readingOrder="1"/>
    </xf>
    <xf numFmtId="164" fontId="4" fillId="0" borderId="8" xfId="1" applyNumberFormat="1" applyFont="1" applyBorder="1" applyAlignment="1">
      <alignment vertical="top" wrapText="1" readingOrder="1"/>
    </xf>
    <xf numFmtId="0" fontId="9" fillId="0" borderId="9" xfId="0" applyFont="1" applyBorder="1" applyAlignment="1">
      <alignment vertical="top" wrapText="1" readingOrder="1"/>
    </xf>
    <xf numFmtId="165" fontId="4" fillId="0" borderId="7" xfId="1" applyNumberFormat="1" applyFont="1" applyBorder="1" applyAlignment="1">
      <alignment horizontal="center" vertical="top" wrapText="1" readingOrder="1"/>
    </xf>
    <xf numFmtId="0" fontId="7" fillId="3" borderId="8" xfId="0" applyFont="1" applyFill="1" applyBorder="1" applyAlignment="1">
      <alignment horizontal="center" vertical="top" wrapText="1" readingOrder="1"/>
    </xf>
    <xf numFmtId="0" fontId="10" fillId="3" borderId="9" xfId="0" applyFont="1" applyFill="1" applyBorder="1" applyAlignment="1">
      <alignment vertical="top" wrapText="1" readingOrder="1"/>
    </xf>
    <xf numFmtId="0" fontId="7" fillId="3" borderId="10" xfId="0" applyFont="1" applyFill="1" applyBorder="1" applyAlignment="1">
      <alignment horizontal="center" vertical="top" wrapText="1" readingOrder="1"/>
    </xf>
    <xf numFmtId="0" fontId="4" fillId="0" borderId="10" xfId="0" applyFont="1" applyBorder="1" applyAlignment="1">
      <alignment vertical="top" wrapText="1" readingOrder="1"/>
    </xf>
    <xf numFmtId="166" fontId="5" fillId="0" borderId="0" xfId="0" applyNumberFormat="1" applyFont="1"/>
    <xf numFmtId="164" fontId="13" fillId="0" borderId="8" xfId="1" applyNumberFormat="1" applyFont="1" applyBorder="1" applyAlignment="1">
      <alignment vertical="top" wrapText="1" readingOrder="1"/>
    </xf>
    <xf numFmtId="0" fontId="10" fillId="0" borderId="9" xfId="0" applyFont="1" applyBorder="1" applyAlignment="1">
      <alignment vertical="top" wrapText="1" readingOrder="1"/>
    </xf>
    <xf numFmtId="0" fontId="13" fillId="0" borderId="10" xfId="0" applyFont="1" applyBorder="1" applyAlignment="1">
      <alignment vertical="top" wrapText="1" readingOrder="1"/>
    </xf>
    <xf numFmtId="167" fontId="4" fillId="0" borderId="10" xfId="0" applyNumberFormat="1" applyFont="1" applyBorder="1" applyAlignment="1">
      <alignment horizontal="right" vertical="top" wrapText="1" readingOrder="1"/>
    </xf>
    <xf numFmtId="168" fontId="4" fillId="0" borderId="4" xfId="0" applyNumberFormat="1" applyFont="1" applyBorder="1" applyAlignment="1">
      <alignment horizontal="right" vertical="top" wrapText="1" readingOrder="1"/>
    </xf>
    <xf numFmtId="167" fontId="4" fillId="0" borderId="4" xfId="0" applyNumberFormat="1" applyFont="1" applyBorder="1" applyAlignment="1">
      <alignment horizontal="right" vertical="top" wrapText="1" readingOrder="1"/>
    </xf>
    <xf numFmtId="167" fontId="4" fillId="0" borderId="11" xfId="0" applyNumberFormat="1" applyFont="1" applyBorder="1" applyAlignment="1">
      <alignment horizontal="right" vertical="top" wrapText="1" readingOrder="1"/>
    </xf>
    <xf numFmtId="168" fontId="4" fillId="0" borderId="12" xfId="0" applyNumberFormat="1" applyFont="1" applyBorder="1" applyAlignment="1">
      <alignment horizontal="right" vertical="top" wrapText="1" readingOrder="1"/>
    </xf>
    <xf numFmtId="167" fontId="4" fillId="0" borderId="12" xfId="0" applyNumberFormat="1" applyFont="1" applyBorder="1" applyAlignment="1">
      <alignment horizontal="right" vertical="top" wrapText="1" readingOrder="1"/>
    </xf>
    <xf numFmtId="0" fontId="9" fillId="0" borderId="9" xfId="0" applyFont="1" applyBorder="1" applyAlignment="1">
      <alignment horizontal="right" vertical="top" wrapText="1" readingOrder="1"/>
    </xf>
    <xf numFmtId="167" fontId="4" fillId="0" borderId="7" xfId="0" applyNumberFormat="1" applyFont="1" applyBorder="1" applyAlignment="1">
      <alignment horizontal="right" vertical="top" wrapText="1" readingOrder="1"/>
    </xf>
    <xf numFmtId="168" fontId="4" fillId="0" borderId="7" xfId="0" applyNumberFormat="1" applyFont="1" applyBorder="1" applyAlignment="1">
      <alignment horizontal="right" vertical="top" wrapText="1" readingOrder="1"/>
    </xf>
    <xf numFmtId="167" fontId="4" fillId="0" borderId="13" xfId="0" applyNumberFormat="1" applyFont="1" applyBorder="1" applyAlignment="1">
      <alignment horizontal="right" vertical="top" wrapText="1" readingOrder="1"/>
    </xf>
    <xf numFmtId="167" fontId="4" fillId="0" borderId="10" xfId="0" applyNumberFormat="1" applyFont="1" applyBorder="1" applyAlignment="1">
      <alignment vertical="top" wrapText="1" readingOrder="1"/>
    </xf>
    <xf numFmtId="167" fontId="13" fillId="0" borderId="10" xfId="0" applyNumberFormat="1" applyFont="1" applyBorder="1" applyAlignment="1">
      <alignment vertical="top" wrapText="1" readingOrder="1"/>
    </xf>
    <xf numFmtId="168" fontId="4" fillId="0" borderId="10" xfId="0" applyNumberFormat="1" applyFont="1" applyBorder="1" applyAlignment="1">
      <alignment horizontal="right" vertical="top" wrapText="1" readingOrder="1"/>
    </xf>
    <xf numFmtId="168" fontId="4" fillId="0" borderId="11" xfId="0" applyNumberFormat="1" applyFont="1" applyBorder="1" applyAlignment="1">
      <alignment horizontal="right" vertical="top" wrapText="1" readingOrder="1"/>
    </xf>
    <xf numFmtId="168" fontId="4" fillId="0" borderId="13" xfId="0" applyNumberFormat="1" applyFont="1" applyBorder="1" applyAlignment="1">
      <alignment horizontal="right" vertical="top" wrapText="1" readingOrder="1"/>
    </xf>
    <xf numFmtId="168" fontId="4" fillId="0" borderId="10" xfId="0" applyNumberFormat="1" applyFont="1" applyBorder="1" applyAlignment="1">
      <alignment vertical="top" wrapText="1" readingOrder="1"/>
    </xf>
    <xf numFmtId="168" fontId="13" fillId="0" borderId="10" xfId="0" applyNumberFormat="1" applyFont="1" applyBorder="1" applyAlignment="1">
      <alignment vertical="top" wrapText="1" readingOrder="1"/>
    </xf>
    <xf numFmtId="166" fontId="4" fillId="0" borderId="10" xfId="0" applyNumberFormat="1" applyFont="1" applyBorder="1" applyAlignment="1">
      <alignment horizontal="right" vertical="top" wrapText="1" readingOrder="1"/>
    </xf>
    <xf numFmtId="166" fontId="4" fillId="0" borderId="4" xfId="0" applyNumberFormat="1" applyFont="1" applyBorder="1" applyAlignment="1">
      <alignment horizontal="right" vertical="top" wrapText="1" readingOrder="1"/>
    </xf>
    <xf numFmtId="166" fontId="4" fillId="0" borderId="11" xfId="0" applyNumberFormat="1" applyFont="1" applyBorder="1" applyAlignment="1">
      <alignment horizontal="right" vertical="top" wrapText="1" readingOrder="1"/>
    </xf>
    <xf numFmtId="166" fontId="4" fillId="0" borderId="12" xfId="0" applyNumberFormat="1" applyFont="1" applyBorder="1" applyAlignment="1">
      <alignment horizontal="right" vertical="top" wrapText="1" readingOrder="1"/>
    </xf>
    <xf numFmtId="166" fontId="4" fillId="0" borderId="13" xfId="0" applyNumberFormat="1" applyFont="1" applyBorder="1" applyAlignment="1">
      <alignment horizontal="right" vertical="top" wrapText="1" readingOrder="1"/>
    </xf>
    <xf numFmtId="166" fontId="4" fillId="0" borderId="7" xfId="0" applyNumberFormat="1" applyFont="1" applyBorder="1" applyAlignment="1">
      <alignment horizontal="right" vertical="top" wrapText="1" readingOrder="1"/>
    </xf>
    <xf numFmtId="169" fontId="4" fillId="0" borderId="10" xfId="0" applyNumberFormat="1" applyFont="1" applyBorder="1" applyAlignment="1">
      <alignment horizontal="right" vertical="top" wrapText="1" readingOrder="1"/>
    </xf>
    <xf numFmtId="169" fontId="4" fillId="0" borderId="7" xfId="0" applyNumberFormat="1" applyFont="1" applyBorder="1" applyAlignment="1">
      <alignment horizontal="right" vertical="top" wrapText="1" readingOrder="1"/>
    </xf>
    <xf numFmtId="166" fontId="4" fillId="0" borderId="10" xfId="0" applyNumberFormat="1" applyFont="1" applyBorder="1" applyAlignment="1">
      <alignment vertical="top" wrapText="1" readingOrder="1"/>
    </xf>
    <xf numFmtId="0" fontId="9" fillId="0" borderId="14" xfId="0" applyFont="1" applyBorder="1" applyAlignment="1">
      <alignment horizontal="right" vertical="top" wrapText="1" readingOrder="1"/>
    </xf>
    <xf numFmtId="166" fontId="4" fillId="0" borderId="15" xfId="0" applyNumberFormat="1" applyFont="1" applyBorder="1" applyAlignment="1">
      <alignment horizontal="right" vertical="top" wrapText="1" readingOrder="1"/>
    </xf>
    <xf numFmtId="0" fontId="15" fillId="0" borderId="9" xfId="0" applyFont="1" applyBorder="1" applyAlignment="1">
      <alignment horizontal="right" vertical="top" wrapText="1" readingOrder="1"/>
    </xf>
    <xf numFmtId="166" fontId="13" fillId="0" borderId="13" xfId="0" applyNumberFormat="1" applyFont="1" applyBorder="1" applyAlignment="1">
      <alignment horizontal="righ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169" fontId="4" fillId="0" borderId="4" xfId="0" applyNumberFormat="1" applyFont="1" applyBorder="1" applyAlignment="1">
      <alignment horizontal="right" vertical="top" wrapText="1" readingOrder="1"/>
    </xf>
    <xf numFmtId="169" fontId="4" fillId="0" borderId="12" xfId="0" applyNumberFormat="1" applyFont="1" applyBorder="1" applyAlignment="1">
      <alignment horizontal="right" vertical="top" wrapText="1" readingOrder="1"/>
    </xf>
    <xf numFmtId="166" fontId="4" fillId="0" borderId="16" xfId="0" applyNumberFormat="1" applyFont="1" applyBorder="1" applyAlignment="1">
      <alignment horizontal="right" vertical="top" wrapText="1" readingOrder="1"/>
    </xf>
    <xf numFmtId="0" fontId="6" fillId="0" borderId="17" xfId="0" applyFont="1" applyBorder="1" applyAlignment="1">
      <alignment vertical="top" readingOrder="1"/>
    </xf>
    <xf numFmtId="170" fontId="5" fillId="0" borderId="0" xfId="0" applyNumberFormat="1" applyFont="1"/>
    <xf numFmtId="0" fontId="9" fillId="0" borderId="0" xfId="0" applyFont="1" applyAlignment="1">
      <alignment vertical="top" readingOrder="1"/>
    </xf>
    <xf numFmtId="0" fontId="4" fillId="0" borderId="0" xfId="0" applyFont="1" applyAlignment="1">
      <alignment vertical="top" readingOrder="1"/>
    </xf>
    <xf numFmtId="0" fontId="4" fillId="0" borderId="1" xfId="0" applyFont="1" applyBorder="1" applyAlignment="1">
      <alignment horizontal="center" vertical="top" readingOrder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52FA-5E17-47CB-9051-15FE81611423}">
  <dimension ref="A1:AB84"/>
  <sheetViews>
    <sheetView showGridLines="0" tabSelected="1" topLeftCell="M1" zoomScale="90" zoomScaleNormal="90" workbookViewId="0">
      <selection activeCell="AB1" sqref="AB1"/>
    </sheetView>
  </sheetViews>
  <sheetFormatPr defaultRowHeight="15" x14ac:dyDescent="0.25"/>
  <cols>
    <col min="1" max="1" width="5.28515625" style="3" customWidth="1"/>
    <col min="2" max="2" width="30.7109375" style="3" customWidth="1"/>
    <col min="3" max="8" width="6.85546875" style="3" bestFit="1" customWidth="1"/>
    <col min="9" max="9" width="3.140625" style="3" customWidth="1"/>
    <col min="10" max="10" width="1.7109375" style="3" customWidth="1"/>
    <col min="11" max="11" width="5.28515625" style="3" customWidth="1"/>
    <col min="12" max="12" width="30.7109375" style="3" customWidth="1"/>
    <col min="13" max="18" width="6.85546875" style="3" bestFit="1" customWidth="1"/>
    <col min="19" max="20" width="3" style="3" customWidth="1"/>
    <col min="21" max="21" width="5.28515625" style="3" customWidth="1"/>
    <col min="22" max="22" width="30.7109375" style="3" customWidth="1"/>
    <col min="23" max="28" width="6.85546875" style="3" bestFit="1" customWidth="1"/>
  </cols>
  <sheetData>
    <row r="1" spans="1:28" x14ac:dyDescent="0.25">
      <c r="AB1" s="63" t="s">
        <v>53</v>
      </c>
    </row>
    <row r="2" spans="1:28" x14ac:dyDescent="0.25">
      <c r="A2" s="61" t="s">
        <v>0</v>
      </c>
      <c r="B2" s="61"/>
      <c r="C2" s="61"/>
      <c r="D2" s="61"/>
      <c r="E2" s="61"/>
      <c r="F2" s="61"/>
      <c r="G2" s="61"/>
      <c r="H2" s="61"/>
      <c r="I2" s="1"/>
      <c r="J2" s="1"/>
      <c r="K2" s="61" t="s">
        <v>1</v>
      </c>
      <c r="L2" s="61"/>
      <c r="M2" s="61"/>
      <c r="N2" s="61"/>
      <c r="O2" s="61"/>
      <c r="P2" s="61"/>
      <c r="Q2" s="61"/>
      <c r="R2" s="61"/>
      <c r="S2" s="1"/>
      <c r="T2" s="1"/>
      <c r="U2" s="61" t="s">
        <v>2</v>
      </c>
      <c r="V2" s="61"/>
      <c r="W2" s="61"/>
      <c r="X2" s="61"/>
      <c r="Y2" s="61"/>
      <c r="Z2" s="61"/>
      <c r="AA2" s="61"/>
      <c r="AB2" s="61"/>
    </row>
    <row r="3" spans="1:28" ht="39.75" customHeight="1" x14ac:dyDescent="0.25">
      <c r="A3" s="62" t="s">
        <v>3</v>
      </c>
      <c r="B3" s="62"/>
      <c r="C3" s="62"/>
      <c r="D3" s="62"/>
      <c r="E3" s="62"/>
      <c r="F3" s="62"/>
      <c r="G3" s="62"/>
      <c r="H3" s="2"/>
      <c r="K3" s="62" t="s">
        <v>3</v>
      </c>
      <c r="L3" s="62"/>
      <c r="M3" s="62"/>
      <c r="N3" s="62"/>
      <c r="O3" s="62"/>
      <c r="P3" s="62"/>
      <c r="Q3" s="62"/>
      <c r="R3" s="2"/>
      <c r="U3" s="62" t="s">
        <v>3</v>
      </c>
      <c r="V3" s="62"/>
      <c r="W3" s="62"/>
      <c r="X3" s="62"/>
      <c r="Y3" s="62"/>
      <c r="Z3" s="62"/>
      <c r="AA3" s="62"/>
      <c r="AB3" s="2"/>
    </row>
    <row r="4" spans="1:28" ht="17.25" customHeight="1" x14ac:dyDescent="0.25">
      <c r="A4" s="4" t="s">
        <v>4</v>
      </c>
      <c r="C4" s="60" t="s">
        <v>5</v>
      </c>
      <c r="D4" s="60"/>
      <c r="E4" s="60"/>
      <c r="F4" s="60"/>
      <c r="G4" s="60"/>
      <c r="H4" s="60"/>
      <c r="K4" s="4" t="s">
        <v>4</v>
      </c>
      <c r="M4" s="60" t="s">
        <v>5</v>
      </c>
      <c r="N4" s="60"/>
      <c r="O4" s="60"/>
      <c r="P4" s="60"/>
      <c r="Q4" s="60"/>
      <c r="R4" s="60"/>
      <c r="U4" s="4" t="s">
        <v>4</v>
      </c>
      <c r="W4" s="60" t="s">
        <v>5</v>
      </c>
      <c r="X4" s="60"/>
      <c r="Y4" s="60"/>
      <c r="Z4" s="60"/>
      <c r="AA4" s="60"/>
      <c r="AB4" s="60"/>
    </row>
    <row r="5" spans="1:28" ht="26.25" x14ac:dyDescent="0.25">
      <c r="A5" s="5" t="s">
        <v>6</v>
      </c>
      <c r="B5" s="6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K5" s="5" t="s">
        <v>6</v>
      </c>
      <c r="L5" s="6" t="s">
        <v>7</v>
      </c>
      <c r="M5" s="7" t="s">
        <v>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U5" s="5" t="s">
        <v>6</v>
      </c>
      <c r="V5" s="6" t="s">
        <v>7</v>
      </c>
      <c r="W5" s="7" t="s">
        <v>8</v>
      </c>
      <c r="X5" s="7" t="s">
        <v>9</v>
      </c>
      <c r="Y5" s="7" t="s">
        <v>10</v>
      </c>
      <c r="Z5" s="7" t="s">
        <v>11</v>
      </c>
      <c r="AA5" s="7" t="s">
        <v>12</v>
      </c>
      <c r="AB5" s="7" t="s">
        <v>13</v>
      </c>
    </row>
    <row r="6" spans="1:28" x14ac:dyDescent="0.25">
      <c r="A6" s="8" t="s">
        <v>14</v>
      </c>
      <c r="B6" s="9" t="s">
        <v>15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K6" s="8" t="s">
        <v>14</v>
      </c>
      <c r="L6" s="9" t="s">
        <v>15</v>
      </c>
      <c r="M6" s="10" t="s">
        <v>16</v>
      </c>
      <c r="N6" s="10" t="s">
        <v>16</v>
      </c>
      <c r="O6" s="10" t="s">
        <v>16</v>
      </c>
      <c r="P6" s="10" t="s">
        <v>16</v>
      </c>
      <c r="Q6" s="10" t="s">
        <v>16</v>
      </c>
      <c r="R6" s="10" t="s">
        <v>16</v>
      </c>
      <c r="U6" s="8" t="s">
        <v>14</v>
      </c>
      <c r="V6" s="9" t="s">
        <v>15</v>
      </c>
      <c r="W6" s="10" t="s">
        <v>16</v>
      </c>
      <c r="X6" s="10" t="s">
        <v>16</v>
      </c>
      <c r="Y6" s="10" t="s">
        <v>16</v>
      </c>
      <c r="Z6" s="10" t="s">
        <v>16</v>
      </c>
      <c r="AA6" s="10" t="s">
        <v>16</v>
      </c>
      <c r="AB6" s="10" t="s">
        <v>16</v>
      </c>
    </row>
    <row r="7" spans="1:28" x14ac:dyDescent="0.25">
      <c r="A7" s="11"/>
      <c r="B7" s="12" t="s">
        <v>7</v>
      </c>
      <c r="C7" s="13" t="s">
        <v>17</v>
      </c>
      <c r="D7" s="13" t="s">
        <v>18</v>
      </c>
      <c r="E7" s="13" t="s">
        <v>19</v>
      </c>
      <c r="F7" s="13" t="s">
        <v>20</v>
      </c>
      <c r="G7" s="13" t="s">
        <v>21</v>
      </c>
      <c r="H7" s="13" t="s">
        <v>22</v>
      </c>
      <c r="K7" s="11"/>
      <c r="L7" s="12" t="s">
        <v>7</v>
      </c>
      <c r="M7" s="13" t="s">
        <v>17</v>
      </c>
      <c r="N7" s="13" t="s">
        <v>18</v>
      </c>
      <c r="O7" s="13" t="s">
        <v>19</v>
      </c>
      <c r="P7" s="13" t="s">
        <v>20</v>
      </c>
      <c r="Q7" s="13" t="s">
        <v>21</v>
      </c>
      <c r="R7" s="13" t="s">
        <v>22</v>
      </c>
      <c r="U7" s="11"/>
      <c r="V7" s="12" t="s">
        <v>7</v>
      </c>
      <c r="W7" s="13" t="s">
        <v>17</v>
      </c>
      <c r="X7" s="13" t="s">
        <v>18</v>
      </c>
      <c r="Y7" s="13" t="s">
        <v>19</v>
      </c>
      <c r="Z7" s="13" t="s">
        <v>20</v>
      </c>
      <c r="AA7" s="13" t="s">
        <v>21</v>
      </c>
      <c r="AB7" s="13" t="s">
        <v>22</v>
      </c>
    </row>
    <row r="8" spans="1:28" x14ac:dyDescent="0.25">
      <c r="A8" s="14"/>
      <c r="B8" s="15" t="s">
        <v>23</v>
      </c>
      <c r="C8" s="16" t="s">
        <v>24</v>
      </c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K8" s="14"/>
      <c r="L8" s="15" t="s">
        <v>23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U8" s="14"/>
      <c r="V8" s="15" t="s">
        <v>23</v>
      </c>
      <c r="W8" s="16" t="s">
        <v>24</v>
      </c>
      <c r="X8" s="16" t="s">
        <v>24</v>
      </c>
      <c r="Y8" s="16" t="s">
        <v>24</v>
      </c>
      <c r="Z8" s="16" t="s">
        <v>24</v>
      </c>
      <c r="AA8" s="16" t="s">
        <v>24</v>
      </c>
      <c r="AB8" s="16" t="s">
        <v>24</v>
      </c>
    </row>
    <row r="9" spans="1:28" x14ac:dyDescent="0.25">
      <c r="A9" s="11"/>
      <c r="B9" s="12" t="s">
        <v>7</v>
      </c>
      <c r="C9" s="17" t="s">
        <v>7</v>
      </c>
      <c r="D9" s="17" t="s">
        <v>7</v>
      </c>
      <c r="E9" s="17" t="s">
        <v>7</v>
      </c>
      <c r="F9" s="17" t="s">
        <v>7</v>
      </c>
      <c r="G9" s="17" t="s">
        <v>7</v>
      </c>
      <c r="H9" s="17" t="s">
        <v>7</v>
      </c>
      <c r="I9" s="18"/>
      <c r="J9" s="18"/>
      <c r="K9" s="11"/>
      <c r="L9" s="12" t="s">
        <v>7</v>
      </c>
      <c r="M9" s="17" t="s">
        <v>7</v>
      </c>
      <c r="N9" s="17" t="s">
        <v>7</v>
      </c>
      <c r="O9" s="17" t="s">
        <v>7</v>
      </c>
      <c r="P9" s="17" t="s">
        <v>7</v>
      </c>
      <c r="Q9" s="17" t="s">
        <v>7</v>
      </c>
      <c r="R9" s="17" t="s">
        <v>7</v>
      </c>
      <c r="S9" s="18"/>
      <c r="U9" s="11"/>
      <c r="V9" s="12" t="s">
        <v>7</v>
      </c>
      <c r="W9" s="17" t="s">
        <v>7</v>
      </c>
      <c r="X9" s="17" t="s">
        <v>7</v>
      </c>
      <c r="Y9" s="17" t="s">
        <v>7</v>
      </c>
      <c r="Z9" s="17" t="s">
        <v>7</v>
      </c>
      <c r="AA9" s="17" t="s">
        <v>7</v>
      </c>
      <c r="AB9" s="17" t="s">
        <v>7</v>
      </c>
    </row>
    <row r="10" spans="1:28" x14ac:dyDescent="0.25">
      <c r="A10" s="19"/>
      <c r="B10" s="20" t="s">
        <v>25</v>
      </c>
      <c r="C10" s="21" t="s">
        <v>7</v>
      </c>
      <c r="D10" s="21" t="s">
        <v>7</v>
      </c>
      <c r="E10" s="21" t="s">
        <v>7</v>
      </c>
      <c r="F10" s="21" t="s">
        <v>7</v>
      </c>
      <c r="G10" s="21" t="s">
        <v>7</v>
      </c>
      <c r="H10" s="21" t="s">
        <v>7</v>
      </c>
      <c r="I10" s="18"/>
      <c r="J10" s="18"/>
      <c r="K10" s="19"/>
      <c r="L10" s="20" t="s">
        <v>25</v>
      </c>
      <c r="M10" s="21" t="s">
        <v>7</v>
      </c>
      <c r="N10" s="21" t="s">
        <v>7</v>
      </c>
      <c r="O10" s="21" t="s">
        <v>7</v>
      </c>
      <c r="P10" s="21" t="s">
        <v>7</v>
      </c>
      <c r="Q10" s="21" t="s">
        <v>7</v>
      </c>
      <c r="R10" s="21" t="s">
        <v>7</v>
      </c>
      <c r="S10" s="18"/>
      <c r="U10" s="19"/>
      <c r="V10" s="20" t="s">
        <v>25</v>
      </c>
      <c r="W10" s="21"/>
      <c r="X10" s="21"/>
      <c r="Y10" s="21"/>
      <c r="Z10" s="21"/>
      <c r="AA10" s="21"/>
      <c r="AB10" s="21"/>
    </row>
    <row r="11" spans="1:28" x14ac:dyDescent="0.25">
      <c r="A11" s="11">
        <v>1</v>
      </c>
      <c r="B11" s="12" t="s">
        <v>26</v>
      </c>
      <c r="C11" s="22">
        <v>1.9532388447504008</v>
      </c>
      <c r="D11" s="22">
        <v>2.2001082110271999</v>
      </c>
      <c r="E11" s="22">
        <v>2.4181256784875989</v>
      </c>
      <c r="F11" s="22">
        <v>2.5142792110664001</v>
      </c>
      <c r="G11" s="22">
        <v>2.8079121587199993</v>
      </c>
      <c r="H11" s="22">
        <v>2.7884279968200003</v>
      </c>
      <c r="I11" s="18"/>
      <c r="J11" s="18"/>
      <c r="K11" s="11">
        <v>1</v>
      </c>
      <c r="L11" s="12" t="s">
        <v>26</v>
      </c>
      <c r="M11" s="22">
        <v>4</v>
      </c>
      <c r="N11" s="22">
        <v>3.8140000000000001</v>
      </c>
      <c r="O11" s="22">
        <v>2.5</v>
      </c>
      <c r="P11" s="22">
        <v>1</v>
      </c>
      <c r="Q11" s="22">
        <v>0.33300000000000002</v>
      </c>
      <c r="R11" s="23">
        <v>0</v>
      </c>
      <c r="S11" s="18"/>
      <c r="U11" s="11">
        <v>1</v>
      </c>
      <c r="V11" s="12" t="s">
        <v>26</v>
      </c>
      <c r="W11" s="24">
        <v>5.953238844750401</v>
      </c>
      <c r="X11" s="24">
        <v>6.0141082110271995</v>
      </c>
      <c r="Y11" s="24">
        <v>4.9181256784875984</v>
      </c>
      <c r="Z11" s="24">
        <v>3.5142792110664001</v>
      </c>
      <c r="AA11" s="24">
        <v>3.1409121587199995</v>
      </c>
      <c r="AB11" s="24">
        <v>2.7884279968200003</v>
      </c>
    </row>
    <row r="12" spans="1:28" ht="15.75" thickBot="1" x14ac:dyDescent="0.3">
      <c r="A12" s="11">
        <f>+A11+1</f>
        <v>2</v>
      </c>
      <c r="B12" s="12" t="s">
        <v>27</v>
      </c>
      <c r="C12" s="25">
        <v>18.209677164335311</v>
      </c>
      <c r="D12" s="25">
        <v>22.635795757849404</v>
      </c>
      <c r="E12" s="25">
        <v>18.629298114934695</v>
      </c>
      <c r="F12" s="25">
        <v>18.836283856168109</v>
      </c>
      <c r="G12" s="25">
        <v>23.563923440770008</v>
      </c>
      <c r="H12" s="25">
        <v>23.977041418810007</v>
      </c>
      <c r="I12" s="18"/>
      <c r="J12" s="18"/>
      <c r="K12" s="11">
        <f>+K11+1</f>
        <v>2</v>
      </c>
      <c r="L12" s="12" t="s">
        <v>27</v>
      </c>
      <c r="M12" s="25">
        <v>44.25</v>
      </c>
      <c r="N12" s="25">
        <v>46.379999999999995</v>
      </c>
      <c r="O12" s="25">
        <v>35.299999999999997</v>
      </c>
      <c r="P12" s="25">
        <v>23.084999999999997</v>
      </c>
      <c r="Q12" s="25">
        <v>5.7760000000000007</v>
      </c>
      <c r="R12" s="26">
        <v>0</v>
      </c>
      <c r="S12" s="18"/>
      <c r="U12" s="11">
        <f>+U11+1</f>
        <v>2</v>
      </c>
      <c r="V12" s="12" t="s">
        <v>27</v>
      </c>
      <c r="W12" s="27">
        <v>62.459677164335311</v>
      </c>
      <c r="X12" s="27">
        <v>69.015795757849403</v>
      </c>
      <c r="Y12" s="27">
        <v>53.929298114934696</v>
      </c>
      <c r="Z12" s="27">
        <v>41.921283856168102</v>
      </c>
      <c r="AA12" s="27">
        <v>29.339923440770008</v>
      </c>
      <c r="AB12" s="27">
        <v>23.977041418810007</v>
      </c>
    </row>
    <row r="13" spans="1:28" x14ac:dyDescent="0.25">
      <c r="A13" s="11">
        <f>+A12+1</f>
        <v>3</v>
      </c>
      <c r="B13" s="28" t="s">
        <v>28</v>
      </c>
      <c r="C13" s="29">
        <v>20.162916009085713</v>
      </c>
      <c r="D13" s="29">
        <v>24.835903968876604</v>
      </c>
      <c r="E13" s="29">
        <v>21.047423793422293</v>
      </c>
      <c r="F13" s="29">
        <v>21.350563067234511</v>
      </c>
      <c r="G13" s="29">
        <v>26.371835599490009</v>
      </c>
      <c r="H13" s="29">
        <v>26.765469415630008</v>
      </c>
      <c r="I13" s="18"/>
      <c r="J13" s="18"/>
      <c r="K13" s="11">
        <f>+K12+1</f>
        <v>3</v>
      </c>
      <c r="L13" s="28" t="s">
        <v>28</v>
      </c>
      <c r="M13" s="29">
        <v>48.25</v>
      </c>
      <c r="N13" s="29">
        <v>50.193999999999996</v>
      </c>
      <c r="O13" s="29">
        <v>37.799999999999997</v>
      </c>
      <c r="P13" s="29">
        <v>24.084999999999997</v>
      </c>
      <c r="Q13" s="29">
        <v>6.1090000000000009</v>
      </c>
      <c r="R13" s="30">
        <v>0</v>
      </c>
      <c r="S13" s="18"/>
      <c r="U13" s="11">
        <f>+U12+1</f>
        <v>3</v>
      </c>
      <c r="V13" s="28" t="s">
        <v>28</v>
      </c>
      <c r="W13" s="29">
        <v>68.412916009085706</v>
      </c>
      <c r="X13" s="29">
        <v>75.029903968876596</v>
      </c>
      <c r="Y13" s="29">
        <v>58.847423793422294</v>
      </c>
      <c r="Z13" s="29">
        <v>45.435563067234511</v>
      </c>
      <c r="AA13" s="29">
        <v>32.480835599490007</v>
      </c>
      <c r="AB13" s="29">
        <v>26.765469415630008</v>
      </c>
    </row>
    <row r="14" spans="1:28" x14ac:dyDescent="0.25">
      <c r="A14" s="11">
        <f>+A13+1</f>
        <v>4</v>
      </c>
      <c r="B14" s="12" t="s">
        <v>29</v>
      </c>
      <c r="C14" s="22">
        <v>42.260988256945119</v>
      </c>
      <c r="D14" s="22">
        <v>44.793461149453584</v>
      </c>
      <c r="E14" s="22">
        <v>46.185957657903792</v>
      </c>
      <c r="F14" s="22">
        <v>44.148323159903207</v>
      </c>
      <c r="G14" s="22">
        <v>71.637239740230058</v>
      </c>
      <c r="H14" s="22">
        <v>78.196954508859974</v>
      </c>
      <c r="I14" s="18"/>
      <c r="J14" s="18"/>
      <c r="K14" s="11">
        <f>+K13+1</f>
        <v>4</v>
      </c>
      <c r="L14" s="12" t="s">
        <v>29</v>
      </c>
      <c r="M14" s="22">
        <v>134.85</v>
      </c>
      <c r="N14" s="22">
        <v>133.60399999999998</v>
      </c>
      <c r="O14" s="22">
        <v>83.521999999999991</v>
      </c>
      <c r="P14" s="22">
        <v>52.029000000000003</v>
      </c>
      <c r="Q14" s="22">
        <v>13.110000000000001</v>
      </c>
      <c r="R14" s="23">
        <v>0</v>
      </c>
      <c r="S14" s="18"/>
      <c r="U14" s="11">
        <f>+U13+1</f>
        <v>4</v>
      </c>
      <c r="V14" s="12" t="s">
        <v>29</v>
      </c>
      <c r="W14" s="22">
        <v>177.11098825694512</v>
      </c>
      <c r="X14" s="22">
        <v>178.39746114945356</v>
      </c>
      <c r="Y14" s="22">
        <v>129.70795765790379</v>
      </c>
      <c r="Z14" s="22">
        <v>96.17732315990321</v>
      </c>
      <c r="AA14" s="22">
        <v>84.747239740230057</v>
      </c>
      <c r="AB14" s="22">
        <v>78.196954508859974</v>
      </c>
    </row>
    <row r="15" spans="1:28" x14ac:dyDescent="0.25">
      <c r="A15" s="11">
        <f>+A14+1</f>
        <v>5</v>
      </c>
      <c r="B15" s="12" t="s">
        <v>30</v>
      </c>
      <c r="C15" s="22">
        <v>33.960239785965001</v>
      </c>
      <c r="D15" s="22">
        <v>75.269150435144994</v>
      </c>
      <c r="E15" s="22">
        <v>79.364135821100987</v>
      </c>
      <c r="F15" s="22">
        <v>56.986204223104998</v>
      </c>
      <c r="G15" s="22">
        <v>102.60403366350003</v>
      </c>
      <c r="H15" s="22">
        <v>133.56305272472</v>
      </c>
      <c r="I15" s="18"/>
      <c r="J15" s="18"/>
      <c r="K15" s="11">
        <f>+K14+1</f>
        <v>5</v>
      </c>
      <c r="L15" s="12" t="s">
        <v>30</v>
      </c>
      <c r="M15" s="24">
        <v>16.915999999999997</v>
      </c>
      <c r="N15" s="24">
        <v>41.167000000000002</v>
      </c>
      <c r="O15" s="24">
        <v>95.167000000000002</v>
      </c>
      <c r="P15" s="24">
        <v>115</v>
      </c>
      <c r="Q15" s="24">
        <v>37</v>
      </c>
      <c r="R15" s="23">
        <v>0</v>
      </c>
      <c r="S15" s="18"/>
      <c r="U15" s="11">
        <f>+U14+1</f>
        <v>5</v>
      </c>
      <c r="V15" s="12" t="s">
        <v>30</v>
      </c>
      <c r="W15" s="22">
        <v>50.876239785964998</v>
      </c>
      <c r="X15" s="22">
        <v>116.436150435145</v>
      </c>
      <c r="Y15" s="22">
        <v>174.53113582110097</v>
      </c>
      <c r="Z15" s="22">
        <v>171.98620422310501</v>
      </c>
      <c r="AA15" s="22">
        <v>139.60403366350005</v>
      </c>
      <c r="AB15" s="22">
        <v>133.56305272472</v>
      </c>
    </row>
    <row r="16" spans="1:28" ht="15.75" thickBot="1" x14ac:dyDescent="0.3">
      <c r="A16" s="11">
        <f>A15+1</f>
        <v>6</v>
      </c>
      <c r="B16" s="12" t="s">
        <v>31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18"/>
      <c r="J16" s="18"/>
      <c r="K16" s="11">
        <f>K15+1</f>
        <v>6</v>
      </c>
      <c r="L16" s="12" t="s">
        <v>31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18"/>
      <c r="U16" s="11">
        <f>U15+1</f>
        <v>6</v>
      </c>
      <c r="V16" s="12" t="s">
        <v>31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</row>
    <row r="17" spans="1:28" x14ac:dyDescent="0.25">
      <c r="A17" s="11">
        <f>A16+1</f>
        <v>7</v>
      </c>
      <c r="B17" s="28" t="s">
        <v>32</v>
      </c>
      <c r="C17" s="31">
        <v>96.384144051995833</v>
      </c>
      <c r="D17" s="31">
        <v>144.89851555347519</v>
      </c>
      <c r="E17" s="31">
        <v>146.59751727242707</v>
      </c>
      <c r="F17" s="31">
        <v>122.48509045024272</v>
      </c>
      <c r="G17" s="31">
        <v>200.6131090032201</v>
      </c>
      <c r="H17" s="31">
        <v>238.52547664920996</v>
      </c>
      <c r="I17" s="18"/>
      <c r="J17" s="18"/>
      <c r="K17" s="11">
        <f>K16+1</f>
        <v>7</v>
      </c>
      <c r="L17" s="28" t="s">
        <v>32</v>
      </c>
      <c r="M17" s="29">
        <v>200.01599999999999</v>
      </c>
      <c r="N17" s="29">
        <v>224.96499999999997</v>
      </c>
      <c r="O17" s="29">
        <v>216.48899999999998</v>
      </c>
      <c r="P17" s="29">
        <v>191.114</v>
      </c>
      <c r="Q17" s="29">
        <v>56.219000000000001</v>
      </c>
      <c r="R17" s="30">
        <v>0</v>
      </c>
      <c r="S17" s="18"/>
      <c r="U17" s="11">
        <f>U16+1</f>
        <v>7</v>
      </c>
      <c r="V17" s="28" t="s">
        <v>32</v>
      </c>
      <c r="W17" s="22">
        <v>296.40014405199582</v>
      </c>
      <c r="X17" s="22">
        <v>369.86351555347517</v>
      </c>
      <c r="Y17" s="22">
        <v>363.08651727242705</v>
      </c>
      <c r="Z17" s="22">
        <v>313.59909045024273</v>
      </c>
      <c r="AA17" s="22">
        <v>256.83210900322013</v>
      </c>
      <c r="AB17" s="22">
        <v>238.52547664920996</v>
      </c>
    </row>
    <row r="18" spans="1:28" x14ac:dyDescent="0.25">
      <c r="A18" s="11"/>
      <c r="B18" s="12" t="s">
        <v>7</v>
      </c>
      <c r="C18" s="32"/>
      <c r="D18" s="32"/>
      <c r="E18" s="32"/>
      <c r="F18" s="32"/>
      <c r="G18" s="32"/>
      <c r="H18" s="32"/>
      <c r="I18" s="18"/>
      <c r="J18" s="18"/>
      <c r="K18" s="11"/>
      <c r="L18" s="12" t="s">
        <v>7</v>
      </c>
      <c r="M18" s="32"/>
      <c r="N18" s="32"/>
      <c r="O18" s="32"/>
      <c r="P18" s="32"/>
      <c r="Q18" s="32"/>
      <c r="R18" s="32"/>
      <c r="S18" s="18"/>
      <c r="U18" s="11"/>
      <c r="V18" s="12" t="s">
        <v>7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</row>
    <row r="19" spans="1:28" x14ac:dyDescent="0.25">
      <c r="A19" s="11"/>
      <c r="B19" s="20" t="s">
        <v>33</v>
      </c>
      <c r="C19" s="33"/>
      <c r="D19" s="33"/>
      <c r="E19" s="33"/>
      <c r="F19" s="33"/>
      <c r="G19" s="33"/>
      <c r="H19" s="33"/>
      <c r="I19" s="18"/>
      <c r="J19" s="18"/>
      <c r="K19" s="11"/>
      <c r="L19" s="20" t="s">
        <v>33</v>
      </c>
      <c r="M19" s="33"/>
      <c r="N19" s="33"/>
      <c r="O19" s="33"/>
      <c r="P19" s="33"/>
      <c r="Q19" s="33"/>
      <c r="R19" s="33"/>
      <c r="S19" s="18"/>
      <c r="U19" s="11"/>
      <c r="V19" s="20" t="s">
        <v>33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</row>
    <row r="20" spans="1:28" x14ac:dyDescent="0.25">
      <c r="A20" s="11">
        <f>A17+1</f>
        <v>8</v>
      </c>
      <c r="B20" s="12" t="s">
        <v>26</v>
      </c>
      <c r="C20" s="22">
        <v>1.7969098253380003</v>
      </c>
      <c r="D20" s="22">
        <v>2.47351591868</v>
      </c>
      <c r="E20" s="22">
        <v>2.8248476483399991</v>
      </c>
      <c r="F20" s="22">
        <v>2.6765344091999981</v>
      </c>
      <c r="G20" s="22">
        <v>2.8019280974799994</v>
      </c>
      <c r="H20" s="22">
        <v>1.3101808676600015</v>
      </c>
      <c r="I20" s="18"/>
      <c r="J20" s="18"/>
      <c r="K20" s="11">
        <f>K17+1</f>
        <v>8</v>
      </c>
      <c r="L20" s="12" t="s">
        <v>26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18"/>
      <c r="U20" s="11">
        <f>U17+1</f>
        <v>8</v>
      </c>
      <c r="V20" s="12" t="s">
        <v>26</v>
      </c>
      <c r="W20" s="24">
        <v>1.7969098253380003</v>
      </c>
      <c r="X20" s="24">
        <v>2.47351591868</v>
      </c>
      <c r="Y20" s="24">
        <v>2.8248476483399991</v>
      </c>
      <c r="Z20" s="24">
        <v>2.6765344091999981</v>
      </c>
      <c r="AA20" s="24">
        <v>2.8019280974799994</v>
      </c>
      <c r="AB20" s="24">
        <v>1.3101808676600015</v>
      </c>
    </row>
    <row r="21" spans="1:28" ht="15.75" thickBot="1" x14ac:dyDescent="0.3">
      <c r="A21" s="11">
        <f>+A20+1</f>
        <v>9</v>
      </c>
      <c r="B21" s="12" t="s">
        <v>27</v>
      </c>
      <c r="C21" s="25">
        <v>18.325177244373407</v>
      </c>
      <c r="D21" s="25">
        <v>23.341734295068608</v>
      </c>
      <c r="E21" s="25">
        <v>26.258552797304908</v>
      </c>
      <c r="F21" s="25">
        <v>24.407739713632996</v>
      </c>
      <c r="G21" s="25">
        <v>25.788929887616117</v>
      </c>
      <c r="H21" s="25">
        <v>17.711775875012027</v>
      </c>
      <c r="I21" s="18"/>
      <c r="J21" s="18"/>
      <c r="K21" s="11">
        <f>+K20+1</f>
        <v>9</v>
      </c>
      <c r="L21" s="12" t="s">
        <v>27</v>
      </c>
      <c r="M21" s="35">
        <v>9.7412967116999987</v>
      </c>
      <c r="N21" s="35">
        <v>9.4936014056300007</v>
      </c>
      <c r="O21" s="35">
        <v>8.2041102303200013</v>
      </c>
      <c r="P21" s="35">
        <v>2.8284589651900007</v>
      </c>
      <c r="Q21" s="35">
        <v>0.49189497976000007</v>
      </c>
      <c r="R21" s="35">
        <v>6.6792578630000002E-2</v>
      </c>
      <c r="S21" s="18"/>
      <c r="U21" s="11">
        <f>+U20+1</f>
        <v>9</v>
      </c>
      <c r="V21" s="12" t="s">
        <v>27</v>
      </c>
      <c r="W21" s="27">
        <v>28.066473956073406</v>
      </c>
      <c r="X21" s="27">
        <v>32.835335700698607</v>
      </c>
      <c r="Y21" s="27">
        <v>34.462663027624913</v>
      </c>
      <c r="Z21" s="27">
        <v>27.236198678822998</v>
      </c>
      <c r="AA21" s="27">
        <v>26.280824867376118</v>
      </c>
      <c r="AB21" s="27">
        <v>17.778568453642027</v>
      </c>
    </row>
    <row r="22" spans="1:28" x14ac:dyDescent="0.25">
      <c r="A22" s="11">
        <f>+A21+1</f>
        <v>10</v>
      </c>
      <c r="B22" s="28" t="s">
        <v>28</v>
      </c>
      <c r="C22" s="29">
        <v>20.122087069711409</v>
      </c>
      <c r="D22" s="29">
        <v>25.815250213748609</v>
      </c>
      <c r="E22" s="29">
        <v>29.083400445644909</v>
      </c>
      <c r="F22" s="29">
        <v>27.084274122832994</v>
      </c>
      <c r="G22" s="29">
        <v>28.590857985096115</v>
      </c>
      <c r="H22" s="29">
        <v>19.021956742672028</v>
      </c>
      <c r="I22" s="18"/>
      <c r="J22" s="18"/>
      <c r="K22" s="11">
        <f>+K21+1</f>
        <v>10</v>
      </c>
      <c r="L22" s="28" t="s">
        <v>28</v>
      </c>
      <c r="M22" s="30">
        <v>9.7412967116999987</v>
      </c>
      <c r="N22" s="30">
        <v>9.4936014056300007</v>
      </c>
      <c r="O22" s="30">
        <v>8.2041102303200013</v>
      </c>
      <c r="P22" s="30">
        <v>2.8284589651900007</v>
      </c>
      <c r="Q22" s="30">
        <v>0.49189497976000007</v>
      </c>
      <c r="R22" s="30">
        <v>6.6792578630000002E-2</v>
      </c>
      <c r="S22" s="18"/>
      <c r="U22" s="11">
        <f>+U21+1</f>
        <v>10</v>
      </c>
      <c r="V22" s="28" t="s">
        <v>28</v>
      </c>
      <c r="W22" s="29">
        <v>29.863383781411407</v>
      </c>
      <c r="X22" s="29">
        <v>35.308851619378608</v>
      </c>
      <c r="Y22" s="29">
        <v>37.28751067596491</v>
      </c>
      <c r="Z22" s="29">
        <v>29.912733088022996</v>
      </c>
      <c r="AA22" s="29">
        <v>29.082752964856116</v>
      </c>
      <c r="AB22" s="29">
        <v>19.088749321302029</v>
      </c>
    </row>
    <row r="23" spans="1:28" x14ac:dyDescent="0.25">
      <c r="A23" s="11">
        <f>+A22+1</f>
        <v>11</v>
      </c>
      <c r="B23" s="12" t="s">
        <v>29</v>
      </c>
      <c r="C23" s="22">
        <v>27.702464322086012</v>
      </c>
      <c r="D23" s="22">
        <v>33.597503665745002</v>
      </c>
      <c r="E23" s="22">
        <v>37.764129856337014</v>
      </c>
      <c r="F23" s="22">
        <v>34.992556190617996</v>
      </c>
      <c r="G23" s="22">
        <v>36.344087121401003</v>
      </c>
      <c r="H23" s="22">
        <v>35.952264871819004</v>
      </c>
      <c r="I23" s="18"/>
      <c r="J23" s="18"/>
      <c r="K23" s="11">
        <f>+K22+1</f>
        <v>11</v>
      </c>
      <c r="L23" s="12" t="s">
        <v>29</v>
      </c>
      <c r="M23" s="34">
        <v>22.790897951519995</v>
      </c>
      <c r="N23" s="34">
        <v>24.744859496359997</v>
      </c>
      <c r="O23" s="34">
        <v>22.572295572140003</v>
      </c>
      <c r="P23" s="34">
        <v>12.185238133479999</v>
      </c>
      <c r="Q23" s="34">
        <v>10.082483827940001</v>
      </c>
      <c r="R23" s="34">
        <v>8.1680644409800021</v>
      </c>
      <c r="S23" s="18"/>
      <c r="U23" s="11">
        <f>+U22+1</f>
        <v>11</v>
      </c>
      <c r="V23" s="12" t="s">
        <v>29</v>
      </c>
      <c r="W23" s="22">
        <v>50.49336227360601</v>
      </c>
      <c r="X23" s="22">
        <v>58.342363162105002</v>
      </c>
      <c r="Y23" s="22">
        <v>60.336425428477014</v>
      </c>
      <c r="Z23" s="22">
        <v>47.177794324097995</v>
      </c>
      <c r="AA23" s="22">
        <v>46.426570949341006</v>
      </c>
      <c r="AB23" s="22">
        <v>44.120329312799008</v>
      </c>
    </row>
    <row r="24" spans="1:28" x14ac:dyDescent="0.25">
      <c r="A24" s="11">
        <f>+A23+1</f>
        <v>12</v>
      </c>
      <c r="B24" s="12" t="s">
        <v>30</v>
      </c>
      <c r="C24" s="22">
        <v>11.515711826822004</v>
      </c>
      <c r="D24" s="22">
        <v>14.958905643542</v>
      </c>
      <c r="E24" s="22">
        <v>15.686455055590002</v>
      </c>
      <c r="F24" s="22">
        <v>14.783608007608002</v>
      </c>
      <c r="G24" s="22">
        <v>11.703742268465001</v>
      </c>
      <c r="H24" s="22">
        <v>16.074721374030005</v>
      </c>
      <c r="I24" s="18"/>
      <c r="J24" s="18"/>
      <c r="K24" s="11">
        <f>+K23+1</f>
        <v>12</v>
      </c>
      <c r="L24" s="12" t="s">
        <v>30</v>
      </c>
      <c r="M24" s="34">
        <v>7.9343340810800003</v>
      </c>
      <c r="N24" s="34">
        <v>8.5858741632200015</v>
      </c>
      <c r="O24" s="34">
        <v>7.5885878950800016</v>
      </c>
      <c r="P24" s="34">
        <v>7.5797811476600003</v>
      </c>
      <c r="Q24" s="34">
        <v>3.2465799190800007</v>
      </c>
      <c r="R24" s="34">
        <v>1.93698478006</v>
      </c>
      <c r="S24" s="18"/>
      <c r="U24" s="11">
        <f>+U23+1</f>
        <v>12</v>
      </c>
      <c r="V24" s="12" t="s">
        <v>30</v>
      </c>
      <c r="W24" s="22">
        <v>19.450045907902005</v>
      </c>
      <c r="X24" s="22">
        <v>23.544779806762001</v>
      </c>
      <c r="Y24" s="22">
        <v>23.275042950670006</v>
      </c>
      <c r="Z24" s="22">
        <v>22.363389155268003</v>
      </c>
      <c r="AA24" s="22">
        <v>14.950322187545002</v>
      </c>
      <c r="AB24" s="22">
        <v>18.011706154090007</v>
      </c>
    </row>
    <row r="25" spans="1:28" ht="15.75" thickBot="1" x14ac:dyDescent="0.3">
      <c r="A25" s="11">
        <f>A24+1</f>
        <v>13</v>
      </c>
      <c r="B25" s="12" t="s">
        <v>31</v>
      </c>
      <c r="C25" s="22">
        <v>5.1168332429999998E-3</v>
      </c>
      <c r="D25" s="22">
        <v>6.3339971820000002E-3</v>
      </c>
      <c r="E25" s="22">
        <v>7.7791536770000008E-3</v>
      </c>
      <c r="F25" s="22">
        <v>7.4632339070000008E-3</v>
      </c>
      <c r="G25" s="22">
        <v>5.0308310029999997E-2</v>
      </c>
      <c r="H25" s="22">
        <v>0.16009597068500001</v>
      </c>
      <c r="I25" s="18"/>
      <c r="J25" s="18"/>
      <c r="K25" s="11">
        <f>K24+1</f>
        <v>13</v>
      </c>
      <c r="L25" s="12" t="s">
        <v>31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18"/>
      <c r="U25" s="11">
        <f>U24+1</f>
        <v>13</v>
      </c>
      <c r="V25" s="12" t="s">
        <v>31</v>
      </c>
      <c r="W25" s="27">
        <v>5.1168332429999998E-3</v>
      </c>
      <c r="X25" s="27">
        <v>6.3339971820000002E-3</v>
      </c>
      <c r="Y25" s="27">
        <v>7.7791536770000008E-3</v>
      </c>
      <c r="Z25" s="27">
        <v>7.4632339070000008E-3</v>
      </c>
      <c r="AA25" s="27">
        <v>5.0308310029999997E-2</v>
      </c>
      <c r="AB25" s="27">
        <v>0.16009597068500001</v>
      </c>
    </row>
    <row r="26" spans="1:28" x14ac:dyDescent="0.25">
      <c r="A26" s="11">
        <f>A25+1</f>
        <v>14</v>
      </c>
      <c r="B26" s="28" t="s">
        <v>32</v>
      </c>
      <c r="C26" s="31">
        <v>59.345380051862428</v>
      </c>
      <c r="D26" s="31">
        <v>74.377993520217601</v>
      </c>
      <c r="E26" s="31">
        <v>82.541764511248928</v>
      </c>
      <c r="F26" s="31">
        <v>76.867901554965997</v>
      </c>
      <c r="G26" s="31">
        <v>76.688995684992122</v>
      </c>
      <c r="H26" s="31">
        <v>71.20903895920604</v>
      </c>
      <c r="I26" s="18"/>
      <c r="J26" s="18"/>
      <c r="K26" s="11">
        <f>K25+1</f>
        <v>14</v>
      </c>
      <c r="L26" s="28" t="s">
        <v>32</v>
      </c>
      <c r="M26" s="36">
        <v>40.4665287443</v>
      </c>
      <c r="N26" s="36">
        <v>42.824335065209993</v>
      </c>
      <c r="O26" s="36">
        <v>38.364993697540008</v>
      </c>
      <c r="P26" s="36">
        <v>22.593478246330001</v>
      </c>
      <c r="Q26" s="36">
        <v>13.820958726780001</v>
      </c>
      <c r="R26" s="36">
        <v>10.171841799670002</v>
      </c>
      <c r="S26" s="18"/>
      <c r="U26" s="11">
        <f>U25+1</f>
        <v>14</v>
      </c>
      <c r="V26" s="28" t="s">
        <v>32</v>
      </c>
      <c r="W26" s="29">
        <v>99.811908796162427</v>
      </c>
      <c r="X26" s="29">
        <v>117.20232858542759</v>
      </c>
      <c r="Y26" s="29">
        <v>120.90675820878894</v>
      </c>
      <c r="Z26" s="29">
        <v>99.461379801296005</v>
      </c>
      <c r="AA26" s="29">
        <v>90.509954411772128</v>
      </c>
      <c r="AB26" s="29">
        <v>81.380880758876046</v>
      </c>
    </row>
    <row r="27" spans="1:28" x14ac:dyDescent="0.25">
      <c r="A27" s="11"/>
      <c r="B27" s="12" t="s">
        <v>7</v>
      </c>
      <c r="C27" s="32"/>
      <c r="D27" s="32"/>
      <c r="E27" s="32"/>
      <c r="F27" s="32"/>
      <c r="G27" s="32"/>
      <c r="H27" s="32"/>
      <c r="I27" s="18"/>
      <c r="J27" s="18"/>
      <c r="K27" s="11"/>
      <c r="L27" s="12" t="s">
        <v>7</v>
      </c>
      <c r="M27" s="37"/>
      <c r="N27" s="37"/>
      <c r="O27" s="37"/>
      <c r="P27" s="37"/>
      <c r="Q27" s="37"/>
      <c r="R27" s="37"/>
      <c r="S27" s="18"/>
      <c r="U27" s="11"/>
      <c r="V27" s="12" t="s">
        <v>7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</row>
    <row r="28" spans="1:28" x14ac:dyDescent="0.25">
      <c r="A28" s="11"/>
      <c r="B28" s="20" t="s">
        <v>34</v>
      </c>
      <c r="C28" s="33"/>
      <c r="D28" s="33"/>
      <c r="E28" s="33"/>
      <c r="F28" s="33"/>
      <c r="G28" s="33"/>
      <c r="H28" s="33"/>
      <c r="I28" s="18"/>
      <c r="J28" s="18"/>
      <c r="K28" s="11"/>
      <c r="L28" s="20" t="s">
        <v>34</v>
      </c>
      <c r="M28" s="38"/>
      <c r="N28" s="38"/>
      <c r="O28" s="38"/>
      <c r="P28" s="38"/>
      <c r="Q28" s="38"/>
      <c r="R28" s="38"/>
      <c r="S28" s="18"/>
      <c r="U28" s="11"/>
      <c r="V28" s="20" t="s">
        <v>34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</row>
    <row r="29" spans="1:28" x14ac:dyDescent="0.25">
      <c r="A29" s="11">
        <f>A26+1</f>
        <v>15</v>
      </c>
      <c r="B29" s="12" t="s">
        <v>26</v>
      </c>
      <c r="C29" s="24">
        <v>3.750148670088401</v>
      </c>
      <c r="D29" s="24">
        <v>4.6736241297071999</v>
      </c>
      <c r="E29" s="24">
        <v>5.242973326827598</v>
      </c>
      <c r="F29" s="24">
        <v>5.1908136202663986</v>
      </c>
      <c r="G29" s="24">
        <v>5.6098402561999983</v>
      </c>
      <c r="H29" s="24">
        <v>4.0986088644800018</v>
      </c>
      <c r="I29" s="18"/>
      <c r="J29" s="18"/>
      <c r="K29" s="11">
        <f>K26+1</f>
        <v>15</v>
      </c>
      <c r="L29" s="12" t="s">
        <v>26</v>
      </c>
      <c r="M29" s="23">
        <v>4</v>
      </c>
      <c r="N29" s="23">
        <v>3.8140000000000001</v>
      </c>
      <c r="O29" s="23">
        <v>2.5</v>
      </c>
      <c r="P29" s="23">
        <v>1</v>
      </c>
      <c r="Q29" s="23">
        <v>0.33300000000000002</v>
      </c>
      <c r="R29" s="23">
        <v>0</v>
      </c>
      <c r="S29" s="18"/>
      <c r="U29" s="11">
        <f>U26+1</f>
        <v>15</v>
      </c>
      <c r="V29" s="12" t="s">
        <v>26</v>
      </c>
      <c r="W29" s="24">
        <v>7.750148670088401</v>
      </c>
      <c r="X29" s="24">
        <v>8.4876241297071999</v>
      </c>
      <c r="Y29" s="24">
        <v>7.742973326827598</v>
      </c>
      <c r="Z29" s="24">
        <v>6.1908136202663986</v>
      </c>
      <c r="AA29" s="24">
        <v>5.9428402561999984</v>
      </c>
      <c r="AB29" s="24">
        <v>4.0986088644800018</v>
      </c>
    </row>
    <row r="30" spans="1:28" ht="15.75" thickBot="1" x14ac:dyDescent="0.3">
      <c r="A30" s="11">
        <f>+A29+1</f>
        <v>16</v>
      </c>
      <c r="B30" s="12" t="s">
        <v>27</v>
      </c>
      <c r="C30" s="27">
        <v>36.534854408708718</v>
      </c>
      <c r="D30" s="27">
        <v>45.977530052918013</v>
      </c>
      <c r="E30" s="27">
        <v>44.8878509122396</v>
      </c>
      <c r="F30" s="27">
        <v>43.244023569801101</v>
      </c>
      <c r="G30" s="27">
        <v>49.352853328386125</v>
      </c>
      <c r="H30" s="27">
        <v>41.688817293822034</v>
      </c>
      <c r="I30" s="18"/>
      <c r="J30" s="18"/>
      <c r="K30" s="11">
        <f>+K29+1</f>
        <v>16</v>
      </c>
      <c r="L30" s="12" t="s">
        <v>27</v>
      </c>
      <c r="M30" s="26">
        <v>53.991296711700002</v>
      </c>
      <c r="N30" s="26">
        <v>55.873601405629998</v>
      </c>
      <c r="O30" s="26">
        <v>43.504110230319995</v>
      </c>
      <c r="P30" s="26">
        <v>25.913458965189999</v>
      </c>
      <c r="Q30" s="26">
        <v>6.2678949797600012</v>
      </c>
      <c r="R30" s="26">
        <v>6.6792578630000002E-2</v>
      </c>
      <c r="S30" s="18"/>
      <c r="U30" s="11">
        <f>+U29+1</f>
        <v>16</v>
      </c>
      <c r="V30" s="12" t="s">
        <v>27</v>
      </c>
      <c r="W30" s="27">
        <v>90.526151120408713</v>
      </c>
      <c r="X30" s="27">
        <v>101.85113145854801</v>
      </c>
      <c r="Y30" s="27">
        <v>88.391961142559595</v>
      </c>
      <c r="Z30" s="27">
        <v>69.157482534991104</v>
      </c>
      <c r="AA30" s="27">
        <v>55.620748308146126</v>
      </c>
      <c r="AB30" s="27">
        <v>41.755609872452034</v>
      </c>
    </row>
    <row r="31" spans="1:28" x14ac:dyDescent="0.25">
      <c r="A31" s="11">
        <f>+A30+1</f>
        <v>17</v>
      </c>
      <c r="B31" s="28" t="s">
        <v>28</v>
      </c>
      <c r="C31" s="29">
        <v>40.285003078797118</v>
      </c>
      <c r="D31" s="29">
        <v>50.651154182625213</v>
      </c>
      <c r="E31" s="29">
        <v>50.130824239067202</v>
      </c>
      <c r="F31" s="29">
        <v>48.434837190067505</v>
      </c>
      <c r="G31" s="29">
        <v>54.96269358458612</v>
      </c>
      <c r="H31" s="29">
        <v>45.78742615830204</v>
      </c>
      <c r="I31" s="18"/>
      <c r="J31" s="18"/>
      <c r="K31" s="11">
        <f>+K30+1</f>
        <v>17</v>
      </c>
      <c r="L31" s="28" t="s">
        <v>28</v>
      </c>
      <c r="M31" s="30">
        <v>57.991296711700002</v>
      </c>
      <c r="N31" s="30">
        <v>59.687601405629998</v>
      </c>
      <c r="O31" s="30">
        <v>46.004110230319995</v>
      </c>
      <c r="P31" s="30">
        <v>26.913458965189999</v>
      </c>
      <c r="Q31" s="30">
        <v>6.6008949797600014</v>
      </c>
      <c r="R31" s="30">
        <v>6.6792578630000002E-2</v>
      </c>
      <c r="S31" s="18"/>
      <c r="U31" s="11">
        <f>+U30+1</f>
        <v>17</v>
      </c>
      <c r="V31" s="28" t="s">
        <v>28</v>
      </c>
      <c r="W31" s="29">
        <v>98.27629979049712</v>
      </c>
      <c r="X31" s="29">
        <v>110.33875558825521</v>
      </c>
      <c r="Y31" s="29">
        <v>96.13493446938719</v>
      </c>
      <c r="Z31" s="29">
        <v>75.348296155257501</v>
      </c>
      <c r="AA31" s="29">
        <v>61.563588564346119</v>
      </c>
      <c r="AB31" s="29">
        <v>45.85421873693204</v>
      </c>
    </row>
    <row r="32" spans="1:28" x14ac:dyDescent="0.25">
      <c r="A32" s="11">
        <f>+A31+1</f>
        <v>18</v>
      </c>
      <c r="B32" s="12" t="s">
        <v>29</v>
      </c>
      <c r="C32" s="22">
        <v>69.963452579031127</v>
      </c>
      <c r="D32" s="22">
        <v>78.390964815198586</v>
      </c>
      <c r="E32" s="22">
        <v>83.950087514240806</v>
      </c>
      <c r="F32" s="22">
        <v>79.140879350521203</v>
      </c>
      <c r="G32" s="22">
        <v>107.98132686163106</v>
      </c>
      <c r="H32" s="22">
        <v>114.14921938067897</v>
      </c>
      <c r="I32" s="18"/>
      <c r="J32" s="18"/>
      <c r="K32" s="11">
        <f>+K31+1</f>
        <v>18</v>
      </c>
      <c r="L32" s="12" t="s">
        <v>29</v>
      </c>
      <c r="M32" s="34">
        <v>157.64089795152</v>
      </c>
      <c r="N32" s="34">
        <v>158.34885949635998</v>
      </c>
      <c r="O32" s="34">
        <v>106.09429557214</v>
      </c>
      <c r="P32" s="34">
        <v>64.214238133479995</v>
      </c>
      <c r="Q32" s="34">
        <v>23.192483827940002</v>
      </c>
      <c r="R32" s="34">
        <v>8.1680644409800021</v>
      </c>
      <c r="S32" s="18"/>
      <c r="U32" s="11">
        <f>+U31+1</f>
        <v>18</v>
      </c>
      <c r="V32" s="12" t="s">
        <v>29</v>
      </c>
      <c r="W32" s="22">
        <v>227.60435053055113</v>
      </c>
      <c r="X32" s="22">
        <v>236.73982431155855</v>
      </c>
      <c r="Y32" s="22">
        <v>190.0443830863808</v>
      </c>
      <c r="Z32" s="22">
        <v>143.3551174840012</v>
      </c>
      <c r="AA32" s="22">
        <v>131.17381068957107</v>
      </c>
      <c r="AB32" s="22">
        <v>122.31728382165898</v>
      </c>
    </row>
    <row r="33" spans="1:28" x14ac:dyDescent="0.25">
      <c r="A33" s="11">
        <f>+A32+1</f>
        <v>19</v>
      </c>
      <c r="B33" s="12" t="s">
        <v>30</v>
      </c>
      <c r="C33" s="22">
        <v>45.475951612787007</v>
      </c>
      <c r="D33" s="22">
        <v>90.22805607868699</v>
      </c>
      <c r="E33" s="22">
        <v>95.05059087669099</v>
      </c>
      <c r="F33" s="22">
        <v>71.769812230713001</v>
      </c>
      <c r="G33" s="22">
        <v>114.30777593196504</v>
      </c>
      <c r="H33" s="22">
        <v>149.63777409875001</v>
      </c>
      <c r="I33" s="18"/>
      <c r="J33" s="18"/>
      <c r="K33" s="11">
        <f>+K32+1</f>
        <v>19</v>
      </c>
      <c r="L33" s="12" t="s">
        <v>30</v>
      </c>
      <c r="M33" s="34">
        <v>24.850334081079996</v>
      </c>
      <c r="N33" s="34">
        <v>49.75287416322</v>
      </c>
      <c r="O33" s="34">
        <v>102.75558789508</v>
      </c>
      <c r="P33" s="34">
        <v>122.57978114766</v>
      </c>
      <c r="Q33" s="34">
        <v>40.246579919079998</v>
      </c>
      <c r="R33" s="34">
        <v>1.93698478006</v>
      </c>
      <c r="S33" s="18"/>
      <c r="U33" s="11">
        <f>+U32+1</f>
        <v>19</v>
      </c>
      <c r="V33" s="12" t="s">
        <v>30</v>
      </c>
      <c r="W33" s="22">
        <v>70.326285693867007</v>
      </c>
      <c r="X33" s="22">
        <v>139.980930241907</v>
      </c>
      <c r="Y33" s="22">
        <v>197.80617877177099</v>
      </c>
      <c r="Z33" s="22">
        <v>194.34959337837302</v>
      </c>
      <c r="AA33" s="22">
        <v>154.55435585104505</v>
      </c>
      <c r="AB33" s="22">
        <v>151.57475887881</v>
      </c>
    </row>
    <row r="34" spans="1:28" ht="15.75" thickBot="1" x14ac:dyDescent="0.3">
      <c r="A34" s="11">
        <f>A33+1</f>
        <v>20</v>
      </c>
      <c r="B34" s="12" t="s">
        <v>31</v>
      </c>
      <c r="C34" s="27">
        <v>5.1168332429999998E-3</v>
      </c>
      <c r="D34" s="27">
        <v>6.3339971820000002E-3</v>
      </c>
      <c r="E34" s="27">
        <v>7.7791536770000008E-3</v>
      </c>
      <c r="F34" s="27">
        <v>7.4632339070000008E-3</v>
      </c>
      <c r="G34" s="27">
        <v>5.0308310029999997E-2</v>
      </c>
      <c r="H34" s="27">
        <v>0.16009597068500001</v>
      </c>
      <c r="I34" s="18"/>
      <c r="J34" s="18"/>
      <c r="K34" s="11">
        <f>K33+1</f>
        <v>20</v>
      </c>
      <c r="L34" s="12" t="s">
        <v>31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18"/>
      <c r="U34" s="11">
        <f>U33+1</f>
        <v>20</v>
      </c>
      <c r="V34" s="12" t="s">
        <v>31</v>
      </c>
      <c r="W34" s="27">
        <v>5.1168332429999998E-3</v>
      </c>
      <c r="X34" s="27">
        <v>6.3339971820000002E-3</v>
      </c>
      <c r="Y34" s="27">
        <v>7.7791536770000008E-3</v>
      </c>
      <c r="Z34" s="27">
        <v>7.4632339070000008E-3</v>
      </c>
      <c r="AA34" s="27">
        <v>5.0308310029999997E-2</v>
      </c>
      <c r="AB34" s="27">
        <v>0.16009597068500001</v>
      </c>
    </row>
    <row r="35" spans="1:28" x14ac:dyDescent="0.25">
      <c r="A35" s="11">
        <f>A34+1</f>
        <v>21</v>
      </c>
      <c r="B35" s="28" t="s">
        <v>35</v>
      </c>
      <c r="C35" s="29">
        <v>155.72952410385827</v>
      </c>
      <c r="D35" s="29">
        <v>219.27650907369281</v>
      </c>
      <c r="E35" s="29">
        <v>229.13928178367598</v>
      </c>
      <c r="F35" s="29">
        <v>199.3529920052087</v>
      </c>
      <c r="G35" s="29">
        <v>277.30210468821224</v>
      </c>
      <c r="H35" s="29">
        <v>309.73451560841602</v>
      </c>
      <c r="I35" s="18"/>
      <c r="J35" s="18"/>
      <c r="K35" s="11">
        <f>K34+1</f>
        <v>21</v>
      </c>
      <c r="L35" s="28" t="s">
        <v>35</v>
      </c>
      <c r="M35" s="30">
        <v>240.4825287443</v>
      </c>
      <c r="N35" s="30">
        <v>267.78933506520997</v>
      </c>
      <c r="O35" s="30">
        <v>254.85399369753998</v>
      </c>
      <c r="P35" s="30">
        <v>213.70747824633</v>
      </c>
      <c r="Q35" s="30">
        <v>70.03995872678</v>
      </c>
      <c r="R35" s="30">
        <v>10.171841799670002</v>
      </c>
      <c r="S35" s="18"/>
      <c r="U35" s="11">
        <f>U34+1</f>
        <v>21</v>
      </c>
      <c r="V35" s="28" t="s">
        <v>35</v>
      </c>
      <c r="W35" s="29">
        <v>396.21205284815824</v>
      </c>
      <c r="X35" s="29">
        <v>487.06584413890278</v>
      </c>
      <c r="Y35" s="29">
        <v>483.99327548121596</v>
      </c>
      <c r="Z35" s="29">
        <v>413.06047025153873</v>
      </c>
      <c r="AA35" s="29">
        <v>347.34206341499225</v>
      </c>
      <c r="AB35" s="29">
        <v>319.90635740808602</v>
      </c>
    </row>
    <row r="36" spans="1:28" x14ac:dyDescent="0.25">
      <c r="A36" s="11"/>
      <c r="B36" s="12" t="s">
        <v>7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8"/>
      <c r="J36" s="18"/>
      <c r="K36" s="11"/>
      <c r="L36" s="12" t="s">
        <v>7</v>
      </c>
      <c r="M36" s="17" t="s">
        <v>7</v>
      </c>
      <c r="N36" s="17" t="s">
        <v>7</v>
      </c>
      <c r="O36" s="17" t="s">
        <v>7</v>
      </c>
      <c r="P36" s="17" t="s">
        <v>7</v>
      </c>
      <c r="Q36" s="17" t="s">
        <v>7</v>
      </c>
      <c r="R36" s="17" t="s">
        <v>7</v>
      </c>
      <c r="S36" s="18"/>
      <c r="U36" s="11"/>
      <c r="V36" s="12" t="s">
        <v>7</v>
      </c>
      <c r="W36" s="17" t="s">
        <v>7</v>
      </c>
      <c r="X36" s="17" t="s">
        <v>7</v>
      </c>
      <c r="Y36" s="17" t="s">
        <v>7</v>
      </c>
      <c r="Z36" s="17" t="s">
        <v>7</v>
      </c>
      <c r="AA36" s="17" t="s">
        <v>7</v>
      </c>
      <c r="AB36" s="17" t="s">
        <v>7</v>
      </c>
    </row>
    <row r="37" spans="1:28" ht="25.5" x14ac:dyDescent="0.25">
      <c r="A37" s="14"/>
      <c r="B37" s="15" t="s">
        <v>36</v>
      </c>
      <c r="C37" s="16" t="s">
        <v>37</v>
      </c>
      <c r="D37" s="16" t="s">
        <v>37</v>
      </c>
      <c r="E37" s="16" t="s">
        <v>37</v>
      </c>
      <c r="F37" s="16" t="s">
        <v>37</v>
      </c>
      <c r="G37" s="16" t="s">
        <v>37</v>
      </c>
      <c r="H37" s="16" t="s">
        <v>37</v>
      </c>
      <c r="I37" s="18"/>
      <c r="J37" s="18"/>
      <c r="K37" s="14"/>
      <c r="L37" s="15" t="s">
        <v>36</v>
      </c>
      <c r="M37" s="16" t="s">
        <v>37</v>
      </c>
      <c r="N37" s="16" t="s">
        <v>37</v>
      </c>
      <c r="O37" s="16" t="s">
        <v>37</v>
      </c>
      <c r="P37" s="16" t="s">
        <v>37</v>
      </c>
      <c r="Q37" s="16" t="s">
        <v>37</v>
      </c>
      <c r="R37" s="16" t="s">
        <v>37</v>
      </c>
      <c r="S37" s="18"/>
      <c r="U37" s="14"/>
      <c r="V37" s="15" t="s">
        <v>36</v>
      </c>
      <c r="W37" s="16" t="s">
        <v>37</v>
      </c>
      <c r="X37" s="16" t="s">
        <v>37</v>
      </c>
      <c r="Y37" s="16" t="s">
        <v>37</v>
      </c>
      <c r="Z37" s="16" t="s">
        <v>37</v>
      </c>
      <c r="AA37" s="16" t="s">
        <v>37</v>
      </c>
      <c r="AB37" s="16" t="s">
        <v>37</v>
      </c>
    </row>
    <row r="38" spans="1:28" x14ac:dyDescent="0.25">
      <c r="A38" s="11">
        <f>A35+1</f>
        <v>22</v>
      </c>
      <c r="B38" s="12" t="s">
        <v>26</v>
      </c>
      <c r="C38" s="39">
        <v>974451.90000000026</v>
      </c>
      <c r="D38" s="39">
        <v>1251045.6899999997</v>
      </c>
      <c r="E38" s="39">
        <v>1435864.31</v>
      </c>
      <c r="F38" s="39">
        <v>1466008.0600000003</v>
      </c>
      <c r="G38" s="39">
        <v>1598355.4200000009</v>
      </c>
      <c r="H38" s="39">
        <v>1173570.3299999996</v>
      </c>
      <c r="I38" s="18"/>
      <c r="J38" s="18"/>
      <c r="K38" s="11">
        <f>K35+1</f>
        <v>22</v>
      </c>
      <c r="L38" s="12" t="s">
        <v>26</v>
      </c>
      <c r="M38" s="39">
        <v>1011938.2799999999</v>
      </c>
      <c r="N38" s="39">
        <v>982685.27</v>
      </c>
      <c r="O38" s="39">
        <v>645053.28</v>
      </c>
      <c r="P38" s="39">
        <v>246686.13</v>
      </c>
      <c r="Q38" s="39">
        <v>82290.81</v>
      </c>
      <c r="R38" s="39"/>
      <c r="S38" s="18"/>
      <c r="U38" s="11">
        <f>U35+1</f>
        <v>22</v>
      </c>
      <c r="V38" s="12" t="s">
        <v>26</v>
      </c>
      <c r="W38" s="40">
        <v>1986390.1800000002</v>
      </c>
      <c r="X38" s="40">
        <v>2233730.96</v>
      </c>
      <c r="Y38" s="40">
        <v>2080917.59</v>
      </c>
      <c r="Z38" s="40">
        <v>1712694.1900000004</v>
      </c>
      <c r="AA38" s="40">
        <v>1680646.2300000009</v>
      </c>
      <c r="AB38" s="40">
        <v>1173570.3299999996</v>
      </c>
    </row>
    <row r="39" spans="1:28" ht="15.75" thickBot="1" x14ac:dyDescent="0.3">
      <c r="A39" s="11">
        <f>+A38+1</f>
        <v>23</v>
      </c>
      <c r="B39" s="12" t="s">
        <v>27</v>
      </c>
      <c r="C39" s="41">
        <v>6288645.5700000022</v>
      </c>
      <c r="D39" s="41">
        <v>8469297.5800000001</v>
      </c>
      <c r="E39" s="41">
        <v>8717419.299999997</v>
      </c>
      <c r="F39" s="41">
        <v>8992847.6600000039</v>
      </c>
      <c r="G39" s="41">
        <v>10854740.749999993</v>
      </c>
      <c r="H39" s="41">
        <v>9591657.5799999963</v>
      </c>
      <c r="I39" s="18"/>
      <c r="J39" s="18"/>
      <c r="K39" s="11">
        <f>+K38+1</f>
        <v>23</v>
      </c>
      <c r="L39" s="12" t="s">
        <v>27</v>
      </c>
      <c r="M39" s="41">
        <v>9297629.5399999991</v>
      </c>
      <c r="N39" s="41">
        <v>10367876.389999999</v>
      </c>
      <c r="O39" s="41">
        <v>8982890.75</v>
      </c>
      <c r="P39" s="41">
        <v>5609987.2199999997</v>
      </c>
      <c r="Q39" s="41">
        <v>1464257.5500000003</v>
      </c>
      <c r="R39" s="41">
        <v>14872.369999999999</v>
      </c>
      <c r="S39" s="18"/>
      <c r="U39" s="11">
        <f>+U38+1</f>
        <v>23</v>
      </c>
      <c r="V39" s="12" t="s">
        <v>27</v>
      </c>
      <c r="W39" s="42">
        <v>15586275.110000001</v>
      </c>
      <c r="X39" s="42">
        <v>18837173.969999999</v>
      </c>
      <c r="Y39" s="42">
        <v>17700310.049999997</v>
      </c>
      <c r="Z39" s="42">
        <v>14602834.880000003</v>
      </c>
      <c r="AA39" s="42">
        <v>12318998.299999993</v>
      </c>
      <c r="AB39" s="42">
        <v>9606529.9499999955</v>
      </c>
    </row>
    <row r="40" spans="1:28" x14ac:dyDescent="0.25">
      <c r="A40" s="11">
        <f>+A39+1</f>
        <v>24</v>
      </c>
      <c r="B40" s="28" t="s">
        <v>28</v>
      </c>
      <c r="C40" s="43">
        <v>7263097.4700000025</v>
      </c>
      <c r="D40" s="43">
        <v>9720343.2699999996</v>
      </c>
      <c r="E40" s="43">
        <v>10153283.609999998</v>
      </c>
      <c r="F40" s="43">
        <v>10458855.720000004</v>
      </c>
      <c r="G40" s="43">
        <v>12453096.169999994</v>
      </c>
      <c r="H40" s="43">
        <v>10765227.909999996</v>
      </c>
      <c r="I40" s="18"/>
      <c r="J40" s="18"/>
      <c r="K40" s="11">
        <f>+K39+1</f>
        <v>24</v>
      </c>
      <c r="L40" s="28" t="s">
        <v>28</v>
      </c>
      <c r="M40" s="43">
        <v>10309567.819999998</v>
      </c>
      <c r="N40" s="43">
        <v>11350561.659999998</v>
      </c>
      <c r="O40" s="43">
        <v>9627944.0299999993</v>
      </c>
      <c r="P40" s="43">
        <v>5856673.3499999996</v>
      </c>
      <c r="Q40" s="43">
        <v>1546548.3600000003</v>
      </c>
      <c r="R40" s="43">
        <v>14872.369999999999</v>
      </c>
      <c r="S40" s="18"/>
      <c r="U40" s="11">
        <f>+U39+1</f>
        <v>24</v>
      </c>
      <c r="V40" s="28" t="s">
        <v>28</v>
      </c>
      <c r="W40" s="44">
        <v>17572665.289999999</v>
      </c>
      <c r="X40" s="44">
        <v>21070904.93</v>
      </c>
      <c r="Y40" s="44">
        <v>19781227.639999997</v>
      </c>
      <c r="Z40" s="44">
        <v>16315529.070000004</v>
      </c>
      <c r="AA40" s="44">
        <v>13999644.529999994</v>
      </c>
      <c r="AB40" s="44">
        <v>10780100.279999996</v>
      </c>
    </row>
    <row r="41" spans="1:28" x14ac:dyDescent="0.25">
      <c r="A41" s="11">
        <f>+A40+1</f>
        <v>25</v>
      </c>
      <c r="B41" s="12" t="s">
        <v>29</v>
      </c>
      <c r="C41" s="39">
        <v>11911208.470000006</v>
      </c>
      <c r="D41" s="39">
        <v>14064096.000000004</v>
      </c>
      <c r="E41" s="39">
        <v>15328775.490000004</v>
      </c>
      <c r="F41" s="39">
        <v>15086307.649999997</v>
      </c>
      <c r="G41" s="39">
        <v>21386518.34</v>
      </c>
      <c r="H41" s="39">
        <v>24057960.480000015</v>
      </c>
      <c r="I41" s="18"/>
      <c r="J41" s="18"/>
      <c r="K41" s="11">
        <f>+K40+1</f>
        <v>25</v>
      </c>
      <c r="L41" s="12" t="s">
        <v>29</v>
      </c>
      <c r="M41" s="39">
        <v>24205353.570000004</v>
      </c>
      <c r="N41" s="39">
        <v>25192110.869999997</v>
      </c>
      <c r="O41" s="39">
        <v>18123952.969999999</v>
      </c>
      <c r="P41" s="39">
        <v>11894741.51</v>
      </c>
      <c r="Q41" s="39">
        <v>4378440.5100000007</v>
      </c>
      <c r="R41" s="39">
        <v>1514038.5600000003</v>
      </c>
      <c r="S41" s="18"/>
      <c r="U41" s="11">
        <f>+U40+1</f>
        <v>25</v>
      </c>
      <c r="V41" s="12" t="s">
        <v>29</v>
      </c>
      <c r="W41" s="39">
        <v>36116562.040000007</v>
      </c>
      <c r="X41" s="39">
        <v>39256206.870000005</v>
      </c>
      <c r="Y41" s="39">
        <v>33452728.460000001</v>
      </c>
      <c r="Z41" s="39">
        <v>26981049.159999996</v>
      </c>
      <c r="AA41" s="39">
        <v>25764958.850000001</v>
      </c>
      <c r="AB41" s="39">
        <v>25571999.040000014</v>
      </c>
    </row>
    <row r="42" spans="1:28" x14ac:dyDescent="0.25">
      <c r="A42" s="11">
        <f>+A41+1</f>
        <v>26</v>
      </c>
      <c r="B42" s="12" t="s">
        <v>38</v>
      </c>
      <c r="C42" s="39">
        <v>6851773.96</v>
      </c>
      <c r="D42" s="39">
        <v>15466242.720000001</v>
      </c>
      <c r="E42" s="39">
        <v>15921156.529999999</v>
      </c>
      <c r="F42" s="39">
        <v>13114525.230000002</v>
      </c>
      <c r="G42" s="39">
        <v>20452949.900000006</v>
      </c>
      <c r="H42" s="39">
        <v>29348260.750000007</v>
      </c>
      <c r="I42" s="18"/>
      <c r="J42" s="18"/>
      <c r="K42" s="11">
        <f>+K41+1</f>
        <v>26</v>
      </c>
      <c r="L42" s="12" t="s">
        <v>38</v>
      </c>
      <c r="M42" s="39">
        <v>2894930.09</v>
      </c>
      <c r="N42" s="39">
        <v>7233189.5300000003</v>
      </c>
      <c r="O42" s="39">
        <v>16455043.41</v>
      </c>
      <c r="P42" s="39">
        <v>20234876.48</v>
      </c>
      <c r="Q42" s="39">
        <v>6751444.3900000006</v>
      </c>
      <c r="R42" s="39">
        <v>252539.75999999998</v>
      </c>
      <c r="S42" s="18"/>
      <c r="U42" s="11">
        <f>+U41+1</f>
        <v>26</v>
      </c>
      <c r="V42" s="12" t="s">
        <v>38</v>
      </c>
      <c r="W42" s="40">
        <v>9746704.0500000007</v>
      </c>
      <c r="X42" s="40">
        <v>22699432.25</v>
      </c>
      <c r="Y42" s="40">
        <v>32376199.939999998</v>
      </c>
      <c r="Z42" s="40">
        <v>33349401.710000001</v>
      </c>
      <c r="AA42" s="40">
        <v>27204394.290000007</v>
      </c>
      <c r="AB42" s="40">
        <v>29600800.510000009</v>
      </c>
    </row>
    <row r="43" spans="1:28" ht="15.75" thickBot="1" x14ac:dyDescent="0.3">
      <c r="A43" s="11">
        <f>A42+1</f>
        <v>27</v>
      </c>
      <c r="B43" s="12" t="s">
        <v>39</v>
      </c>
      <c r="C43" s="39">
        <v>730.57999999999993</v>
      </c>
      <c r="D43" s="39">
        <v>1070.3999999999999</v>
      </c>
      <c r="E43" s="39">
        <v>1276.99</v>
      </c>
      <c r="F43" s="39">
        <v>1274.6400000000001</v>
      </c>
      <c r="G43" s="39">
        <v>9028.58</v>
      </c>
      <c r="H43" s="39">
        <v>29382.799999999999</v>
      </c>
      <c r="I43" s="18"/>
      <c r="J43" s="18"/>
      <c r="K43" s="11">
        <f>K42+1</f>
        <v>27</v>
      </c>
      <c r="L43" s="12" t="s">
        <v>39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18"/>
      <c r="U43" s="11">
        <f>U42+1</f>
        <v>27</v>
      </c>
      <c r="V43" s="12" t="s">
        <v>39</v>
      </c>
      <c r="W43" s="42">
        <v>730.57999999999993</v>
      </c>
      <c r="X43" s="42">
        <v>1070.3999999999999</v>
      </c>
      <c r="Y43" s="42">
        <v>1276.99</v>
      </c>
      <c r="Z43" s="42">
        <v>1274.6400000000001</v>
      </c>
      <c r="AA43" s="42">
        <v>9028.58</v>
      </c>
      <c r="AB43" s="42">
        <v>29382.799999999999</v>
      </c>
    </row>
    <row r="44" spans="1:28" x14ac:dyDescent="0.25">
      <c r="A44" s="11">
        <f>A43+1</f>
        <v>28</v>
      </c>
      <c r="B44" s="28" t="s">
        <v>35</v>
      </c>
      <c r="C44" s="43">
        <v>26026810.480000008</v>
      </c>
      <c r="D44" s="43">
        <v>39251752.390000001</v>
      </c>
      <c r="E44" s="43">
        <v>41404492.620000005</v>
      </c>
      <c r="F44" s="43">
        <v>38660963.240000002</v>
      </c>
      <c r="G44" s="43">
        <v>54301592.989999995</v>
      </c>
      <c r="H44" s="43">
        <v>64200831.94000002</v>
      </c>
      <c r="I44" s="18"/>
      <c r="J44" s="18"/>
      <c r="K44" s="11">
        <f>K43+1</f>
        <v>28</v>
      </c>
      <c r="L44" s="28" t="s">
        <v>35</v>
      </c>
      <c r="M44" s="43">
        <v>37409851.480000004</v>
      </c>
      <c r="N44" s="43">
        <v>43775862.059999995</v>
      </c>
      <c r="O44" s="43">
        <v>44206940.409999996</v>
      </c>
      <c r="P44" s="43">
        <v>37986291.340000004</v>
      </c>
      <c r="Q44" s="43">
        <v>12676433.260000002</v>
      </c>
      <c r="R44" s="43">
        <v>1781450.6900000004</v>
      </c>
      <c r="S44" s="18"/>
      <c r="U44" s="11">
        <f>U43+1</f>
        <v>28</v>
      </c>
      <c r="V44" s="28" t="s">
        <v>35</v>
      </c>
      <c r="W44" s="44">
        <v>63436661.960000008</v>
      </c>
      <c r="X44" s="44">
        <v>83027614.449999988</v>
      </c>
      <c r="Y44" s="44">
        <v>85611433.030000001</v>
      </c>
      <c r="Z44" s="44">
        <v>76647254.580000013</v>
      </c>
      <c r="AA44" s="44">
        <v>66978026.25</v>
      </c>
      <c r="AB44" s="44">
        <v>65982282.630000018</v>
      </c>
    </row>
    <row r="45" spans="1:28" x14ac:dyDescent="0.25">
      <c r="A45" s="11"/>
      <c r="B45" s="12"/>
      <c r="C45" s="17" t="s">
        <v>7</v>
      </c>
      <c r="D45" s="17" t="s">
        <v>7</v>
      </c>
      <c r="E45" s="17" t="s">
        <v>7</v>
      </c>
      <c r="F45" s="17" t="s">
        <v>7</v>
      </c>
      <c r="G45" s="17" t="s">
        <v>7</v>
      </c>
      <c r="H45" s="17" t="s">
        <v>7</v>
      </c>
      <c r="I45" s="18"/>
      <c r="J45" s="18"/>
      <c r="K45" s="11"/>
      <c r="L45" s="12"/>
      <c r="M45" s="17" t="s">
        <v>7</v>
      </c>
      <c r="N45" s="17" t="s">
        <v>7</v>
      </c>
      <c r="O45" s="17" t="s">
        <v>7</v>
      </c>
      <c r="P45" s="17" t="s">
        <v>7</v>
      </c>
      <c r="Q45" s="17" t="s">
        <v>7</v>
      </c>
      <c r="R45" s="17" t="s">
        <v>7</v>
      </c>
      <c r="S45" s="18"/>
      <c r="T45"/>
      <c r="U45" s="11"/>
      <c r="V45" s="12"/>
      <c r="W45" s="17" t="s">
        <v>7</v>
      </c>
      <c r="X45" s="17" t="s">
        <v>7</v>
      </c>
      <c r="Y45" s="17" t="s">
        <v>7</v>
      </c>
      <c r="Z45" s="17" t="s">
        <v>7</v>
      </c>
      <c r="AA45" s="17" t="s">
        <v>7</v>
      </c>
      <c r="AB45" s="17" t="s">
        <v>7</v>
      </c>
    </row>
    <row r="46" spans="1:28" x14ac:dyDescent="0.25">
      <c r="A46" s="11"/>
      <c r="B46" s="15" t="s">
        <v>40</v>
      </c>
      <c r="C46" s="16" t="s">
        <v>37</v>
      </c>
      <c r="D46" s="16" t="s">
        <v>37</v>
      </c>
      <c r="E46" s="16" t="s">
        <v>37</v>
      </c>
      <c r="F46" s="16" t="s">
        <v>37</v>
      </c>
      <c r="G46" s="16" t="s">
        <v>37</v>
      </c>
      <c r="H46" s="16" t="s">
        <v>37</v>
      </c>
      <c r="I46" s="18"/>
      <c r="J46" s="18"/>
      <c r="K46" s="11"/>
      <c r="L46" s="15" t="s">
        <v>40</v>
      </c>
      <c r="M46" s="16" t="s">
        <v>37</v>
      </c>
      <c r="N46" s="16" t="s">
        <v>37</v>
      </c>
      <c r="O46" s="16" t="s">
        <v>37</v>
      </c>
      <c r="P46" s="16" t="s">
        <v>37</v>
      </c>
      <c r="Q46" s="16" t="s">
        <v>37</v>
      </c>
      <c r="R46" s="16" t="s">
        <v>37</v>
      </c>
      <c r="S46" s="18"/>
      <c r="T46"/>
      <c r="U46" s="11"/>
      <c r="V46" s="15" t="s">
        <v>40</v>
      </c>
      <c r="W46" s="16" t="s">
        <v>37</v>
      </c>
      <c r="X46" s="16" t="s">
        <v>37</v>
      </c>
      <c r="Y46" s="16" t="s">
        <v>37</v>
      </c>
      <c r="Z46" s="16" t="s">
        <v>37</v>
      </c>
      <c r="AA46" s="16" t="s">
        <v>37</v>
      </c>
      <c r="AB46" s="16" t="s">
        <v>37</v>
      </c>
    </row>
    <row r="47" spans="1:28" x14ac:dyDescent="0.25">
      <c r="A47" s="11">
        <f>+A44+1</f>
        <v>29</v>
      </c>
      <c r="B47" s="12" t="s">
        <v>26</v>
      </c>
      <c r="C47" s="39">
        <v>685923.91999999993</v>
      </c>
      <c r="D47" s="39">
        <v>854360.59</v>
      </c>
      <c r="E47" s="39">
        <v>999453.4</v>
      </c>
      <c r="F47" s="39">
        <v>1061882.19</v>
      </c>
      <c r="G47" s="39">
        <v>1103429.19</v>
      </c>
      <c r="H47" s="39">
        <v>1103434.73</v>
      </c>
      <c r="I47" s="18"/>
      <c r="J47" s="18"/>
      <c r="K47" s="11">
        <f>+K44+1</f>
        <v>29</v>
      </c>
      <c r="L47" s="12" t="s">
        <v>26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18"/>
      <c r="T47"/>
      <c r="U47" s="11">
        <f>+U44+1</f>
        <v>29</v>
      </c>
      <c r="V47" s="12" t="s">
        <v>26</v>
      </c>
      <c r="W47" s="40">
        <v>685923.91999999993</v>
      </c>
      <c r="X47" s="40">
        <v>854360.59</v>
      </c>
      <c r="Y47" s="40">
        <v>999453.4</v>
      </c>
      <c r="Z47" s="40">
        <v>1061882.19</v>
      </c>
      <c r="AA47" s="40">
        <v>1103429.19</v>
      </c>
      <c r="AB47" s="40">
        <v>1103434.73</v>
      </c>
    </row>
    <row r="48" spans="1:28" ht="15.75" thickBot="1" x14ac:dyDescent="0.3">
      <c r="A48" s="11">
        <f>+A47+1</f>
        <v>30</v>
      </c>
      <c r="B48" s="12" t="s">
        <v>27</v>
      </c>
      <c r="C48" s="41">
        <v>2679791.35</v>
      </c>
      <c r="D48" s="41">
        <v>3344849.66</v>
      </c>
      <c r="E48" s="41">
        <v>3895220.81</v>
      </c>
      <c r="F48" s="41">
        <v>4150034.6300000004</v>
      </c>
      <c r="G48" s="41">
        <v>4401543.1500000004</v>
      </c>
      <c r="H48" s="41">
        <v>4299759.57</v>
      </c>
      <c r="I48" s="18"/>
      <c r="J48" s="18"/>
      <c r="K48" s="11">
        <f>+K47+1</f>
        <v>30</v>
      </c>
      <c r="L48" s="12" t="s">
        <v>27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18"/>
      <c r="T48"/>
      <c r="U48" s="11">
        <f>+U47+1</f>
        <v>30</v>
      </c>
      <c r="V48" s="12" t="s">
        <v>27</v>
      </c>
      <c r="W48" s="42">
        <v>2679791.35</v>
      </c>
      <c r="X48" s="42">
        <v>3344849.66</v>
      </c>
      <c r="Y48" s="42">
        <v>3895220.81</v>
      </c>
      <c r="Z48" s="42">
        <v>4150034.6300000004</v>
      </c>
      <c r="AA48" s="42">
        <v>4401543.1500000004</v>
      </c>
      <c r="AB48" s="42">
        <v>4299759.57</v>
      </c>
    </row>
    <row r="49" spans="1:28" x14ac:dyDescent="0.25">
      <c r="A49" s="11">
        <f>+A48+1</f>
        <v>31</v>
      </c>
      <c r="B49" s="28" t="s">
        <v>28</v>
      </c>
      <c r="C49" s="43">
        <v>3365715.27</v>
      </c>
      <c r="D49" s="43">
        <v>4199210.25</v>
      </c>
      <c r="E49" s="43">
        <v>4894674.21</v>
      </c>
      <c r="F49" s="43">
        <v>5211916.82</v>
      </c>
      <c r="G49" s="43">
        <v>5504972.3399999999</v>
      </c>
      <c r="H49" s="43">
        <v>5403194.3000000007</v>
      </c>
      <c r="I49" s="18"/>
      <c r="J49" s="18"/>
      <c r="K49" s="11">
        <f>+K48+1</f>
        <v>31</v>
      </c>
      <c r="L49" s="28" t="s">
        <v>28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18"/>
      <c r="T49"/>
      <c r="U49" s="11">
        <f>+U48+1</f>
        <v>31</v>
      </c>
      <c r="V49" s="28" t="s">
        <v>28</v>
      </c>
      <c r="W49" s="44">
        <v>3365715.27</v>
      </c>
      <c r="X49" s="44">
        <v>4199210.25</v>
      </c>
      <c r="Y49" s="44">
        <v>4894674.21</v>
      </c>
      <c r="Z49" s="44">
        <v>5211916.82</v>
      </c>
      <c r="AA49" s="44">
        <v>5504972.3399999999</v>
      </c>
      <c r="AB49" s="44">
        <v>5403194.3000000007</v>
      </c>
    </row>
    <row r="50" spans="1:28" x14ac:dyDescent="0.25">
      <c r="A50" s="11"/>
      <c r="B50" s="12"/>
      <c r="C50" s="17"/>
      <c r="D50" s="17"/>
      <c r="E50" s="17"/>
      <c r="F50" s="17"/>
      <c r="G50" s="17"/>
      <c r="H50" s="17"/>
      <c r="I50" s="18"/>
      <c r="J50" s="18"/>
      <c r="K50" s="11"/>
      <c r="L50" s="12"/>
      <c r="M50" s="17"/>
      <c r="N50" s="17"/>
      <c r="O50" s="17"/>
      <c r="P50" s="17"/>
      <c r="Q50" s="17"/>
      <c r="R50" s="17"/>
      <c r="S50" s="18"/>
      <c r="T50"/>
      <c r="U50" s="11"/>
      <c r="V50" s="12"/>
      <c r="W50" s="17"/>
      <c r="X50" s="17"/>
      <c r="Y50" s="17"/>
      <c r="Z50" s="17"/>
      <c r="AA50" s="17"/>
      <c r="AB50" s="17"/>
    </row>
    <row r="51" spans="1:28" x14ac:dyDescent="0.25">
      <c r="A51" s="11"/>
      <c r="B51" s="15" t="s">
        <v>41</v>
      </c>
      <c r="C51" s="16" t="s">
        <v>37</v>
      </c>
      <c r="D51" s="16" t="s">
        <v>37</v>
      </c>
      <c r="E51" s="16" t="s">
        <v>37</v>
      </c>
      <c r="F51" s="16" t="s">
        <v>37</v>
      </c>
      <c r="G51" s="16" t="s">
        <v>37</v>
      </c>
      <c r="H51" s="16" t="s">
        <v>37</v>
      </c>
      <c r="I51" s="18"/>
      <c r="J51" s="18"/>
      <c r="K51" s="11"/>
      <c r="L51" s="15" t="s">
        <v>41</v>
      </c>
      <c r="M51" s="16" t="s">
        <v>37</v>
      </c>
      <c r="N51" s="16" t="s">
        <v>37</v>
      </c>
      <c r="O51" s="16" t="s">
        <v>37</v>
      </c>
      <c r="P51" s="16" t="s">
        <v>37</v>
      </c>
      <c r="Q51" s="16" t="s">
        <v>37</v>
      </c>
      <c r="R51" s="16" t="s">
        <v>37</v>
      </c>
      <c r="S51" s="18"/>
      <c r="T51"/>
      <c r="U51" s="11"/>
      <c r="V51" s="15" t="s">
        <v>41</v>
      </c>
      <c r="W51" s="16" t="s">
        <v>37</v>
      </c>
      <c r="X51" s="16" t="s">
        <v>37</v>
      </c>
      <c r="Y51" s="16" t="s">
        <v>37</v>
      </c>
      <c r="Z51" s="16" t="s">
        <v>37</v>
      </c>
      <c r="AA51" s="16" t="s">
        <v>37</v>
      </c>
      <c r="AB51" s="16" t="s">
        <v>37</v>
      </c>
    </row>
    <row r="52" spans="1:28" x14ac:dyDescent="0.25">
      <c r="A52" s="11">
        <f>+A49+1</f>
        <v>32</v>
      </c>
      <c r="B52" s="12" t="s">
        <v>42</v>
      </c>
      <c r="C52" s="39">
        <v>129029.30999999998</v>
      </c>
      <c r="D52" s="39">
        <v>142320.51</v>
      </c>
      <c r="E52" s="39">
        <v>195919.50000000003</v>
      </c>
      <c r="F52" s="39">
        <v>228560.48</v>
      </c>
      <c r="G52" s="39">
        <v>211872.21999999994</v>
      </c>
      <c r="H52" s="39">
        <v>205799.42999999993</v>
      </c>
      <c r="I52" s="18"/>
      <c r="J52" s="18"/>
      <c r="K52" s="11">
        <f>+K49+1</f>
        <v>32</v>
      </c>
      <c r="L52" s="12" t="s">
        <v>42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18"/>
      <c r="T52"/>
      <c r="U52" s="11">
        <f>+U49+1</f>
        <v>32</v>
      </c>
      <c r="V52" s="12" t="s">
        <v>42</v>
      </c>
      <c r="W52" s="40">
        <v>129029.30999999998</v>
      </c>
      <c r="X52" s="40">
        <v>142320.51</v>
      </c>
      <c r="Y52" s="40">
        <v>195919.50000000003</v>
      </c>
      <c r="Z52" s="40">
        <v>228560.48</v>
      </c>
      <c r="AA52" s="40">
        <v>211872.21999999994</v>
      </c>
      <c r="AB52" s="40">
        <v>205799.42999999993</v>
      </c>
    </row>
    <row r="53" spans="1:28" ht="15.75" thickBot="1" x14ac:dyDescent="0.3">
      <c r="A53" s="11">
        <f>+A52+1</f>
        <v>33</v>
      </c>
      <c r="B53" s="12" t="s">
        <v>43</v>
      </c>
      <c r="C53" s="41">
        <v>393765.31999999995</v>
      </c>
      <c r="D53" s="41">
        <v>462089.73999999982</v>
      </c>
      <c r="E53" s="41">
        <v>466807.83999999991</v>
      </c>
      <c r="F53" s="41">
        <v>530972.70000000007</v>
      </c>
      <c r="G53" s="41">
        <v>468681.72000000015</v>
      </c>
      <c r="H53" s="41">
        <v>125928.52000000003</v>
      </c>
      <c r="I53" s="18"/>
      <c r="J53" s="18"/>
      <c r="K53" s="11">
        <f>+K52+1</f>
        <v>33</v>
      </c>
      <c r="L53" s="12" t="s">
        <v>43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18"/>
      <c r="T53"/>
      <c r="U53" s="11">
        <f>+U52+1</f>
        <v>33</v>
      </c>
      <c r="V53" s="12" t="s">
        <v>43</v>
      </c>
      <c r="W53" s="42">
        <v>393765.31999999995</v>
      </c>
      <c r="X53" s="42">
        <v>462089.73999999982</v>
      </c>
      <c r="Y53" s="42">
        <v>466807.83999999991</v>
      </c>
      <c r="Z53" s="42">
        <v>530972.70000000007</v>
      </c>
      <c r="AA53" s="42">
        <v>468681.72000000015</v>
      </c>
      <c r="AB53" s="42">
        <v>125928.52000000003</v>
      </c>
    </row>
    <row r="54" spans="1:28" x14ac:dyDescent="0.25">
      <c r="A54" s="11">
        <v>34</v>
      </c>
      <c r="B54" s="28" t="s">
        <v>35</v>
      </c>
      <c r="C54" s="43">
        <v>522794.62999999995</v>
      </c>
      <c r="D54" s="43">
        <v>604410.24999999977</v>
      </c>
      <c r="E54" s="43">
        <v>662727.34</v>
      </c>
      <c r="F54" s="43">
        <v>759533.18</v>
      </c>
      <c r="G54" s="43">
        <v>680553.94000000006</v>
      </c>
      <c r="H54" s="43">
        <v>331727.94999999995</v>
      </c>
      <c r="I54" s="18"/>
      <c r="J54" s="18"/>
      <c r="K54" s="11">
        <v>34</v>
      </c>
      <c r="L54" s="28" t="s">
        <v>35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18"/>
      <c r="T54"/>
      <c r="U54" s="11">
        <v>34</v>
      </c>
      <c r="V54" s="28" t="s">
        <v>35</v>
      </c>
      <c r="W54" s="44">
        <v>522794.62999999995</v>
      </c>
      <c r="X54" s="44">
        <v>604410.24999999977</v>
      </c>
      <c r="Y54" s="44">
        <v>662727.34</v>
      </c>
      <c r="Z54" s="44">
        <v>759533.18</v>
      </c>
      <c r="AA54" s="44">
        <v>680553.94000000006</v>
      </c>
      <c r="AB54" s="44">
        <v>331727.94999999995</v>
      </c>
    </row>
    <row r="55" spans="1:28" x14ac:dyDescent="0.25">
      <c r="A55" s="11"/>
      <c r="B55" s="12" t="s">
        <v>7</v>
      </c>
      <c r="C55" s="47" t="s">
        <v>7</v>
      </c>
      <c r="D55" s="47" t="s">
        <v>7</v>
      </c>
      <c r="E55" s="47" t="s">
        <v>7</v>
      </c>
      <c r="F55" s="47" t="s">
        <v>7</v>
      </c>
      <c r="G55" s="47" t="s">
        <v>7</v>
      </c>
      <c r="H55" s="47" t="s">
        <v>7</v>
      </c>
      <c r="I55" s="18"/>
      <c r="J55" s="18"/>
      <c r="K55" s="11"/>
      <c r="L55" s="12" t="s">
        <v>7</v>
      </c>
      <c r="M55" s="47" t="s">
        <v>7</v>
      </c>
      <c r="N55" s="47" t="s">
        <v>7</v>
      </c>
      <c r="O55" s="47" t="s">
        <v>7</v>
      </c>
      <c r="P55" s="47" t="s">
        <v>7</v>
      </c>
      <c r="Q55" s="47" t="s">
        <v>7</v>
      </c>
      <c r="R55" s="47" t="s">
        <v>7</v>
      </c>
      <c r="S55" s="18"/>
      <c r="U55" s="11"/>
      <c r="V55" s="12" t="s">
        <v>7</v>
      </c>
      <c r="W55" s="47" t="s">
        <v>7</v>
      </c>
      <c r="X55" s="47" t="s">
        <v>7</v>
      </c>
      <c r="Y55" s="47" t="s">
        <v>7</v>
      </c>
      <c r="Z55" s="47" t="s">
        <v>7</v>
      </c>
      <c r="AA55" s="47" t="s">
        <v>7</v>
      </c>
      <c r="AB55" s="47" t="s">
        <v>7</v>
      </c>
    </row>
    <row r="56" spans="1:28" x14ac:dyDescent="0.25">
      <c r="A56" s="14"/>
      <c r="B56" s="15" t="s">
        <v>44</v>
      </c>
      <c r="C56" s="16" t="s">
        <v>37</v>
      </c>
      <c r="D56" s="16" t="s">
        <v>37</v>
      </c>
      <c r="E56" s="16" t="s">
        <v>37</v>
      </c>
      <c r="F56" s="16" t="s">
        <v>37</v>
      </c>
      <c r="G56" s="16" t="s">
        <v>37</v>
      </c>
      <c r="H56" s="16" t="s">
        <v>37</v>
      </c>
      <c r="I56" s="18"/>
      <c r="J56" s="18"/>
      <c r="K56" s="14"/>
      <c r="L56" s="15" t="s">
        <v>44</v>
      </c>
      <c r="M56" s="16" t="s">
        <v>37</v>
      </c>
      <c r="N56" s="16" t="s">
        <v>37</v>
      </c>
      <c r="O56" s="16" t="s">
        <v>37</v>
      </c>
      <c r="P56" s="16" t="s">
        <v>37</v>
      </c>
      <c r="Q56" s="16" t="s">
        <v>37</v>
      </c>
      <c r="R56" s="16" t="s">
        <v>37</v>
      </c>
      <c r="S56" s="18"/>
      <c r="U56" s="14"/>
      <c r="V56" s="15" t="s">
        <v>44</v>
      </c>
      <c r="W56" s="16" t="s">
        <v>37</v>
      </c>
      <c r="X56" s="16" t="s">
        <v>37</v>
      </c>
      <c r="Y56" s="16" t="s">
        <v>37</v>
      </c>
      <c r="Z56" s="16" t="s">
        <v>37</v>
      </c>
      <c r="AA56" s="16" t="s">
        <v>37</v>
      </c>
      <c r="AB56" s="16" t="s">
        <v>37</v>
      </c>
    </row>
    <row r="57" spans="1:28" x14ac:dyDescent="0.25">
      <c r="A57" s="11">
        <f>+A54+1</f>
        <v>35</v>
      </c>
      <c r="B57" s="12" t="s">
        <v>45</v>
      </c>
      <c r="C57" s="39"/>
      <c r="D57" s="39"/>
      <c r="E57" s="39"/>
      <c r="F57" s="39"/>
      <c r="G57" s="39"/>
      <c r="H57" s="39"/>
      <c r="I57" s="18"/>
      <c r="J57" s="18"/>
      <c r="K57" s="11">
        <f>+K54+1</f>
        <v>35</v>
      </c>
      <c r="L57" s="12" t="s">
        <v>45</v>
      </c>
      <c r="M57" s="39"/>
      <c r="N57" s="39"/>
      <c r="O57" s="39"/>
      <c r="P57" s="39"/>
      <c r="Q57" s="39"/>
      <c r="R57" s="39"/>
      <c r="S57" s="18"/>
      <c r="U57" s="11">
        <f>+U54+1</f>
        <v>35</v>
      </c>
      <c r="V57" s="12" t="s">
        <v>45</v>
      </c>
      <c r="W57" s="39"/>
      <c r="X57" s="39"/>
      <c r="Y57" s="39"/>
      <c r="Z57" s="39"/>
      <c r="AA57" s="39"/>
      <c r="AB57" s="39"/>
    </row>
    <row r="58" spans="1:28" x14ac:dyDescent="0.25">
      <c r="A58" s="11">
        <f>+A57+1</f>
        <v>36</v>
      </c>
      <c r="B58" s="12" t="s">
        <v>29</v>
      </c>
      <c r="C58" s="39">
        <v>363839.03</v>
      </c>
      <c r="D58" s="39">
        <v>331670.48999999993</v>
      </c>
      <c r="E58" s="39">
        <v>367056.11999999988</v>
      </c>
      <c r="F58" s="39">
        <v>377742.83000000019</v>
      </c>
      <c r="G58" s="39">
        <v>537928.34999999951</v>
      </c>
      <c r="H58" s="39">
        <v>668522.69999999984</v>
      </c>
      <c r="I58" s="18"/>
      <c r="J58" s="18"/>
      <c r="K58" s="11">
        <f>+K57+1</f>
        <v>36</v>
      </c>
      <c r="L58" s="12" t="s">
        <v>29</v>
      </c>
      <c r="M58" s="39">
        <v>651849.81000000006</v>
      </c>
      <c r="N58" s="39">
        <v>682437.72</v>
      </c>
      <c r="O58" s="39">
        <v>498228.81000000011</v>
      </c>
      <c r="P58" s="39">
        <v>331844.98</v>
      </c>
      <c r="Q58" s="39">
        <v>145043.97</v>
      </c>
      <c r="R58" s="39">
        <v>78290.11</v>
      </c>
      <c r="S58" s="18"/>
      <c r="U58" s="11">
        <f>+U57+1</f>
        <v>36</v>
      </c>
      <c r="V58" s="12" t="s">
        <v>29</v>
      </c>
      <c r="W58" s="40">
        <v>1015688.8400000001</v>
      </c>
      <c r="X58" s="40">
        <v>1014108.21</v>
      </c>
      <c r="Y58" s="40">
        <v>865284.92999999993</v>
      </c>
      <c r="Z58" s="40">
        <v>709587.81000000017</v>
      </c>
      <c r="AA58" s="40">
        <v>682972.31999999948</v>
      </c>
      <c r="AB58" s="40">
        <v>746812.80999999982</v>
      </c>
    </row>
    <row r="59" spans="1:28" ht="15.75" thickBot="1" x14ac:dyDescent="0.3">
      <c r="A59" s="11">
        <f t="shared" ref="A59:A60" si="0">+A58+1</f>
        <v>37</v>
      </c>
      <c r="B59" s="12" t="s">
        <v>30</v>
      </c>
      <c r="C59" s="39">
        <v>135157.37</v>
      </c>
      <c r="D59" s="39">
        <v>375769.56999999989</v>
      </c>
      <c r="E59" s="39">
        <v>384728.27999999997</v>
      </c>
      <c r="F59" s="39">
        <v>316894.14</v>
      </c>
      <c r="G59" s="39">
        <v>460480.32999999996</v>
      </c>
      <c r="H59" s="39">
        <v>2975158.11</v>
      </c>
      <c r="I59" s="18"/>
      <c r="J59" s="18"/>
      <c r="K59" s="11">
        <f t="shared" ref="K59:K60" si="1">+K58+1</f>
        <v>37</v>
      </c>
      <c r="L59" s="12" t="s">
        <v>30</v>
      </c>
      <c r="M59" s="39">
        <v>72934.779999999984</v>
      </c>
      <c r="N59" s="39">
        <v>184542.23</v>
      </c>
      <c r="O59" s="39">
        <v>418791.91000000021</v>
      </c>
      <c r="P59" s="39">
        <v>506810.1700000001</v>
      </c>
      <c r="Q59" s="39">
        <v>170225.78999999998</v>
      </c>
      <c r="R59" s="34">
        <v>0</v>
      </c>
      <c r="S59" s="18"/>
      <c r="U59" s="11">
        <f t="shared" ref="U59:U60" si="2">+U58+1</f>
        <v>37</v>
      </c>
      <c r="V59" s="12" t="s">
        <v>30</v>
      </c>
      <c r="W59" s="42">
        <v>208092.14999999997</v>
      </c>
      <c r="X59" s="42">
        <v>560311.79999999993</v>
      </c>
      <c r="Y59" s="42">
        <v>803520.19000000018</v>
      </c>
      <c r="Z59" s="42">
        <v>823704.31</v>
      </c>
      <c r="AA59" s="42">
        <v>630706.11999999988</v>
      </c>
      <c r="AB59" s="42">
        <v>2975158.11</v>
      </c>
    </row>
    <row r="60" spans="1:28" x14ac:dyDescent="0.25">
      <c r="A60" s="11">
        <f t="shared" si="0"/>
        <v>38</v>
      </c>
      <c r="B60" s="28" t="s">
        <v>35</v>
      </c>
      <c r="C60" s="43">
        <v>498996.4</v>
      </c>
      <c r="D60" s="43">
        <v>707440.05999999982</v>
      </c>
      <c r="E60" s="43">
        <v>751784.39999999991</v>
      </c>
      <c r="F60" s="43">
        <v>694636.9700000002</v>
      </c>
      <c r="G60" s="43">
        <v>998408.67999999947</v>
      </c>
      <c r="H60" s="43">
        <v>3643680.8099999996</v>
      </c>
      <c r="I60" s="18"/>
      <c r="J60" s="18"/>
      <c r="K60" s="11">
        <f t="shared" si="1"/>
        <v>38</v>
      </c>
      <c r="L60" s="28" t="s">
        <v>35</v>
      </c>
      <c r="M60" s="43">
        <v>724784.59000000008</v>
      </c>
      <c r="N60" s="43">
        <v>866979.95</v>
      </c>
      <c r="O60" s="43">
        <v>917020.72000000032</v>
      </c>
      <c r="P60" s="43">
        <v>838655.15000000014</v>
      </c>
      <c r="Q60" s="43">
        <v>315269.76000000001</v>
      </c>
      <c r="R60" s="43">
        <v>78290.11</v>
      </c>
      <c r="S60" s="18"/>
      <c r="U60" s="11">
        <f t="shared" si="2"/>
        <v>38</v>
      </c>
      <c r="V60" s="28" t="s">
        <v>35</v>
      </c>
      <c r="W60" s="44">
        <v>1223780.9900000002</v>
      </c>
      <c r="X60" s="44">
        <v>1574420.0099999998</v>
      </c>
      <c r="Y60" s="44">
        <v>1668805.12</v>
      </c>
      <c r="Z60" s="44">
        <v>1533292.1200000003</v>
      </c>
      <c r="AA60" s="44">
        <v>1313678.4399999995</v>
      </c>
      <c r="AB60" s="44">
        <v>3721970.9199999995</v>
      </c>
    </row>
    <row r="61" spans="1:28" x14ac:dyDescent="0.25">
      <c r="A61" s="11"/>
      <c r="B61" s="12" t="s">
        <v>7</v>
      </c>
      <c r="C61" s="47" t="s">
        <v>7</v>
      </c>
      <c r="D61" s="47" t="s">
        <v>7</v>
      </c>
      <c r="E61" s="47" t="s">
        <v>7</v>
      </c>
      <c r="F61" s="47" t="s">
        <v>7</v>
      </c>
      <c r="G61" s="47" t="s">
        <v>7</v>
      </c>
      <c r="H61" s="47" t="s">
        <v>7</v>
      </c>
      <c r="I61" s="18"/>
      <c r="J61" s="18"/>
      <c r="K61" s="11"/>
      <c r="L61" s="12" t="s">
        <v>7</v>
      </c>
      <c r="M61" s="47" t="s">
        <v>7</v>
      </c>
      <c r="N61" s="47" t="s">
        <v>7</v>
      </c>
      <c r="O61" s="47" t="s">
        <v>7</v>
      </c>
      <c r="P61" s="47" t="s">
        <v>7</v>
      </c>
      <c r="Q61" s="47" t="s">
        <v>7</v>
      </c>
      <c r="R61" s="47" t="s">
        <v>7</v>
      </c>
      <c r="S61" s="18"/>
      <c r="U61" s="11"/>
      <c r="V61" s="12" t="s">
        <v>7</v>
      </c>
      <c r="W61" s="47" t="s">
        <v>7</v>
      </c>
      <c r="X61" s="47" t="s">
        <v>7</v>
      </c>
      <c r="Y61" s="47" t="s">
        <v>7</v>
      </c>
      <c r="Z61" s="47" t="s">
        <v>7</v>
      </c>
      <c r="AA61" s="47" t="s">
        <v>7</v>
      </c>
      <c r="AB61" s="47" t="s">
        <v>7</v>
      </c>
    </row>
    <row r="62" spans="1:28" ht="36.75" x14ac:dyDescent="0.25">
      <c r="A62" s="14"/>
      <c r="B62" s="15" t="s">
        <v>46</v>
      </c>
      <c r="C62" s="16" t="s">
        <v>37</v>
      </c>
      <c r="D62" s="16" t="s">
        <v>37</v>
      </c>
      <c r="E62" s="16" t="s">
        <v>37</v>
      </c>
      <c r="F62" s="16" t="s">
        <v>37</v>
      </c>
      <c r="G62" s="16" t="s">
        <v>37</v>
      </c>
      <c r="H62" s="16" t="s">
        <v>37</v>
      </c>
      <c r="I62" s="18"/>
      <c r="J62" s="18"/>
      <c r="K62" s="14"/>
      <c r="L62" s="15" t="s">
        <v>46</v>
      </c>
      <c r="M62" s="16" t="s">
        <v>37</v>
      </c>
      <c r="N62" s="16" t="s">
        <v>37</v>
      </c>
      <c r="O62" s="16" t="s">
        <v>37</v>
      </c>
      <c r="P62" s="16" t="s">
        <v>37</v>
      </c>
      <c r="Q62" s="16" t="s">
        <v>37</v>
      </c>
      <c r="R62" s="16" t="s">
        <v>37</v>
      </c>
      <c r="S62" s="18"/>
      <c r="U62" s="14"/>
      <c r="V62" s="15" t="s">
        <v>46</v>
      </c>
      <c r="W62" s="16" t="s">
        <v>37</v>
      </c>
      <c r="X62" s="16" t="s">
        <v>37</v>
      </c>
      <c r="Y62" s="16" t="s">
        <v>37</v>
      </c>
      <c r="Z62" s="16" t="s">
        <v>37</v>
      </c>
      <c r="AA62" s="16" t="s">
        <v>37</v>
      </c>
      <c r="AB62" s="16" t="s">
        <v>37</v>
      </c>
    </row>
    <row r="63" spans="1:28" x14ac:dyDescent="0.25">
      <c r="A63" s="11">
        <f>A60+1</f>
        <v>39</v>
      </c>
      <c r="B63" s="12" t="s">
        <v>26</v>
      </c>
      <c r="C63" s="40">
        <v>387147.64999999985</v>
      </c>
      <c r="D63" s="40">
        <v>492145.10000000068</v>
      </c>
      <c r="E63" s="40">
        <v>566632.35000000033</v>
      </c>
      <c r="F63" s="40">
        <v>586015.79000000027</v>
      </c>
      <c r="G63" s="40">
        <v>639172.75</v>
      </c>
      <c r="H63" s="40">
        <v>463938.7900000005</v>
      </c>
      <c r="I63" s="18"/>
      <c r="J63" s="18"/>
      <c r="K63" s="11">
        <f>K60+1</f>
        <v>39</v>
      </c>
      <c r="L63" s="12" t="s">
        <v>26</v>
      </c>
      <c r="M63" s="40">
        <v>415927.07999999996</v>
      </c>
      <c r="N63" s="40">
        <v>403851.17000000004</v>
      </c>
      <c r="O63" s="40">
        <v>264700.53000000009</v>
      </c>
      <c r="P63" s="40">
        <v>100500.29999999997</v>
      </c>
      <c r="Q63" s="40">
        <v>33525.43</v>
      </c>
      <c r="R63" s="34">
        <v>0</v>
      </c>
      <c r="S63" s="18"/>
      <c r="U63" s="11">
        <f>U60+1</f>
        <v>39</v>
      </c>
      <c r="V63" s="12" t="s">
        <v>26</v>
      </c>
      <c r="W63" s="40">
        <v>803074.72999999975</v>
      </c>
      <c r="X63" s="40">
        <v>895996.27000000072</v>
      </c>
      <c r="Y63" s="40">
        <v>831332.88000000035</v>
      </c>
      <c r="Z63" s="40">
        <v>686516.0900000002</v>
      </c>
      <c r="AA63" s="40">
        <v>672698.18</v>
      </c>
      <c r="AB63" s="40">
        <v>463938.7900000005</v>
      </c>
    </row>
    <row r="64" spans="1:28" ht="15.75" thickBot="1" x14ac:dyDescent="0.3">
      <c r="A64" s="11">
        <f>+A63+1</f>
        <v>40</v>
      </c>
      <c r="B64" s="12" t="s">
        <v>27</v>
      </c>
      <c r="C64" s="42">
        <v>2444015.1200000043</v>
      </c>
      <c r="D64" s="42">
        <v>3215749.1100000022</v>
      </c>
      <c r="E64" s="42">
        <v>3163973.1899999985</v>
      </c>
      <c r="F64" s="42">
        <v>3174835.0199999954</v>
      </c>
      <c r="G64" s="42">
        <v>3729212.3599999975</v>
      </c>
      <c r="H64" s="42">
        <v>3202433.5100000123</v>
      </c>
      <c r="I64" s="18"/>
      <c r="J64" s="18"/>
      <c r="K64" s="11">
        <f>+K63+1</f>
        <v>40</v>
      </c>
      <c r="L64" s="12" t="s">
        <v>27</v>
      </c>
      <c r="M64" s="42">
        <v>3838825.0200000023</v>
      </c>
      <c r="N64" s="42">
        <v>4188225.9000000022</v>
      </c>
      <c r="O64" s="42">
        <v>3447837.5999999978</v>
      </c>
      <c r="P64" s="42">
        <v>2120347.7499999995</v>
      </c>
      <c r="Q64" s="42">
        <v>538447.7300000001</v>
      </c>
      <c r="R64" s="42">
        <v>6086.95</v>
      </c>
      <c r="S64" s="18"/>
      <c r="U64" s="11">
        <f>+U63+1</f>
        <v>40</v>
      </c>
      <c r="V64" s="12" t="s">
        <v>27</v>
      </c>
      <c r="W64" s="42">
        <v>6282840.1400000062</v>
      </c>
      <c r="X64" s="42">
        <v>7403975.0100000044</v>
      </c>
      <c r="Y64" s="42">
        <v>6611810.7899999963</v>
      </c>
      <c r="Z64" s="42">
        <v>5295182.7699999949</v>
      </c>
      <c r="AA64" s="42">
        <v>4267660.089999998</v>
      </c>
      <c r="AB64" s="42">
        <v>3208520.4600000125</v>
      </c>
    </row>
    <row r="65" spans="1:28" x14ac:dyDescent="0.25">
      <c r="A65" s="11">
        <f>+A64+1</f>
        <v>41</v>
      </c>
      <c r="B65" s="48" t="s">
        <v>28</v>
      </c>
      <c r="C65" s="43">
        <v>2831162.7700000042</v>
      </c>
      <c r="D65" s="43">
        <v>3707894.2100000028</v>
      </c>
      <c r="E65" s="43">
        <v>3730605.5399999991</v>
      </c>
      <c r="F65" s="43">
        <v>3760850.8099999959</v>
      </c>
      <c r="G65" s="43">
        <v>4368385.1099999975</v>
      </c>
      <c r="H65" s="43">
        <v>3666372.3000000129</v>
      </c>
      <c r="I65" s="18"/>
      <c r="J65" s="18"/>
      <c r="K65" s="11">
        <f>+K64+1</f>
        <v>41</v>
      </c>
      <c r="L65" s="48" t="s">
        <v>28</v>
      </c>
      <c r="M65" s="43">
        <v>4254752.1000000024</v>
      </c>
      <c r="N65" s="43">
        <v>4592077.0700000022</v>
      </c>
      <c r="O65" s="43">
        <v>3712538.129999998</v>
      </c>
      <c r="P65" s="43">
        <v>2220848.0499999993</v>
      </c>
      <c r="Q65" s="43">
        <v>571973.16000000015</v>
      </c>
      <c r="R65" s="43">
        <v>6086.95</v>
      </c>
      <c r="S65" s="18"/>
      <c r="U65" s="11">
        <f>+U64+1</f>
        <v>41</v>
      </c>
      <c r="V65" s="48" t="s">
        <v>28</v>
      </c>
      <c r="W65" s="49">
        <v>7085914.8700000066</v>
      </c>
      <c r="X65" s="49">
        <v>8299971.2800000049</v>
      </c>
      <c r="Y65" s="49">
        <v>7443143.6699999971</v>
      </c>
      <c r="Z65" s="49">
        <v>5981698.8599999957</v>
      </c>
      <c r="AA65" s="49">
        <v>4940358.2699999977</v>
      </c>
      <c r="AB65" s="49">
        <v>3672459.250000013</v>
      </c>
    </row>
    <row r="66" spans="1:28" x14ac:dyDescent="0.25">
      <c r="A66" s="11">
        <f>+A65+1</f>
        <v>42</v>
      </c>
      <c r="B66" s="12" t="s">
        <v>29</v>
      </c>
      <c r="C66" s="44">
        <v>4101654.3900000085</v>
      </c>
      <c r="D66" s="44">
        <v>4668167.2700000117</v>
      </c>
      <c r="E66" s="44">
        <v>5130554.6799999978</v>
      </c>
      <c r="F66" s="44">
        <v>5122624.1399999997</v>
      </c>
      <c r="G66" s="44">
        <v>7467507.469999982</v>
      </c>
      <c r="H66" s="44">
        <v>8142952.1500000078</v>
      </c>
      <c r="I66" s="18"/>
      <c r="J66" s="18"/>
      <c r="K66" s="11">
        <f>+K65+1</f>
        <v>42</v>
      </c>
      <c r="L66" s="12" t="s">
        <v>29</v>
      </c>
      <c r="M66" s="44">
        <v>9962740.310000008</v>
      </c>
      <c r="N66" s="44">
        <v>10413280.790000003</v>
      </c>
      <c r="O66" s="44">
        <v>7398634.2300000032</v>
      </c>
      <c r="P66" s="44">
        <v>4790138.3</v>
      </c>
      <c r="Q66" s="44">
        <v>1798703.4500000011</v>
      </c>
      <c r="R66" s="44">
        <v>652517.6399999999</v>
      </c>
      <c r="S66" s="18"/>
      <c r="U66" s="11">
        <f>+U65+1</f>
        <v>42</v>
      </c>
      <c r="V66" s="12" t="s">
        <v>29</v>
      </c>
      <c r="W66" s="40">
        <v>14064394.700000016</v>
      </c>
      <c r="X66" s="40">
        <v>15081448.060000014</v>
      </c>
      <c r="Y66" s="40">
        <v>12529188.91</v>
      </c>
      <c r="Z66" s="40">
        <v>9912762.4399999995</v>
      </c>
      <c r="AA66" s="40">
        <v>9266210.9199999832</v>
      </c>
      <c r="AB66" s="40">
        <v>8795469.7900000084</v>
      </c>
    </row>
    <row r="67" spans="1:28" x14ac:dyDescent="0.25">
      <c r="A67" s="11">
        <f>+A66+1</f>
        <v>43</v>
      </c>
      <c r="B67" s="12" t="s">
        <v>30</v>
      </c>
      <c r="C67" s="39">
        <v>1941127.8600000008</v>
      </c>
      <c r="D67" s="39">
        <v>4861051.6900000013</v>
      </c>
      <c r="E67" s="39">
        <v>4714680.2100000009</v>
      </c>
      <c r="F67" s="39">
        <v>3834644.2299999991</v>
      </c>
      <c r="G67" s="39">
        <v>6348136.9699999969</v>
      </c>
      <c r="H67" s="39">
        <v>8707822.2899999991</v>
      </c>
      <c r="I67" s="18"/>
      <c r="J67" s="18"/>
      <c r="K67" s="11">
        <f>+K66+1</f>
        <v>43</v>
      </c>
      <c r="L67" s="12" t="s">
        <v>30</v>
      </c>
      <c r="M67" s="39">
        <v>1094892.8100000005</v>
      </c>
      <c r="N67" s="39">
        <v>2779907.2099999995</v>
      </c>
      <c r="O67" s="39">
        <v>6113250.4800000051</v>
      </c>
      <c r="P67" s="39">
        <v>7567565.679999995</v>
      </c>
      <c r="Q67" s="39">
        <v>2524203.3900000025</v>
      </c>
      <c r="R67" s="39">
        <v>98778.589999999982</v>
      </c>
      <c r="S67" s="18"/>
      <c r="U67" s="11">
        <f>+U66+1</f>
        <v>43</v>
      </c>
      <c r="V67" s="12" t="s">
        <v>30</v>
      </c>
      <c r="W67" s="40">
        <v>3036020.6700000013</v>
      </c>
      <c r="X67" s="40">
        <v>7640958.9000000004</v>
      </c>
      <c r="Y67" s="40">
        <v>10827930.690000005</v>
      </c>
      <c r="Z67" s="40">
        <v>11402209.909999995</v>
      </c>
      <c r="AA67" s="40">
        <v>8872340.3599999994</v>
      </c>
      <c r="AB67" s="40">
        <v>8806600.879999999</v>
      </c>
    </row>
    <row r="68" spans="1:28" ht="15.75" thickBot="1" x14ac:dyDescent="0.3">
      <c r="A68" s="11">
        <f>A67+1</f>
        <v>44</v>
      </c>
      <c r="B68" s="12" t="s">
        <v>31</v>
      </c>
      <c r="C68" s="39">
        <v>30.87</v>
      </c>
      <c r="D68" s="39">
        <v>45.22</v>
      </c>
      <c r="E68" s="39">
        <v>53.94</v>
      </c>
      <c r="F68" s="39">
        <v>53.850000000000009</v>
      </c>
      <c r="G68" s="39">
        <v>381.42</v>
      </c>
      <c r="H68" s="39">
        <v>1241.32</v>
      </c>
      <c r="I68" s="18"/>
      <c r="J68" s="18"/>
      <c r="K68" s="11">
        <f>K67+1</f>
        <v>44</v>
      </c>
      <c r="L68" s="12" t="s">
        <v>31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18"/>
      <c r="U68" s="11">
        <f>U67+1</f>
        <v>44</v>
      </c>
      <c r="V68" s="12" t="s">
        <v>31</v>
      </c>
      <c r="W68" s="42">
        <v>30.87</v>
      </c>
      <c r="X68" s="42">
        <v>45.22</v>
      </c>
      <c r="Y68" s="42">
        <v>53.94</v>
      </c>
      <c r="Z68" s="42">
        <v>53.850000000000009</v>
      </c>
      <c r="AA68" s="42">
        <v>381.42</v>
      </c>
      <c r="AB68" s="42">
        <v>1241.32</v>
      </c>
    </row>
    <row r="69" spans="1:28" ht="15.75" thickBot="1" x14ac:dyDescent="0.3">
      <c r="A69" s="11">
        <f>A68+1</f>
        <v>45</v>
      </c>
      <c r="B69" s="28" t="s">
        <v>35</v>
      </c>
      <c r="C69" s="43">
        <v>8873975.8900000136</v>
      </c>
      <c r="D69" s="43">
        <v>13237158.390000017</v>
      </c>
      <c r="E69" s="43">
        <v>13575894.369999997</v>
      </c>
      <c r="F69" s="43">
        <v>12718173.029999994</v>
      </c>
      <c r="G69" s="43">
        <v>18184410.969999976</v>
      </c>
      <c r="H69" s="43">
        <v>20518388.060000021</v>
      </c>
      <c r="I69" s="18"/>
      <c r="J69" s="18"/>
      <c r="K69" s="11">
        <f>K68+1</f>
        <v>45</v>
      </c>
      <c r="L69" s="28" t="s">
        <v>35</v>
      </c>
      <c r="M69" s="43">
        <v>15312385.220000012</v>
      </c>
      <c r="N69" s="43">
        <v>17785265.070000004</v>
      </c>
      <c r="O69" s="43">
        <v>17224422.840000007</v>
      </c>
      <c r="P69" s="43">
        <v>14578552.029999994</v>
      </c>
      <c r="Q69" s="43">
        <v>4894880.0000000037</v>
      </c>
      <c r="R69" s="43">
        <v>757383.17999999982</v>
      </c>
      <c r="S69" s="18"/>
      <c r="U69" s="11">
        <f>U68+1</f>
        <v>45</v>
      </c>
      <c r="V69" s="28" t="s">
        <v>35</v>
      </c>
      <c r="W69" s="49">
        <v>24186361.110000025</v>
      </c>
      <c r="X69" s="49">
        <v>31022423.460000023</v>
      </c>
      <c r="Y69" s="49">
        <v>30800317.210000005</v>
      </c>
      <c r="Z69" s="49">
        <v>27296725.059999987</v>
      </c>
      <c r="AA69" s="49">
        <v>23079290.96999998</v>
      </c>
      <c r="AB69" s="49">
        <v>21275771.240000021</v>
      </c>
    </row>
    <row r="70" spans="1:28" x14ac:dyDescent="0.25">
      <c r="A70" s="11"/>
      <c r="B70" s="50" t="s">
        <v>7</v>
      </c>
      <c r="C70" s="51" t="s">
        <v>7</v>
      </c>
      <c r="D70" s="51" t="s">
        <v>7</v>
      </c>
      <c r="E70" s="51" t="s">
        <v>7</v>
      </c>
      <c r="F70" s="51" t="s">
        <v>7</v>
      </c>
      <c r="G70" s="51" t="s">
        <v>7</v>
      </c>
      <c r="H70" s="51" t="s">
        <v>7</v>
      </c>
      <c r="I70" s="18"/>
      <c r="J70" s="18"/>
      <c r="K70" s="11"/>
      <c r="L70" s="50" t="s">
        <v>7</v>
      </c>
      <c r="M70" s="51" t="s">
        <v>7</v>
      </c>
      <c r="N70" s="51" t="s">
        <v>7</v>
      </c>
      <c r="O70" s="51" t="s">
        <v>7</v>
      </c>
      <c r="P70" s="51" t="s">
        <v>7</v>
      </c>
      <c r="Q70" s="51" t="s">
        <v>7</v>
      </c>
      <c r="R70" s="51" t="s">
        <v>7</v>
      </c>
      <c r="S70" s="18"/>
      <c r="U70" s="11"/>
      <c r="V70" s="50" t="s">
        <v>7</v>
      </c>
      <c r="W70" s="51" t="s">
        <v>7</v>
      </c>
      <c r="X70" s="51" t="s">
        <v>7</v>
      </c>
      <c r="Y70" s="51" t="s">
        <v>7</v>
      </c>
      <c r="Z70" s="51" t="s">
        <v>7</v>
      </c>
      <c r="AA70" s="51" t="s">
        <v>7</v>
      </c>
      <c r="AB70" s="51" t="s">
        <v>7</v>
      </c>
    </row>
    <row r="71" spans="1:28" x14ac:dyDescent="0.25">
      <c r="A71" s="11">
        <f>A69+1</f>
        <v>46</v>
      </c>
      <c r="B71" s="28" t="s">
        <v>47</v>
      </c>
      <c r="C71" s="39">
        <v>1686665.969999999</v>
      </c>
      <c r="D71" s="39">
        <v>2504111.87</v>
      </c>
      <c r="E71" s="39">
        <v>2598196.2600000054</v>
      </c>
      <c r="F71" s="39">
        <v>2431351.87</v>
      </c>
      <c r="G71" s="39">
        <v>3227646.9299999988</v>
      </c>
      <c r="H71" s="39">
        <v>3696621.7899999991</v>
      </c>
      <c r="I71" s="18"/>
      <c r="J71" s="18"/>
      <c r="K71" s="11">
        <f>K69+1</f>
        <v>46</v>
      </c>
      <c r="L71" s="52" t="s">
        <v>47</v>
      </c>
      <c r="M71" s="39">
        <v>2561779.2500000009</v>
      </c>
      <c r="N71" s="39">
        <v>2951661.24</v>
      </c>
      <c r="O71" s="39">
        <v>2848817.6300000004</v>
      </c>
      <c r="P71" s="39">
        <v>2403824.4</v>
      </c>
      <c r="Q71" s="39">
        <v>803522.45000000007</v>
      </c>
      <c r="R71" s="39">
        <v>126047.04999999994</v>
      </c>
      <c r="S71" s="18"/>
      <c r="U71" s="11">
        <f>U69+1</f>
        <v>46</v>
      </c>
      <c r="V71" s="52" t="s">
        <v>47</v>
      </c>
      <c r="W71" s="39">
        <v>4248445.22</v>
      </c>
      <c r="X71" s="39">
        <v>5455773.1100000003</v>
      </c>
      <c r="Y71" s="39">
        <v>5447013.8900000062</v>
      </c>
      <c r="Z71" s="39">
        <v>4835176.2699999996</v>
      </c>
      <c r="AA71" s="39">
        <v>4031169.379999999</v>
      </c>
      <c r="AB71" s="39">
        <v>3822668.8399999989</v>
      </c>
    </row>
    <row r="72" spans="1:28" x14ac:dyDescent="0.25">
      <c r="A72" s="11">
        <f>A71+1</f>
        <v>47</v>
      </c>
      <c r="B72" s="28" t="s">
        <v>48</v>
      </c>
      <c r="C72" s="39">
        <v>1273265.6499999999</v>
      </c>
      <c r="D72" s="39">
        <v>1931546.0600000012</v>
      </c>
      <c r="E72" s="39">
        <v>2004510.8600000029</v>
      </c>
      <c r="F72" s="39">
        <v>1877319.0200000016</v>
      </c>
      <c r="G72" s="39">
        <v>2536089.6500000013</v>
      </c>
      <c r="H72" s="39">
        <v>2815287.9000000013</v>
      </c>
      <c r="I72" s="18"/>
      <c r="J72" s="18"/>
      <c r="K72" s="11">
        <f>K71+1</f>
        <v>47</v>
      </c>
      <c r="L72" s="52" t="s">
        <v>48</v>
      </c>
      <c r="M72" s="39">
        <v>1976816.5400000019</v>
      </c>
      <c r="N72" s="39">
        <v>2299759.689999999</v>
      </c>
      <c r="O72" s="39">
        <v>2228754.2300000004</v>
      </c>
      <c r="P72" s="39">
        <v>1887535.0900000017</v>
      </c>
      <c r="Q72" s="39">
        <v>634312.51000000047</v>
      </c>
      <c r="R72" s="39">
        <v>97880.620000000024</v>
      </c>
      <c r="S72" s="18"/>
      <c r="U72" s="11">
        <f>U71+1</f>
        <v>47</v>
      </c>
      <c r="V72" s="52" t="s">
        <v>48</v>
      </c>
      <c r="W72" s="39">
        <v>3250082.1900000018</v>
      </c>
      <c r="X72" s="39">
        <v>4231305.75</v>
      </c>
      <c r="Y72" s="39">
        <v>4233265.0900000036</v>
      </c>
      <c r="Z72" s="39">
        <v>3764854.1100000031</v>
      </c>
      <c r="AA72" s="39">
        <v>3170402.160000002</v>
      </c>
      <c r="AB72" s="39">
        <v>2913168.5200000014</v>
      </c>
    </row>
    <row r="73" spans="1:28" ht="25.5" x14ac:dyDescent="0.25">
      <c r="A73" s="11">
        <f>A72+1</f>
        <v>48</v>
      </c>
      <c r="B73" s="28" t="s">
        <v>49</v>
      </c>
      <c r="C73" s="39">
        <v>5914044.2699999949</v>
      </c>
      <c r="D73" s="39">
        <v>8801500.4600000009</v>
      </c>
      <c r="E73" s="39">
        <v>8973187.2500000056</v>
      </c>
      <c r="F73" s="39">
        <v>8409502.1399999969</v>
      </c>
      <c r="G73" s="39">
        <v>12420674.389999995</v>
      </c>
      <c r="H73" s="39">
        <v>14006478.369999979</v>
      </c>
      <c r="I73" s="18"/>
      <c r="J73" s="18"/>
      <c r="K73" s="11">
        <f>K72+1</f>
        <v>48</v>
      </c>
      <c r="L73" s="52" t="s">
        <v>49</v>
      </c>
      <c r="M73" s="39">
        <v>10773789.43</v>
      </c>
      <c r="N73" s="39">
        <v>12533844.139999995</v>
      </c>
      <c r="O73" s="39">
        <v>12146850.980000002</v>
      </c>
      <c r="P73" s="39">
        <v>10287192.539999999</v>
      </c>
      <c r="Q73" s="39">
        <v>3457045.0400000042</v>
      </c>
      <c r="R73" s="39">
        <v>533455.50999999989</v>
      </c>
      <c r="S73" s="18"/>
      <c r="U73" s="11">
        <f>U72+1</f>
        <v>48</v>
      </c>
      <c r="V73" s="52" t="s">
        <v>49</v>
      </c>
      <c r="W73" s="39">
        <v>16687833.699999996</v>
      </c>
      <c r="X73" s="39">
        <v>21335344.599999994</v>
      </c>
      <c r="Y73" s="39">
        <v>21120038.230000008</v>
      </c>
      <c r="Z73" s="39">
        <v>18696694.679999996</v>
      </c>
      <c r="AA73" s="39">
        <v>15877719.43</v>
      </c>
      <c r="AB73" s="39">
        <v>14539933.879999978</v>
      </c>
    </row>
    <row r="74" spans="1:28" x14ac:dyDescent="0.25">
      <c r="A74" s="14"/>
      <c r="B74" s="15" t="s">
        <v>50</v>
      </c>
      <c r="C74" s="16" t="s">
        <v>37</v>
      </c>
      <c r="D74" s="16" t="s">
        <v>37</v>
      </c>
      <c r="E74" s="16" t="s">
        <v>37</v>
      </c>
      <c r="F74" s="16" t="s">
        <v>37</v>
      </c>
      <c r="G74" s="16" t="s">
        <v>37</v>
      </c>
      <c r="H74" s="16" t="s">
        <v>37</v>
      </c>
      <c r="I74" s="18"/>
      <c r="J74" s="18"/>
      <c r="K74" s="14"/>
      <c r="L74" s="15" t="s">
        <v>50</v>
      </c>
      <c r="M74" s="16" t="s">
        <v>37</v>
      </c>
      <c r="N74" s="16" t="s">
        <v>37</v>
      </c>
      <c r="O74" s="16" t="s">
        <v>37</v>
      </c>
      <c r="P74" s="16" t="s">
        <v>37</v>
      </c>
      <c r="Q74" s="16" t="s">
        <v>37</v>
      </c>
      <c r="R74" s="16" t="s">
        <v>37</v>
      </c>
      <c r="S74" s="18"/>
      <c r="U74" s="14"/>
      <c r="V74" s="15" t="s">
        <v>50</v>
      </c>
      <c r="W74" s="16" t="s">
        <v>37</v>
      </c>
      <c r="X74" s="16" t="s">
        <v>37</v>
      </c>
      <c r="Y74" s="16" t="s">
        <v>37</v>
      </c>
      <c r="Z74" s="16" t="s">
        <v>37</v>
      </c>
      <c r="AA74" s="16" t="s">
        <v>37</v>
      </c>
      <c r="AB74" s="16" t="s">
        <v>37</v>
      </c>
    </row>
    <row r="75" spans="1:28" x14ac:dyDescent="0.25">
      <c r="A75" s="11">
        <f>A73+1</f>
        <v>49</v>
      </c>
      <c r="B75" s="12" t="s">
        <v>26</v>
      </c>
      <c r="C75" s="40">
        <v>2047523.4700000002</v>
      </c>
      <c r="D75" s="40">
        <v>2597551.3800000004</v>
      </c>
      <c r="E75" s="40">
        <v>3001950.0600000005</v>
      </c>
      <c r="F75" s="40">
        <v>3113906.04</v>
      </c>
      <c r="G75" s="40">
        <v>3340957.3600000008</v>
      </c>
      <c r="H75" s="40">
        <v>2740943.85</v>
      </c>
      <c r="I75" s="18"/>
      <c r="J75" s="18"/>
      <c r="K75" s="11">
        <f>K73+1</f>
        <v>49</v>
      </c>
      <c r="L75" s="12" t="s">
        <v>26</v>
      </c>
      <c r="M75" s="40">
        <v>1427865.3599999999</v>
      </c>
      <c r="N75" s="40">
        <v>1386536.44</v>
      </c>
      <c r="O75" s="40">
        <v>909753.81</v>
      </c>
      <c r="P75" s="40">
        <v>347186.43</v>
      </c>
      <c r="Q75" s="40">
        <v>115816.23999999999</v>
      </c>
      <c r="R75" s="53">
        <v>0</v>
      </c>
      <c r="S75" s="18"/>
      <c r="U75" s="11">
        <f>U73+1</f>
        <v>49</v>
      </c>
      <c r="V75" s="12" t="s">
        <v>26</v>
      </c>
      <c r="W75" s="40">
        <v>3475388.83</v>
      </c>
      <c r="X75" s="40">
        <v>3984087.8200000003</v>
      </c>
      <c r="Y75" s="40">
        <v>3911703.8700000006</v>
      </c>
      <c r="Z75" s="40">
        <v>3461092.47</v>
      </c>
      <c r="AA75" s="40">
        <v>3456773.6000000006</v>
      </c>
      <c r="AB75" s="40">
        <v>2740943.85</v>
      </c>
    </row>
    <row r="76" spans="1:28" ht="15.75" thickBot="1" x14ac:dyDescent="0.3">
      <c r="A76" s="11">
        <f>+A75+1</f>
        <v>50</v>
      </c>
      <c r="B76" s="12" t="s">
        <v>27</v>
      </c>
      <c r="C76" s="42">
        <v>11412452.040000007</v>
      </c>
      <c r="D76" s="42">
        <v>15029896.350000001</v>
      </c>
      <c r="E76" s="42">
        <v>15776613.299999997</v>
      </c>
      <c r="F76" s="42">
        <v>16317717.310000001</v>
      </c>
      <c r="G76" s="42">
        <v>18985496.25999999</v>
      </c>
      <c r="H76" s="42">
        <v>17093850.660000008</v>
      </c>
      <c r="I76" s="18"/>
      <c r="J76" s="18"/>
      <c r="K76" s="11">
        <f>+K75+1</f>
        <v>50</v>
      </c>
      <c r="L76" s="12" t="s">
        <v>27</v>
      </c>
      <c r="M76" s="42">
        <v>13136454.560000002</v>
      </c>
      <c r="N76" s="42">
        <v>14556102.290000001</v>
      </c>
      <c r="O76" s="42">
        <v>12430728.349999998</v>
      </c>
      <c r="P76" s="42">
        <v>7730334.9699999988</v>
      </c>
      <c r="Q76" s="42">
        <v>2002705.2800000003</v>
      </c>
      <c r="R76" s="42">
        <v>20959.32</v>
      </c>
      <c r="S76" s="18"/>
      <c r="U76" s="11">
        <f>+U75+1</f>
        <v>50</v>
      </c>
      <c r="V76" s="12" t="s">
        <v>27</v>
      </c>
      <c r="W76" s="42">
        <v>24548906.600000009</v>
      </c>
      <c r="X76" s="42">
        <v>29585998.640000001</v>
      </c>
      <c r="Y76" s="42">
        <v>28207341.649999995</v>
      </c>
      <c r="Z76" s="42">
        <v>24048052.280000001</v>
      </c>
      <c r="AA76" s="42">
        <v>20988201.539999992</v>
      </c>
      <c r="AB76" s="42">
        <v>17114809.980000008</v>
      </c>
    </row>
    <row r="77" spans="1:28" x14ac:dyDescent="0.25">
      <c r="A77" s="11">
        <f>+A76+1</f>
        <v>51</v>
      </c>
      <c r="B77" s="28" t="s">
        <v>28</v>
      </c>
      <c r="C77" s="44">
        <v>13459975.510000007</v>
      </c>
      <c r="D77" s="44">
        <v>17627447.73</v>
      </c>
      <c r="E77" s="44">
        <v>18778563.359999999</v>
      </c>
      <c r="F77" s="44">
        <v>19431623.350000001</v>
      </c>
      <c r="G77" s="44">
        <v>22326453.61999999</v>
      </c>
      <c r="H77" s="44">
        <v>19834794.510000009</v>
      </c>
      <c r="I77" s="18"/>
      <c r="J77" s="18"/>
      <c r="K77" s="11">
        <f>+K76+1</f>
        <v>51</v>
      </c>
      <c r="L77" s="28" t="s">
        <v>28</v>
      </c>
      <c r="M77" s="44">
        <v>14564319.920000002</v>
      </c>
      <c r="N77" s="44">
        <v>15942638.73</v>
      </c>
      <c r="O77" s="44">
        <v>13340482.159999998</v>
      </c>
      <c r="P77" s="44">
        <v>8077521.3999999985</v>
      </c>
      <c r="Q77" s="44">
        <v>2118521.5200000005</v>
      </c>
      <c r="R77" s="44">
        <v>20959.32</v>
      </c>
      <c r="S77" s="18"/>
      <c r="U77" s="11">
        <f>+U76+1</f>
        <v>51</v>
      </c>
      <c r="V77" s="28" t="s">
        <v>28</v>
      </c>
      <c r="W77" s="49">
        <v>28024295.430000007</v>
      </c>
      <c r="X77" s="49">
        <v>33570086.460000001</v>
      </c>
      <c r="Y77" s="49">
        <v>32119045.519999996</v>
      </c>
      <c r="Z77" s="49">
        <v>27509144.75</v>
      </c>
      <c r="AA77" s="49">
        <v>24444975.139999989</v>
      </c>
      <c r="AB77" s="49">
        <v>19855753.830000009</v>
      </c>
    </row>
    <row r="78" spans="1:28" x14ac:dyDescent="0.25">
      <c r="A78" s="11">
        <f>+A77+1</f>
        <v>52</v>
      </c>
      <c r="B78" s="12" t="s">
        <v>29</v>
      </c>
      <c r="C78" s="39">
        <v>16505731.200000014</v>
      </c>
      <c r="D78" s="39">
        <v>19206254.270000014</v>
      </c>
      <c r="E78" s="39">
        <v>21022305.789999999</v>
      </c>
      <c r="F78" s="39">
        <v>20815235.099999998</v>
      </c>
      <c r="G78" s="39">
        <v>29603826.37999998</v>
      </c>
      <c r="H78" s="39">
        <v>33075234.76000002</v>
      </c>
      <c r="I78" s="18"/>
      <c r="J78" s="18"/>
      <c r="K78" s="11">
        <f>+K77+1</f>
        <v>52</v>
      </c>
      <c r="L78" s="12" t="s">
        <v>29</v>
      </c>
      <c r="M78" s="39">
        <v>34819943.690000013</v>
      </c>
      <c r="N78" s="39">
        <v>36287829.379999995</v>
      </c>
      <c r="O78" s="39">
        <v>26020816.010000002</v>
      </c>
      <c r="P78" s="39">
        <v>17016724.789999999</v>
      </c>
      <c r="Q78" s="39">
        <v>6322187.9300000016</v>
      </c>
      <c r="R78" s="39">
        <v>2244846.3100000005</v>
      </c>
      <c r="S78" s="18"/>
      <c r="U78" s="11">
        <f>+U77+1</f>
        <v>52</v>
      </c>
      <c r="V78" s="12" t="s">
        <v>29</v>
      </c>
      <c r="W78" s="40">
        <v>51325674.89000003</v>
      </c>
      <c r="X78" s="40">
        <v>55494083.650000006</v>
      </c>
      <c r="Y78" s="40">
        <v>47043121.799999997</v>
      </c>
      <c r="Z78" s="40">
        <v>37831959.890000001</v>
      </c>
      <c r="AA78" s="40">
        <v>35926014.30999998</v>
      </c>
      <c r="AB78" s="40">
        <v>35320081.070000023</v>
      </c>
    </row>
    <row r="79" spans="1:28" x14ac:dyDescent="0.25">
      <c r="A79" s="11">
        <f>+A78+1</f>
        <v>53</v>
      </c>
      <c r="B79" s="12" t="s">
        <v>30</v>
      </c>
      <c r="C79" s="40">
        <v>9321824.5100000016</v>
      </c>
      <c r="D79" s="40">
        <v>21165153.720000003</v>
      </c>
      <c r="E79" s="40">
        <v>21487372.859999999</v>
      </c>
      <c r="F79" s="40">
        <v>17797036.300000001</v>
      </c>
      <c r="G79" s="40">
        <v>27730248.920000002</v>
      </c>
      <c r="H79" s="40">
        <v>41157169.670000002</v>
      </c>
      <c r="I79" s="18"/>
      <c r="J79" s="18"/>
      <c r="K79" s="11">
        <f>+K78+1</f>
        <v>53</v>
      </c>
      <c r="L79" s="12" t="s">
        <v>30</v>
      </c>
      <c r="M79" s="40">
        <v>4062757.68</v>
      </c>
      <c r="N79" s="40">
        <v>10197638.970000001</v>
      </c>
      <c r="O79" s="40">
        <v>22987085.800000004</v>
      </c>
      <c r="P79" s="40">
        <v>28309252.329999998</v>
      </c>
      <c r="Q79" s="40">
        <v>9445873.570000004</v>
      </c>
      <c r="R79" s="40">
        <v>351318.35</v>
      </c>
      <c r="S79" s="18"/>
      <c r="U79" s="11">
        <f>+U78+1</f>
        <v>53</v>
      </c>
      <c r="V79" s="12" t="s">
        <v>30</v>
      </c>
      <c r="W79" s="40">
        <v>13384582.190000001</v>
      </c>
      <c r="X79" s="40">
        <v>31362792.690000005</v>
      </c>
      <c r="Y79" s="40">
        <v>44474458.660000004</v>
      </c>
      <c r="Z79" s="40">
        <v>46106288.629999995</v>
      </c>
      <c r="AA79" s="40">
        <v>37176122.49000001</v>
      </c>
      <c r="AB79" s="40">
        <v>41508488.020000003</v>
      </c>
    </row>
    <row r="80" spans="1:28" ht="15.75" thickBot="1" x14ac:dyDescent="0.3">
      <c r="A80" s="11">
        <f>A79+1</f>
        <v>54</v>
      </c>
      <c r="B80" s="12" t="s">
        <v>31</v>
      </c>
      <c r="C80" s="42">
        <v>761.44999999999993</v>
      </c>
      <c r="D80" s="42">
        <v>1115.6199999999999</v>
      </c>
      <c r="E80" s="42">
        <v>1330.93</v>
      </c>
      <c r="F80" s="42">
        <v>1328.49</v>
      </c>
      <c r="G80" s="42">
        <v>9410</v>
      </c>
      <c r="H80" s="42">
        <v>30624.12</v>
      </c>
      <c r="I80" s="18"/>
      <c r="J80" s="18"/>
      <c r="K80" s="11">
        <f>K79+1</f>
        <v>54</v>
      </c>
      <c r="L80" s="12" t="s">
        <v>31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18"/>
      <c r="U80" s="11">
        <f>U79+1</f>
        <v>54</v>
      </c>
      <c r="V80" s="12" t="s">
        <v>31</v>
      </c>
      <c r="W80" s="42">
        <v>761.44999999999993</v>
      </c>
      <c r="X80" s="42">
        <v>1115.6199999999999</v>
      </c>
      <c r="Y80" s="42">
        <v>1330.93</v>
      </c>
      <c r="Z80" s="42">
        <v>1328.49</v>
      </c>
      <c r="AA80" s="42">
        <v>9410</v>
      </c>
      <c r="AB80" s="42">
        <v>30624.12</v>
      </c>
    </row>
    <row r="81" spans="1:28" ht="15.75" thickBot="1" x14ac:dyDescent="0.3">
      <c r="A81" s="11">
        <f>A80+1</f>
        <v>55</v>
      </c>
      <c r="B81" s="28" t="s">
        <v>35</v>
      </c>
      <c r="C81" s="55">
        <v>39288292.670000032</v>
      </c>
      <c r="D81" s="55">
        <v>57999971.340000011</v>
      </c>
      <c r="E81" s="55">
        <v>61289572.939999998</v>
      </c>
      <c r="F81" s="55">
        <v>58045223.240000002</v>
      </c>
      <c r="G81" s="55">
        <v>79669938.919999972</v>
      </c>
      <c r="H81" s="55">
        <v>94097823.060000032</v>
      </c>
      <c r="I81" s="18"/>
      <c r="J81" s="18"/>
      <c r="K81" s="11">
        <f>K80+1</f>
        <v>55</v>
      </c>
      <c r="L81" s="28" t="s">
        <v>35</v>
      </c>
      <c r="M81" s="55">
        <v>53447021.290000014</v>
      </c>
      <c r="N81" s="55">
        <v>62428107.079999998</v>
      </c>
      <c r="O81" s="55">
        <v>62348383.970000006</v>
      </c>
      <c r="P81" s="55">
        <v>53403498.519999996</v>
      </c>
      <c r="Q81" s="55">
        <v>17886583.020000007</v>
      </c>
      <c r="R81" s="55">
        <v>2617123.9800000004</v>
      </c>
      <c r="S81" s="18"/>
      <c r="U81" s="11">
        <f>U80+1</f>
        <v>55</v>
      </c>
      <c r="V81" s="28" t="s">
        <v>35</v>
      </c>
      <c r="W81" s="55">
        <v>92735313.960000038</v>
      </c>
      <c r="X81" s="55">
        <v>120428078.42000002</v>
      </c>
      <c r="Y81" s="55">
        <v>123637956.91</v>
      </c>
      <c r="Z81" s="55">
        <v>111448721.75999999</v>
      </c>
      <c r="AA81" s="55">
        <v>97556521.939999983</v>
      </c>
      <c r="AB81" s="55">
        <v>96714947.040000036</v>
      </c>
    </row>
    <row r="82" spans="1:28" x14ac:dyDescent="0.25">
      <c r="A82" s="56" t="s">
        <v>51</v>
      </c>
      <c r="C82" s="2"/>
      <c r="D82" s="2"/>
      <c r="E82" s="2"/>
      <c r="I82" s="57"/>
      <c r="J82" s="57"/>
      <c r="K82" s="56" t="s">
        <v>51</v>
      </c>
      <c r="M82" s="2"/>
      <c r="N82" s="2"/>
      <c r="O82" s="2"/>
      <c r="S82" s="57"/>
      <c r="U82" s="56" t="s">
        <v>51</v>
      </c>
      <c r="W82" s="2"/>
      <c r="X82" s="2"/>
      <c r="Y82" s="2"/>
    </row>
    <row r="83" spans="1:28" x14ac:dyDescent="0.25">
      <c r="A83" s="4" t="s">
        <v>52</v>
      </c>
      <c r="K83" s="4" t="s">
        <v>52</v>
      </c>
      <c r="U83" s="4" t="s">
        <v>52</v>
      </c>
    </row>
    <row r="84" spans="1:28" x14ac:dyDescent="0.25">
      <c r="A84" s="4"/>
      <c r="B84" s="58"/>
      <c r="C84" s="59"/>
      <c r="D84" s="59"/>
      <c r="K84" s="4"/>
      <c r="L84" s="58"/>
      <c r="M84" s="59"/>
      <c r="N84" s="59"/>
      <c r="U84" s="4"/>
      <c r="V84" s="58"/>
      <c r="W84" s="59"/>
      <c r="X84" s="59"/>
    </row>
  </sheetData>
  <mergeCells count="9">
    <mergeCell ref="C4:H4"/>
    <mergeCell ref="M4:R4"/>
    <mergeCell ref="W4:AB4"/>
    <mergeCell ref="A2:H2"/>
    <mergeCell ref="K2:R2"/>
    <mergeCell ref="U2:AB2"/>
    <mergeCell ref="A3:G3"/>
    <mergeCell ref="K3:Q3"/>
    <mergeCell ref="U3:AA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985A-F34E-4C1D-805A-509688EB0E50}">
  <ds:schemaRefs>
    <ds:schemaRef ds:uri="http://schemas.microsoft.com/office/2006/metadata/properties"/>
    <ds:schemaRef ds:uri="3c32e2f1-9b83-4e10-818f-dddacb8781b0"/>
    <ds:schemaRef ds:uri="http://purl.org/dc/terms/"/>
    <ds:schemaRef ds:uri="http://purl.org/dc/dcmitype/"/>
    <ds:schemaRef ds:uri="9909a1fe-d543-41d5-a7bd-5a24856ec74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00E717-6F34-48A6-8395-37BF229F1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904CC2-46E0-43ED-B3B6-A40C753BD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AMPCO111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Myola Alvares</dc:creator>
  <cp:keywords/>
  <dc:description/>
  <cp:lastModifiedBy>Lori Patchett</cp:lastModifiedBy>
  <cp:revision/>
  <cp:lastPrinted>2026-06-02T20:18:19Z</cp:lastPrinted>
  <dcterms:created xsi:type="dcterms:W3CDTF">2026-04-17T20:02:23Z</dcterms:created>
  <dcterms:modified xsi:type="dcterms:W3CDTF">2026-06-02T20:22:55Z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2026-04-17T20:02:35Z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b075d832-7d3f-4ccc-ba76-3f04b287096c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Order">
    <vt:r8>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