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66925"/>
  <xr:revisionPtr revIDLastSave="111" documentId="8_{E518947C-2925-472D-A1B3-AA392B5E1AE2}" xr6:coauthVersionLast="47" xr6:coauthVersionMax="47" xr10:uidLastSave="{72BA3BB1-04FB-4979-B882-85A713754E87}"/>
  <bookViews>
    <workbookView xWindow="-120" yWindow="-120" windowWidth="29040" windowHeight="15720" xr2:uid="{00000000-000D-0000-FFFF-FFFF00000000}"/>
  </bookViews>
  <sheets>
    <sheet name="Tab 1" sheetId="1" r:id="rId1"/>
    <sheet name="Tab 2" sheetId="2" r:id="rId2"/>
  </sheets>
  <definedNames>
    <definedName name="_xlnm.Print_Titles" localSheetId="0">'Tab 1'!$2:$4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 a="1"/>
  <c r="E8" i="1" a="1"/>
  <c r="AG8" i="2" a="1"/>
  <c r="AF8" i="2" a="1"/>
  <c r="AE8" i="2" a="1"/>
  <c r="AD8" i="2" a="1"/>
  <c r="AC8" i="2" a="1"/>
  <c r="AB8" i="2" a="1"/>
  <c r="AA8" i="2" a="1"/>
  <c r="Z8" i="2" a="1"/>
  <c r="Y8" i="2" a="1"/>
  <c r="X8" i="2" a="1"/>
  <c r="W8" i="2" a="1"/>
  <c r="V8" i="2" a="1"/>
  <c r="U8" i="2" a="1"/>
  <c r="T8" i="2" a="1"/>
  <c r="S8" i="2" a="1"/>
  <c r="R8" i="2" a="1"/>
  <c r="Q8" i="2" a="1"/>
  <c r="P8" i="2" a="1"/>
  <c r="O8" i="2" a="1"/>
  <c r="N8" i="2" a="1"/>
  <c r="M8" i="2" a="1"/>
  <c r="L8" i="2" a="1"/>
  <c r="K8" i="2" a="1"/>
  <c r="J8" i="2" a="1"/>
  <c r="I8" i="2" a="1"/>
  <c r="H8" i="2" a="1"/>
  <c r="G8" i="2" a="1"/>
  <c r="F8" i="2" a="1"/>
  <c r="E8" i="2" a="1"/>
  <c r="D8" i="2" a="1"/>
  <c r="C8" i="2"/>
  <c r="AG8" i="1" l="1" a="1"/>
  <c r="T8" i="1" a="1"/>
  <c r="AB8" i="1" a="1"/>
  <c r="U8" i="1" a="1"/>
  <c r="AC8" i="1" a="1"/>
  <c r="V8" i="1" a="1"/>
  <c r="AF8" i="1" a="1"/>
  <c r="Q8" i="1" a="1"/>
  <c r="AA8" i="1" a="1"/>
  <c r="M8" i="1" a="1"/>
  <c r="AD8" i="1" a="1"/>
  <c r="N8" i="1" a="1"/>
  <c r="W8" i="1" a="1"/>
  <c r="O8" i="1" a="1"/>
  <c r="AE8" i="1" a="1"/>
  <c r="X8" i="1" a="1"/>
  <c r="P8" i="1" a="1"/>
  <c r="Y8" i="1" a="1"/>
  <c r="Z8" i="1" a="1"/>
  <c r="R8" i="1" a="1"/>
  <c r="S8" i="1" a="1"/>
  <c r="C8" i="1"/>
  <c r="F8" i="1" a="1"/>
  <c r="D8" i="1" a="1"/>
  <c r="H8" i="1" a="1"/>
  <c r="L8" i="1" a="1"/>
  <c r="J8" i="1" a="1"/>
  <c r="I8" i="1" a="1"/>
  <c r="K8" i="1" a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AG8" i="2"/>
  <c r="AF8" i="2"/>
  <c r="AE8" i="2"/>
  <c r="AD8" i="2"/>
  <c r="AC8" i="2"/>
  <c r="AB8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<sst xmlns="http://schemas.openxmlformats.org/spreadsheetml/2006/main" count="19" uniqueCount="18">
  <si>
    <t xml:space="preserve"> (i) the lifetime gas savings from DSM programs since 1993,</t>
  </si>
  <si>
    <t>Lifetime gas savings from DSM programs since 1995</t>
  </si>
  <si>
    <r>
      <t>Net Annual Gas Savings (million 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</si>
  <si>
    <r>
      <t>Lifetime Gas Savings - Persisting (million 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</si>
  <si>
    <t xml:space="preserve">Notes: </t>
  </si>
  <si>
    <t xml:space="preserve">* Lifetime Gas Savings are calculated with a simplifying assumption that savings persist for 12 years, with the first year being 50% partially effective. </t>
  </si>
  <si>
    <t>* Net annual gas savings are available for EGD starting in 1995 and for Union Gas starting in 1997.</t>
  </si>
  <si>
    <r>
      <t>* Records indicate that EGD Portfolio Net Annual Gas Savings (m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 are sourced from EB-2015-0049 Exhibit I.T8.EGDI.GEC.34, EB-2021-0002; Exhibit I.1.EGI.CCC3, PG 3, and EB-2025-0295​; EB-​​Exhibit I.D-STAFF-46​. Records indicate that Union Gas Portfolio Net Annual Gas Savings (m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) are sourced from EB-2015-0029; Exhibit B.T3.Union.ED.12; PG 1332 and EB-2021-0002; Exhibit I.1.EGI.CCC3, PG 3 and ​​EB-2025-0295​; EB-​​Exhibit I.D-STAFF-46​, Attachment 1. </t>
    </r>
  </si>
  <si>
    <t>(iii) the net benefits of all DSM programs since 1993</t>
  </si>
  <si>
    <t>TRC net benefits of all DSM programs since 1995</t>
  </si>
  <si>
    <t>Annual TRC Net Benefits ($ millions)</t>
  </si>
  <si>
    <t>Lifetime TRC Net Benefits ($ millions)</t>
  </si>
  <si>
    <t>Notes:</t>
  </si>
  <si>
    <t xml:space="preserve">* Lifetime TRC Net Benefits are calculated with a simplifying assumption that savings persist for 12 years, with the first year being 50% partially effective. </t>
  </si>
  <si>
    <t xml:space="preserve">* Records indicate that EGD Portfolio TRC Net Benefits are sourced from EB-2015-0049 Exhibit I.T8.EGDI.GEC.34, DSM annual reports, and EB-2025-0295​; EB-​​Exhibit I.D-STAFF-46​. Records indicate that Union Gas TRC Net Benefits are sourced from EB-2015-0029; Exhibit B.T3.Union.ED.12; PG 1332, DSM annual reports, and ​​EB-2025-0295​; EB-​​Exhibit I.D-STAFF-46​, Attachment 1. </t>
  </si>
  <si>
    <t>* Net benefits include the 15% non-energy benefits adder starting in 2015 for EGD and 2016 for Union Gas.</t>
  </si>
  <si>
    <t xml:space="preserve">Table 1
Lifetime Natural Gas Savings </t>
  </si>
  <si>
    <t>Table 2
 TRC Net Benefits Attributed to Enbridge Gas DSM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</si>
</sst>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,,;\(#,###.00,,\);&quot;-&quot;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/>
    <xf numFmtId="164" fontId="2" fillId="0" borderId="0" xfId="0" applyNumberFormat="1" applyFont="1"/>
    <xf numFmtId="0" fontId="3" fillId="0" borderId="1" xfId="0" applyFont="1" applyBorder="1"/>
    <xf numFmtId="0" fontId="2" fillId="0" borderId="0" xfId="0" quotePrefix="1" applyFont="1" applyAlignment="1">
      <alignment wrapText="1"/>
    </xf>
    <xf numFmtId="0" fontId="2" fillId="0" borderId="0" xfId="0" applyFont="1" applyAlignment="1">
      <alignment horizontal="left" vertical="top"/>
    </xf>
    <xf numFmtId="0" fontId="2" fillId="0" borderId="0" xfId="0" quotePrefix="1" applyFont="1" applyAlignment="1">
      <alignment wrapText="1"/>
    </xf>
    <xf numFmtId="0" fontId="2" fillId="0" borderId="0" xfId="0" quotePrefix="1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2 2 2" xfId="1" xr:uid="{8CB54BD0-2091-44E5-ADFA-775D009E6C2C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G32"/>
  <sheetViews>
    <sheetView showGridLines="0" tabSelected="1" zoomScaleNormal="100" workbookViewId="0">
      <selection activeCell="B2" sqref="B2:AG2"/>
    </sheetView>
  </sheetViews>
  <sheetFormatPr defaultColWidth="9.140625" defaultRowHeight="12.75" x14ac:dyDescent="0.2"/>
  <cols>
    <col min="1" max="1" width="4.42578125" style="1" customWidth="1"/>
    <col min="2" max="2" width="48.140625" style="1" customWidth="1"/>
    <col min="3" max="28" width="9.28515625" style="1" customWidth="1"/>
    <col min="29" max="30" width="10.140625" style="1" bestFit="1" customWidth="1"/>
    <col min="31" max="31" width="11.7109375" style="1" bestFit="1" customWidth="1"/>
    <col min="32" max="33" width="11.140625" style="1" bestFit="1" customWidth="1"/>
    <col min="34" max="34" width="17.7109375" style="1" bestFit="1" customWidth="1"/>
    <col min="35" max="16384" width="9.140625" style="1"/>
  </cols>
  <sheetData>
    <row r="2" spans="2:33" ht="24.6" customHeight="1" x14ac:dyDescent="0.2">
      <c r="B2" s="11" t="s">
        <v>16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4" spans="2:33" x14ac:dyDescent="0.2">
      <c r="B4" s="1" t="s">
        <v>0</v>
      </c>
    </row>
    <row r="6" spans="2:33" x14ac:dyDescent="0.2">
      <c r="B6" s="6" t="s">
        <v>1</v>
      </c>
      <c r="C6" s="2">
        <v>1995</v>
      </c>
      <c r="D6" s="2">
        <v>1996</v>
      </c>
      <c r="E6" s="2">
        <v>1997</v>
      </c>
      <c r="F6" s="2">
        <v>1998</v>
      </c>
      <c r="G6" s="2">
        <v>1999</v>
      </c>
      <c r="H6" s="2">
        <v>2000</v>
      </c>
      <c r="I6" s="2">
        <v>2001</v>
      </c>
      <c r="J6" s="2">
        <v>2002</v>
      </c>
      <c r="K6" s="2">
        <v>2003</v>
      </c>
      <c r="L6" s="2">
        <v>2004</v>
      </c>
      <c r="M6" s="2">
        <v>2005</v>
      </c>
      <c r="N6" s="2">
        <v>2006</v>
      </c>
      <c r="O6" s="2">
        <v>2007</v>
      </c>
      <c r="P6" s="2">
        <v>2008</v>
      </c>
      <c r="Q6" s="2">
        <v>2009</v>
      </c>
      <c r="R6" s="2">
        <v>2010</v>
      </c>
      <c r="S6" s="2">
        <v>2011</v>
      </c>
      <c r="T6" s="2">
        <v>2012</v>
      </c>
      <c r="U6" s="2">
        <v>2013</v>
      </c>
      <c r="V6" s="2">
        <v>2014</v>
      </c>
      <c r="W6" s="2">
        <v>2015</v>
      </c>
      <c r="X6" s="2">
        <v>2016</v>
      </c>
      <c r="Y6" s="2">
        <v>2017</v>
      </c>
      <c r="Z6" s="2">
        <v>2018</v>
      </c>
      <c r="AA6" s="2">
        <v>2019</v>
      </c>
      <c r="AB6" s="2">
        <v>2020</v>
      </c>
      <c r="AC6" s="2">
        <v>2021</v>
      </c>
      <c r="AD6" s="2">
        <v>2022</v>
      </c>
      <c r="AE6" s="2">
        <v>2023</v>
      </c>
      <c r="AF6" s="2">
        <v>2024</v>
      </c>
      <c r="AG6" s="2">
        <v>2025</v>
      </c>
    </row>
    <row r="7" spans="2:33" ht="14.25" x14ac:dyDescent="0.2">
      <c r="B7" s="3" t="s">
        <v>2</v>
      </c>
      <c r="C7" s="4">
        <v>3870402</v>
      </c>
      <c r="D7" s="4">
        <v>18819355</v>
      </c>
      <c r="E7" s="4">
        <v>39681163</v>
      </c>
      <c r="F7" s="4">
        <v>63684107</v>
      </c>
      <c r="G7" s="4">
        <v>84739089</v>
      </c>
      <c r="H7" s="4">
        <v>91870840</v>
      </c>
      <c r="I7" s="4">
        <v>127624588</v>
      </c>
      <c r="J7" s="4">
        <v>137104356.447</v>
      </c>
      <c r="K7" s="4">
        <v>120351619.58986451</v>
      </c>
      <c r="L7" s="4">
        <v>122699481</v>
      </c>
      <c r="M7" s="4">
        <v>163225072.75070059</v>
      </c>
      <c r="N7" s="4">
        <v>179994961</v>
      </c>
      <c r="O7" s="4">
        <v>140921652.98588002</v>
      </c>
      <c r="P7" s="4">
        <v>139105156.6995399</v>
      </c>
      <c r="Q7" s="4">
        <v>162461162.40581661</v>
      </c>
      <c r="R7" s="4">
        <v>185699141.61343879</v>
      </c>
      <c r="S7" s="4">
        <v>215428722.10329521</v>
      </c>
      <c r="T7" s="4">
        <v>197574240.66754091</v>
      </c>
      <c r="U7" s="4">
        <v>227703144.8709563</v>
      </c>
      <c r="V7" s="4">
        <v>175365259</v>
      </c>
      <c r="W7" s="4">
        <v>174048748.99846959</v>
      </c>
      <c r="X7" s="4">
        <v>106493294.34652682</v>
      </c>
      <c r="Y7" s="4">
        <v>114290604.68114811</v>
      </c>
      <c r="Z7" s="4">
        <v>108564266.69975346</v>
      </c>
      <c r="AA7" s="4">
        <v>115690826.99215171</v>
      </c>
      <c r="AB7" s="4">
        <v>96238681.906604901</v>
      </c>
      <c r="AC7" s="4">
        <v>92549296</v>
      </c>
      <c r="AD7" s="4">
        <v>78585462.952914387</v>
      </c>
      <c r="AE7" s="4">
        <v>121521973.53</v>
      </c>
      <c r="AF7" s="4">
        <v>160919553</v>
      </c>
      <c r="AG7" s="4">
        <v>122410033</v>
      </c>
    </row>
    <row r="8" spans="2:33" ht="14.25" x14ac:dyDescent="0.2">
      <c r="B8" s="3" t="s">
        <v>3</v>
      </c>
      <c r="C8" s="4">
        <f>C7*50%</f>
        <v>1935201</v>
      </c>
      <c r="D8" s="4" cm="1">
        <f t="array" ref="D8">SUM($C$7:C7)-SUMPRODUCT((ABS($C$6:C6-D6)&gt;11)*($C$7:C7))+D7*50%</f>
        <v>13280079.5</v>
      </c>
      <c r="E8" s="4" cm="1">
        <f t="array" ref="E8">SUM($C$7:D7)-SUMPRODUCT((ABS($C$6:D6-E6)&gt;11)*($C$7:D7))+E7*50%</f>
        <v>42530338.5</v>
      </c>
      <c r="F8" s="4" cm="1">
        <f t="array" ref="F8">SUM($C$7:E7)-SUMPRODUCT((ABS($C$6:E6-F6)&gt;11)*($C$7:E7))+F7*50%</f>
        <v>94212973.5</v>
      </c>
      <c r="G8" s="4" cm="1">
        <f t="array" ref="G8">SUM($C$7:F7)-SUMPRODUCT((ABS($C$6:F6-G6)&gt;11)*($C$7:F7))+G7*50%</f>
        <v>168424571.5</v>
      </c>
      <c r="H8" s="4" cm="1">
        <f t="array" ref="H8">SUM($C$7:G7)-SUMPRODUCT((ABS($C$6:G6-H6)&gt;11)*($C$7:G7))+H7*50%</f>
        <v>256729536</v>
      </c>
      <c r="I8" s="4" cm="1">
        <f t="array" ref="I8">SUM($C$7:H7)-SUMPRODUCT((ABS($C$6:H6-I6)&gt;11)*($C$7:H7))+I7*50%</f>
        <v>366477250</v>
      </c>
      <c r="J8" s="4" cm="1">
        <f t="array" ref="J8">SUM($C$7:I7)-SUMPRODUCT((ABS($C$6:I6-J6)&gt;11)*($C$7:I7))+J7*50%</f>
        <v>498841722.22350001</v>
      </c>
      <c r="K8" s="4" cm="1">
        <f t="array" ref="K8">SUM($C$7:J7)-SUMPRODUCT((ABS($C$6:J6-K6)&gt;11)*($C$7:J7))+K7*50%</f>
        <v>627569710.24193227</v>
      </c>
      <c r="L8" s="4" cm="1">
        <f t="array" ref="L8">SUM($C$7:K7)-SUMPRODUCT((ABS($C$6:K6-L6)&gt;11)*($C$7:K7))+L7*50%</f>
        <v>749095260.53686452</v>
      </c>
      <c r="M8" s="4" cm="1">
        <f t="array" ref="M8">SUM($C$7:L7)-SUMPRODUCT((ABS($C$6:L6-M6)&gt;11)*($C$7:L7))+M7*50%</f>
        <v>892057537.41221476</v>
      </c>
      <c r="N8" s="4" cm="1">
        <f t="array" ref="N8">SUM($C$7:M7)-SUMPRODUCT((ABS($C$6:M6-N6)&gt;11)*($C$7:M7))+N7*50%</f>
        <v>1063667554.2875651</v>
      </c>
      <c r="O8" s="4" cm="1">
        <f t="array" ref="O8">SUM($C$7:N7)-SUMPRODUCT((ABS($C$6:N6-O6)&gt;11)*($C$7:N7))+O7*50%</f>
        <v>1220255459.2805052</v>
      </c>
      <c r="P8" s="4" cm="1">
        <f t="array" ref="P8">SUM($C$7:O7)-SUMPRODUCT((ABS($C$6:O6-P6)&gt;11)*($C$7:O7))+P7*50%</f>
        <v>1341449509.1232152</v>
      </c>
      <c r="Q8" s="4" cm="1">
        <f t="array" ref="Q8">SUM($C$7:P7)-SUMPRODUCT((ABS($C$6:P6-Q6)&gt;11)*($C$7:P7))+Q7*50%</f>
        <v>1452551505.6758933</v>
      </c>
      <c r="R8" s="4" cm="1">
        <f t="array" ref="R8">SUM($C$7:Q7)-SUMPRODUCT((ABS($C$6:Q6-R6)&gt;11)*($C$7:Q7))+R7*50%</f>
        <v>1562947550.6855209</v>
      </c>
      <c r="S8" s="4" cm="1">
        <f t="array" ref="S8">SUM($C$7:R7)-SUMPRODUCT((ABS($C$6:R6-S6)&gt;11)*($C$7:R7))+S7*50%</f>
        <v>1678772393.5438881</v>
      </c>
      <c r="T8" s="4" cm="1">
        <f t="array" ref="T8">SUM($C$7:S7)-SUMPRODUCT((ABS($C$6:S6-T6)&gt;11)*($C$7:S7))+T7*50%</f>
        <v>1793403034.9293063</v>
      </c>
      <c r="U8" s="4" cm="1">
        <f t="array" ref="U8">SUM($C$7:T7)-SUMPRODUCT((ABS($C$6:T6-U6)&gt;11)*($C$7:T7))+U7*50%</f>
        <v>1878417139.698555</v>
      </c>
      <c r="V8" s="4" cm="1">
        <f t="array" ref="V8">SUM($C$7:U7)-SUMPRODUCT((ABS($C$6:U6-V6)&gt;11)*($C$7:U7))+V7*50%</f>
        <v>1942846985.1870332</v>
      </c>
      <c r="W8" s="4" cm="1">
        <f t="array" ref="W8">SUM($C$7:V7)-SUMPRODUCT((ABS($C$6:V6-W6)&gt;11)*($C$7:V7))+W7*50%</f>
        <v>1997202369.5964036</v>
      </c>
      <c r="X8" s="4" cm="1">
        <f t="array" ref="X8">SUM($C$7:W7)-SUMPRODUCT((ABS($C$6:W6-X6)&gt;11)*($C$7:W7))+X7*50%</f>
        <v>2014773910.2689013</v>
      </c>
      <c r="Y8" s="4" cm="1">
        <f t="array" ref="Y8">SUM($C$7:X7)-SUMPRODUCT((ABS($C$6:X6-Y6)&gt;11)*($C$7:X7))+Y7*50%</f>
        <v>1961940787.032038</v>
      </c>
      <c r="Z8" s="4" cm="1">
        <f t="array" ref="Z8">SUM($C$7:Y7)-SUMPRODUCT((ABS($C$6:Y6-Z6)&gt;11)*($C$7:Y7))+Z7*50%</f>
        <v>1893373261.7224886</v>
      </c>
      <c r="AA8" s="4" cm="1">
        <f t="array" ref="AA8">SUM($C$7:Z7)-SUMPRODUCT((ABS($C$6:Z6-AA6)&gt;11)*($C$7:Z7))+AA7*50%</f>
        <v>1864579155.5825613</v>
      </c>
      <c r="AB8" s="4" cm="1">
        <f t="array" ref="AB8">SUM($C$7:AA7)-SUMPRODUCT((ABS($C$6:AA6-AB6)&gt;11)*($C$7:AA7))+AB7*50%</f>
        <v>1831438753.3323996</v>
      </c>
      <c r="AC8" s="4" cm="1">
        <f t="array" ref="AC8">SUM($C$7:AB7)-SUMPRODUCT((ABS($C$6:AB6-AC6)&gt;11)*($C$7:AB7))+AC7*50%</f>
        <v>1763371579.8798854</v>
      </c>
      <c r="AD8" s="4" cm="1">
        <f t="array" ref="AD8">SUM($C$7:AC7)-SUMPRODUCT((ABS($C$6:AC6-AD6)&gt;11)*($C$7:AC7))+AD7*50%</f>
        <v>1663239817.7429037</v>
      </c>
      <c r="AE8" s="4" cm="1">
        <f t="array" ref="AE8">SUM($C$7:AD7)-SUMPRODUCT((ABS($C$6:AD6-AE6)&gt;11)*($C$7:AD7))+AE7*50%</f>
        <v>1547864813.8810656</v>
      </c>
      <c r="AF8" s="4" cm="1">
        <f t="array" ref="AF8">SUM($C$7:AE7)-SUMPRODUCT((ABS($C$6:AE6-AF6)&gt;11)*($C$7:AE7))+AF7*50%</f>
        <v>1491511336.4785247</v>
      </c>
      <c r="AG8" s="4" cm="1">
        <f t="array" ref="AG8">SUM($C$7:AF7)-SUMPRODUCT((ABS($C$6:AF6-AG6)&gt;11)*($C$7:AF7))+AG7*50%</f>
        <v>1405472984.6075683</v>
      </c>
    </row>
    <row r="9" spans="2:33" x14ac:dyDescent="0.2">
      <c r="B9" s="1" t="s">
        <v>4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2:33" ht="12.6" customHeight="1" x14ac:dyDescent="0.2">
      <c r="B10" s="9" t="s">
        <v>5</v>
      </c>
      <c r="C10" s="9"/>
      <c r="D10" s="9"/>
      <c r="E10" s="9"/>
      <c r="F10" s="9"/>
      <c r="G10" s="9"/>
      <c r="H10" s="9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2:33" x14ac:dyDescent="0.2">
      <c r="B11" s="9"/>
      <c r="C11" s="9"/>
      <c r="D11" s="9"/>
      <c r="E11" s="9"/>
      <c r="F11" s="9"/>
      <c r="G11" s="9"/>
      <c r="H11" s="9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</row>
    <row r="12" spans="2:33" x14ac:dyDescent="0.2">
      <c r="B12" s="10" t="s">
        <v>6</v>
      </c>
      <c r="C12" s="10"/>
      <c r="D12" s="10"/>
      <c r="E12" s="10"/>
      <c r="F12" s="10"/>
      <c r="G12" s="10"/>
      <c r="H12" s="10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</row>
    <row r="13" spans="2:33" ht="12.6" customHeight="1" x14ac:dyDescent="0.2">
      <c r="B13" s="9" t="s">
        <v>7</v>
      </c>
      <c r="C13" s="9"/>
      <c r="D13" s="9"/>
      <c r="E13" s="9"/>
      <c r="F13" s="9"/>
      <c r="G13" s="9"/>
      <c r="H13" s="9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2:33" ht="12.75" customHeight="1" x14ac:dyDescent="0.2">
      <c r="B14" s="9"/>
      <c r="C14" s="9"/>
      <c r="D14" s="9"/>
      <c r="E14" s="9"/>
      <c r="F14" s="9"/>
      <c r="G14" s="9"/>
      <c r="H14" s="9"/>
      <c r="I14" s="5"/>
      <c r="J14" s="5"/>
      <c r="K14" s="5"/>
      <c r="L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2:33" x14ac:dyDescent="0.2">
      <c r="B15" s="9"/>
      <c r="C15" s="9"/>
      <c r="D15" s="9"/>
      <c r="E15" s="9"/>
      <c r="F15" s="9"/>
      <c r="G15" s="9"/>
      <c r="H15" s="9"/>
      <c r="I15" s="5"/>
      <c r="J15" s="5"/>
      <c r="K15" s="5"/>
      <c r="L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2:33" x14ac:dyDescent="0.2">
      <c r="B16" s="9"/>
      <c r="C16" s="9"/>
      <c r="D16" s="9"/>
      <c r="E16" s="9"/>
      <c r="F16" s="9"/>
      <c r="G16" s="9"/>
      <c r="H16" s="9"/>
      <c r="I16" s="5"/>
      <c r="J16" s="5"/>
      <c r="K16" s="5"/>
      <c r="L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spans="2:33" x14ac:dyDescent="0.2">
      <c r="I17" s="5"/>
      <c r="J17" s="5"/>
      <c r="K17" s="5"/>
      <c r="L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</row>
    <row r="26" spans="2:33" x14ac:dyDescent="0.2">
      <c r="T26" s="8"/>
    </row>
    <row r="31" spans="2:33" ht="12.75" customHeight="1" x14ac:dyDescent="0.2"/>
    <row r="32" spans="2:33" x14ac:dyDescent="0.2">
      <c r="B32" s="7"/>
      <c r="C32" s="7"/>
      <c r="D32" s="7"/>
      <c r="E32" s="7"/>
      <c r="F32" s="7"/>
      <c r="G32" s="7"/>
      <c r="H32" s="7"/>
    </row>
  </sheetData>
  <mergeCells count="4">
    <mergeCell ref="B10:H11"/>
    <mergeCell ref="B13:H16"/>
    <mergeCell ref="B12:H12"/>
    <mergeCell ref="B2:AG2"/>
  </mergeCells>
  <printOptions horizontalCentered="1"/>
  <pageMargins left="0.2" right="0.2" top="1.25" bottom="0.5" header="0.3" footer="0.3"/>
  <pageSetup scale="75" orientation="landscape" horizontalDpi="1200" verticalDpi="1200" r:id="rId1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56B0F-EA5D-45B3-9906-25F812BCBA09}">
  <sheetPr>
    <pageSetUpPr fitToPage="1"/>
  </sheetPr>
  <dimension ref="B2:AG17"/>
  <sheetViews>
    <sheetView showGridLines="0" workbookViewId="0">
      <selection activeCell="J25" sqref="J25"/>
    </sheetView>
  </sheetViews>
  <sheetFormatPr defaultRowHeight="15" x14ac:dyDescent="0.25"/>
  <cols>
    <col min="1" max="1" width="3" customWidth="1"/>
    <col min="2" max="2" width="45.85546875" bestFit="1" customWidth="1"/>
  </cols>
  <sheetData>
    <row r="2" spans="2:33" ht="26.1" customHeight="1" x14ac:dyDescent="0.25">
      <c r="B2" s="12" t="s">
        <v>17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2:33" x14ac:dyDescent="0.25">
      <c r="B3" s="1"/>
    </row>
    <row r="4" spans="2:33" x14ac:dyDescent="0.25">
      <c r="B4" s="1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2:33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2:33" x14ac:dyDescent="0.25">
      <c r="B6" s="6" t="s">
        <v>9</v>
      </c>
      <c r="C6" s="2">
        <v>1995</v>
      </c>
      <c r="D6" s="2">
        <v>1996</v>
      </c>
      <c r="E6" s="2">
        <v>1997</v>
      </c>
      <c r="F6" s="2">
        <v>1998</v>
      </c>
      <c r="G6" s="2">
        <v>1999</v>
      </c>
      <c r="H6" s="2">
        <v>2000</v>
      </c>
      <c r="I6" s="2">
        <v>2001</v>
      </c>
      <c r="J6" s="2">
        <v>2002</v>
      </c>
      <c r="K6" s="2">
        <v>2003</v>
      </c>
      <c r="L6" s="2">
        <v>2004</v>
      </c>
      <c r="M6" s="2">
        <v>2005</v>
      </c>
      <c r="N6" s="2">
        <v>2006</v>
      </c>
      <c r="O6" s="2">
        <v>2007</v>
      </c>
      <c r="P6" s="2">
        <v>2008</v>
      </c>
      <c r="Q6" s="2">
        <v>2009</v>
      </c>
      <c r="R6" s="2">
        <v>2010</v>
      </c>
      <c r="S6" s="2">
        <v>2011</v>
      </c>
      <c r="T6" s="2">
        <v>2012</v>
      </c>
      <c r="U6" s="2">
        <v>2013</v>
      </c>
      <c r="V6" s="2">
        <v>2014</v>
      </c>
      <c r="W6" s="2">
        <v>2015</v>
      </c>
      <c r="X6" s="2">
        <v>2016</v>
      </c>
      <c r="Y6" s="2">
        <v>2017</v>
      </c>
      <c r="Z6" s="2">
        <v>2018</v>
      </c>
      <c r="AA6" s="2">
        <v>2019</v>
      </c>
      <c r="AB6" s="2">
        <v>2020</v>
      </c>
      <c r="AC6" s="2">
        <v>2021</v>
      </c>
      <c r="AD6" s="2">
        <v>2022</v>
      </c>
      <c r="AE6" s="2">
        <v>2023</v>
      </c>
      <c r="AF6" s="2">
        <v>2024</v>
      </c>
      <c r="AG6" s="2">
        <v>2025</v>
      </c>
    </row>
    <row r="7" spans="2:33" x14ac:dyDescent="0.25">
      <c r="B7" s="3" t="s">
        <v>10</v>
      </c>
      <c r="C7" s="4">
        <v>4730483</v>
      </c>
      <c r="D7" s="4">
        <v>24028376</v>
      </c>
      <c r="E7" s="4">
        <v>100068711</v>
      </c>
      <c r="F7" s="4">
        <v>92781095</v>
      </c>
      <c r="G7" s="4">
        <v>105189025</v>
      </c>
      <c r="H7" s="4">
        <v>118481231</v>
      </c>
      <c r="I7" s="4">
        <v>214100077</v>
      </c>
      <c r="J7" s="4">
        <v>223692185</v>
      </c>
      <c r="K7" s="4">
        <v>173297085</v>
      </c>
      <c r="L7" s="4">
        <v>206125773</v>
      </c>
      <c r="M7" s="4">
        <v>292778639.0125941</v>
      </c>
      <c r="N7" s="4">
        <v>365344859.61077404</v>
      </c>
      <c r="O7" s="4">
        <v>415694360</v>
      </c>
      <c r="P7" s="4">
        <v>445460898</v>
      </c>
      <c r="Q7" s="4">
        <v>524089057</v>
      </c>
      <c r="R7" s="4">
        <v>468726007</v>
      </c>
      <c r="S7" s="4">
        <v>498840004</v>
      </c>
      <c r="T7" s="4">
        <v>399831610</v>
      </c>
      <c r="U7" s="4">
        <v>405707821.4235447</v>
      </c>
      <c r="V7" s="4">
        <v>197347240</v>
      </c>
      <c r="W7" s="4">
        <v>333752809.476731</v>
      </c>
      <c r="X7" s="4">
        <v>245688207</v>
      </c>
      <c r="Y7" s="4">
        <v>228942247.86000001</v>
      </c>
      <c r="Z7" s="4">
        <v>222576777.09417301</v>
      </c>
      <c r="AA7" s="4">
        <v>310789866</v>
      </c>
      <c r="AB7" s="4">
        <v>204629499.732393</v>
      </c>
      <c r="AC7" s="4">
        <v>250020000</v>
      </c>
      <c r="AD7" s="4">
        <v>202187000</v>
      </c>
      <c r="AE7" s="4">
        <v>-40069000</v>
      </c>
      <c r="AF7" s="4">
        <v>-582387000</v>
      </c>
      <c r="AG7" s="4">
        <v>36292000</v>
      </c>
    </row>
    <row r="8" spans="2:33" x14ac:dyDescent="0.25">
      <c r="B8" s="3" t="s">
        <v>11</v>
      </c>
      <c r="C8" s="4">
        <f>C7*50%</f>
        <v>2365241.5</v>
      </c>
      <c r="D8" s="4" cm="1">
        <f t="array" ref="D8">SUM($C$7:C7)-SUMPRODUCT((ABS($C$6:C6-D6)&gt;11)*($C$7:C7))+D7*50%</f>
        <v>16744671</v>
      </c>
      <c r="E8" s="4" cm="1">
        <f t="array" ref="E8">SUM($C$7:D7)-SUMPRODUCT((ABS($C$6:D6-E6)&gt;11)*($C$7:D7))+E7*50%</f>
        <v>78793214.5</v>
      </c>
      <c r="F8" s="4" cm="1">
        <f t="array" ref="F8">SUM($C$7:E7)-SUMPRODUCT((ABS($C$6:E6-F6)&gt;11)*($C$7:E7))+F7*50%</f>
        <v>175218117.5</v>
      </c>
      <c r="G8" s="4" cm="1">
        <f t="array" ref="G8">SUM($C$7:F7)-SUMPRODUCT((ABS($C$6:F6-G6)&gt;11)*($C$7:F7))+G7*50%</f>
        <v>274203177.5</v>
      </c>
      <c r="H8" s="4" cm="1">
        <f t="array" ref="H8">SUM($C$7:G7)-SUMPRODUCT((ABS($C$6:G6-H6)&gt;11)*($C$7:G7))+H7*50%</f>
        <v>386038305.5</v>
      </c>
      <c r="I8" s="4" cm="1">
        <f t="array" ref="I8">SUM($C$7:H7)-SUMPRODUCT((ABS($C$6:H6-I6)&gt;11)*($C$7:H7))+I7*50%</f>
        <v>552328959.5</v>
      </c>
      <c r="J8" s="4" cm="1">
        <f t="array" ref="J8">SUM($C$7:I7)-SUMPRODUCT((ABS($C$6:I6-J6)&gt;11)*($C$7:I7))+J7*50%</f>
        <v>771225090.5</v>
      </c>
      <c r="K8" s="4" cm="1">
        <f t="array" ref="K8">SUM($C$7:J7)-SUMPRODUCT((ABS($C$6:J6-K6)&gt;11)*($C$7:J7))+K7*50%</f>
        <v>969719725.5</v>
      </c>
      <c r="L8" s="4" cm="1">
        <f t="array" ref="L8">SUM($C$7:K7)-SUMPRODUCT((ABS($C$6:K6-L6)&gt;11)*($C$7:K7))+L7*50%</f>
        <v>1159431154.5</v>
      </c>
      <c r="M8" s="4" cm="1">
        <f t="array" ref="M8">SUM($C$7:L7)-SUMPRODUCT((ABS($C$6:L6-M6)&gt;11)*($C$7:L7))+M7*50%</f>
        <v>1408883360.5062971</v>
      </c>
      <c r="N8" s="4" cm="1">
        <f t="array" ref="N8">SUM($C$7:M7)-SUMPRODUCT((ABS($C$6:M6-N6)&gt;11)*($C$7:M7))+N7*50%</f>
        <v>1737945109.8179812</v>
      </c>
      <c r="O8" s="4" cm="1">
        <f t="array" ref="O8">SUM($C$7:N7)-SUMPRODUCT((ABS($C$6:N6-O6)&gt;11)*($C$7:N7))+O7*50%</f>
        <v>2123734236.6233683</v>
      </c>
      <c r="P8" s="4" cm="1">
        <f t="array" ref="P8">SUM($C$7:O7)-SUMPRODUCT((ABS($C$6:O6-P6)&gt;11)*($C$7:O7))+P7*50%</f>
        <v>2530283489.6233683</v>
      </c>
      <c r="Q8" s="4" cm="1">
        <f t="array" ref="Q8">SUM($C$7:P7)-SUMPRODUCT((ABS($C$6:P6-Q6)&gt;11)*($C$7:P7))+Q7*50%</f>
        <v>2914989756.1233683</v>
      </c>
      <c r="R8" s="4" cm="1">
        <f t="array" ref="R8">SUM($C$7:Q7)-SUMPRODUCT((ABS($C$6:Q6-R6)&gt;11)*($C$7:Q7))+R7*50%</f>
        <v>3318616193.1233683</v>
      </c>
      <c r="S8" s="4" cm="1">
        <f t="array" ref="S8">SUM($C$7:R7)-SUMPRODUCT((ABS($C$6:R6-S6)&gt;11)*($C$7:R7))+S7*50%</f>
        <v>3697210173.6233683</v>
      </c>
      <c r="T8" s="4" cm="1">
        <f t="array" ref="T8">SUM($C$7:S7)-SUMPRODUCT((ABS($C$6:S6-T6)&gt;11)*($C$7:S7))+T7*50%</f>
        <v>4028064749.6233683</v>
      </c>
      <c r="U8" s="4" cm="1">
        <f t="array" ref="U8">SUM($C$7:T7)-SUMPRODUCT((ABS($C$6:T6-U6)&gt;11)*($C$7:T7))+U7*50%</f>
        <v>4216734388.3351407</v>
      </c>
      <c r="V8" s="4" cm="1">
        <f t="array" ref="V8">SUM($C$7:U7)-SUMPRODUCT((ABS($C$6:U6-V6)&gt;11)*($C$7:U7))+V7*50%</f>
        <v>4294569734.0469131</v>
      </c>
      <c r="W8" s="4" cm="1">
        <f t="array" ref="W8">SUM($C$7:V7)-SUMPRODUCT((ABS($C$6:V6-W6)&gt;11)*($C$7:V7))+W7*50%</f>
        <v>4386822673.7852783</v>
      </c>
      <c r="X8" s="4" cm="1">
        <f t="array" ref="X8">SUM($C$7:W7)-SUMPRODUCT((ABS($C$6:W6-X6)&gt;11)*($C$7:W7))+X7*50%</f>
        <v>4470417409.0236444</v>
      </c>
      <c r="Y8" s="4" cm="1">
        <f t="array" ref="Y8">SUM($C$7:X7)-SUMPRODUCT((ABS($C$6:X6-Y6)&gt;11)*($C$7:X7))+Y7*50%</f>
        <v>4414953997.4410505</v>
      </c>
      <c r="Z8" s="4" cm="1">
        <f t="array" ref="Z8">SUM($C$7:Y7)-SUMPRODUCT((ABS($C$6:Y6-Z6)&gt;11)*($C$7:Y7))+Z7*50%</f>
        <v>4275368650.3073626</v>
      </c>
      <c r="AA8" s="4" cm="1">
        <f t="array" ref="AA8">SUM($C$7:Z7)-SUMPRODUCT((ABS($C$6:Z6-AA6)&gt;11)*($C$7:Z7))+AA7*50%</f>
        <v>4126357611.8544493</v>
      </c>
      <c r="AB8" s="4" cm="1">
        <f t="array" ref="AB8">SUM($C$7:AA7)-SUMPRODUCT((ABS($C$6:AA6-AB6)&gt;11)*($C$7:AA7))+AB7*50%</f>
        <v>3938606396.7206459</v>
      </c>
      <c r="AC8" s="4" cm="1">
        <f t="array" ref="AC8">SUM($C$7:AB7)-SUMPRODUCT((ABS($C$6:AB6-AC6)&gt;11)*($C$7:AB7))+AC7*50%</f>
        <v>3641842089.5868425</v>
      </c>
      <c r="AD8" s="4" cm="1">
        <f t="array" ref="AD8">SUM($C$7:AC7)-SUMPRODUCT((ABS($C$6:AC6-AD6)&gt;11)*($C$7:AC7))+AD7*50%</f>
        <v>3399219582.5868425</v>
      </c>
      <c r="AE8" s="4" cm="1">
        <f t="array" ref="AE8">SUM($C$7:AD7)-SUMPRODUCT((ABS($C$6:AD6-AE6)&gt;11)*($C$7:AD7))+AE7*50%</f>
        <v>2981438578.5868425</v>
      </c>
      <c r="AF8" s="4" cm="1">
        <f t="array" ref="AF8">SUM($C$7:AE7)-SUMPRODUCT((ABS($C$6:AE6-AF6)&gt;11)*($C$7:AE7))+AF7*50%</f>
        <v>2270378968.5868425</v>
      </c>
      <c r="AG8" s="4" cm="1">
        <f t="array" ref="AG8">SUM($C$7:AF7)-SUMPRODUCT((ABS($C$6:AF6-AG6)&gt;11)*($C$7:AF7))+AG7*50%</f>
        <v>1591623647.1632977</v>
      </c>
    </row>
    <row r="9" spans="2:33" x14ac:dyDescent="0.25">
      <c r="B9" s="1" t="s">
        <v>12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2:33" x14ac:dyDescent="0.25">
      <c r="B10" s="9" t="s">
        <v>13</v>
      </c>
      <c r="C10" s="9"/>
      <c r="D10" s="9"/>
      <c r="E10" s="9"/>
      <c r="F10" s="9"/>
      <c r="G10" s="9"/>
      <c r="H10" s="9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2:33" x14ac:dyDescent="0.25">
      <c r="B11" s="9"/>
      <c r="C11" s="9"/>
      <c r="D11" s="9"/>
      <c r="E11" s="9"/>
      <c r="F11" s="9"/>
      <c r="G11" s="9"/>
      <c r="H11" s="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2:33" x14ac:dyDescent="0.25">
      <c r="B12" s="10" t="s">
        <v>6</v>
      </c>
      <c r="C12" s="10"/>
      <c r="D12" s="10"/>
      <c r="E12" s="10"/>
      <c r="F12" s="10"/>
      <c r="G12" s="10"/>
      <c r="H12" s="1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2:33" x14ac:dyDescent="0.25">
      <c r="B13" s="9" t="s">
        <v>14</v>
      </c>
      <c r="C13" s="9"/>
      <c r="D13" s="9"/>
      <c r="E13" s="9"/>
      <c r="F13" s="9"/>
      <c r="G13" s="9"/>
      <c r="H13" s="9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2:33" x14ac:dyDescent="0.25">
      <c r="B14" s="9"/>
      <c r="C14" s="9"/>
      <c r="D14" s="9"/>
      <c r="E14" s="9"/>
      <c r="F14" s="9"/>
      <c r="G14" s="9"/>
      <c r="H14" s="9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2:33" x14ac:dyDescent="0.25">
      <c r="B15" s="9"/>
      <c r="C15" s="9"/>
      <c r="D15" s="9"/>
      <c r="E15" s="9"/>
      <c r="F15" s="9"/>
      <c r="G15" s="9"/>
      <c r="H15" s="9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2:33" x14ac:dyDescent="0.25">
      <c r="B16" s="9"/>
      <c r="C16" s="9"/>
      <c r="D16" s="9"/>
      <c r="E16" s="9"/>
      <c r="F16" s="9"/>
      <c r="G16" s="9"/>
      <c r="H16" s="9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2:33" x14ac:dyDescent="0.25">
      <c r="B17" s="9" t="s">
        <v>15</v>
      </c>
      <c r="C17" s="9"/>
      <c r="D17" s="9"/>
      <c r="E17" s="9"/>
      <c r="F17" s="9"/>
      <c r="G17" s="9"/>
      <c r="H17" s="9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</sheetData>
  <mergeCells count="5">
    <mergeCell ref="B17:H17"/>
    <mergeCell ref="B12:H12"/>
    <mergeCell ref="B10:H11"/>
    <mergeCell ref="B13:H16"/>
    <mergeCell ref="B2:AG2"/>
  </mergeCells>
  <pageMargins left="0.7" right="0.7" top="0.75" bottom="0.75" header="0.3" footer="0.3"/>
  <pageSetup scale="38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1276DF02A4AB4F850C8FDE71AFD584" ma:contentTypeVersion="18" ma:contentTypeDescription="Create a new document." ma:contentTypeScope="" ma:versionID="12d306845f466061f99d5013e53a8ad9">
  <xsd:schema xmlns:xsd="http://www.w3.org/2001/XMLSchema" xmlns:xs="http://www.w3.org/2001/XMLSchema" xmlns:p="http://schemas.microsoft.com/office/2006/metadata/properties" xmlns:ns2="d8658c64-b61e-47ac-bf9f-77b63b2ba9de" xmlns:ns3="bc9be6ef-036f-4d38-ab45-2a4da0c93cb0" targetNamespace="http://schemas.microsoft.com/office/2006/metadata/properties" ma:root="true" ma:fieldsID="afb70862db0e5d184fda4a570b9ef587" ns2:_="" ns3:_="">
    <xsd:import namespace="d8658c64-b61e-47ac-bf9f-77b63b2ba9de"/>
    <xsd:import namespace="bc9be6ef-036f-4d38-ab45-2a4da0c93c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Issue" minOccurs="0"/>
                <xsd:element ref="ns2:Topic" minOccurs="0"/>
                <xsd:element ref="ns2:Interveno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Attach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58c64-b61e-47ac-bf9f-77b63b2ba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ssue" ma:index="14" nillable="true" ma:displayName="Exhibit" ma:format="Dropdown" ma:internalName="Issue">
      <xsd:simpleType>
        <xsd:restriction base="dms:Text">
          <xsd:maxLength value="255"/>
        </xsd:restriction>
      </xsd:simpleType>
    </xsd:element>
    <xsd:element name="Topic" ma:index="15" nillable="true" ma:displayName="Topic" ma:format="Dropdown" ma:internalName="Topic">
      <xsd:simpleType>
        <xsd:restriction base="dms:Text">
          <xsd:maxLength value="255"/>
        </xsd:restriction>
      </xsd:simpleType>
    </xsd:element>
    <xsd:element name="Intervenor" ma:index="16" nillable="true" ma:displayName="Intervenor" ma:format="Dropdown" ma:internalName="Intervenor">
      <xsd:simpleType>
        <xsd:restriction base="dms:Text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f1b9f00-8d2c-4c36-af1d-c0006bf6ac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ttachment" ma:index="25" nillable="true" ma:displayName="Attachment" ma:format="Dropdown" ma:internalName="Attach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52c96dd-4f5f-40b4-a956-704ef5bb79d9}" ma:internalName="TaxCatchAll" ma:showField="CatchAllData" ma:web="bc9be6ef-036f-4d38-ab45-2a4da0c93c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d8658c64-b61e-47ac-bf9f-77b63b2ba9de" xsi:nil="true"/>
    <Attachment xmlns="d8658c64-b61e-47ac-bf9f-77b63b2ba9de">ATTACHMENT</Attachment>
    <Intervenor xmlns="d8658c64-b61e-47ac-bf9f-77b63b2ba9de">ED/GEC/PP</Intervenor>
    <Issue xmlns="d8658c64-b61e-47ac-bf9f-77b63b2ba9de">D</Issue>
    <lcf76f155ced4ddcb4097134ff3c332f xmlns="d8658c64-b61e-47ac-bf9f-77b63b2ba9de">
      <Terms xmlns="http://schemas.microsoft.com/office/infopath/2007/PartnerControls"/>
    </lcf76f155ced4ddcb4097134ff3c332f>
    <TaxCatchAll xmlns="bc9be6ef-036f-4d38-ab45-2a4da0c93cb0" xsi:nil="true"/>
  </documentManagement>
</p:properties>
</file>

<file path=customXml/itemProps1.xml><?xml version="1.0" encoding="utf-8"?>
<ds:datastoreItem xmlns:ds="http://schemas.openxmlformats.org/officeDocument/2006/customXml" ds:itemID="{93195922-4406-47B7-AE8C-F4102085BACA}"/>
</file>

<file path=customXml/itemProps2.xml><?xml version="1.0" encoding="utf-8"?>
<ds:datastoreItem xmlns:ds="http://schemas.openxmlformats.org/officeDocument/2006/customXml" ds:itemID="{D35838EE-7680-4F7D-861F-EFEEF8BF1932}"/>
</file>

<file path=customXml/itemProps3.xml><?xml version="1.0" encoding="utf-8"?>
<ds:datastoreItem xmlns:ds="http://schemas.openxmlformats.org/officeDocument/2006/customXml" ds:itemID="{276366E8-BC7B-490A-97E5-34319A1BD4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 1</vt:lpstr>
      <vt:lpstr>Tab 2</vt:lpstr>
      <vt:lpstr>'Tab 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2026-06-18T21:36:14Z</dcterms:created>
  <dcterms:modified xsi:type="dcterms:W3CDTF">2026-06-18T21:36:31Z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2026-06-18T21:36:31Z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2b682bf9-3ffd-4735-b26e-c5434c80d3df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MediaServiceImageTags">
    <vt:lpwstr/>
  </property>
  <property fmtid="{D5CDD505-2E9C-101B-9397-08002B2CF9AE}" pid="12" name="ContentTypeId">
    <vt:lpwstr>0x010100F81276DF02A4AB4F850C8FDE71AFD584</vt:lpwstr>
  </property>
  <property fmtid="{D5CDD505-2E9C-101B-9397-08002B2CF9AE}" pid="13" name="SV_HIDDEN_GRID_QUERY_LIST_4F35BF76-6C0D-4D9B-82B2-816C12CF3733">
    <vt:lpwstr>empty_477D106A-C0D6-4607-AEBD-E2C9D60EA279</vt:lpwstr>
  </property>
</Properties>
</file>