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15" documentId="8_{FCCF0B46-1BF2-4BFB-AA1D-646D0C6EA122}" xr6:coauthVersionLast="47" xr6:coauthVersionMax="47" xr10:uidLastSave="{F7C11BA0-A285-47A6-8877-B1BAC67392D9}"/>
  <bookViews>
    <workbookView xWindow="33720" yWindow="-120" windowWidth="29040" windowHeight="15720" xr2:uid="{00000000-000D-0000-FFFF-FFFF00000000}"/>
  </bookViews>
  <sheets>
    <sheet name="JT 1.13 - 2027" sheetId="6" r:id="rId1"/>
  </sheets>
  <definedNames>
    <definedName name="_xlnm._FilterDatabase" localSheetId="0" hidden="1">'JT 1.13 - 2027'!$A$1:$M$193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68" i="6" l="1"/>
  <c r="J188" i="6"/>
  <c r="M188" i="6"/>
  <c r="J169" i="6"/>
  <c r="J124" i="6"/>
  <c r="M124" i="6"/>
  <c r="J157" i="6"/>
  <c r="M157" i="6"/>
  <c r="J160" i="6"/>
  <c r="M160" i="6"/>
  <c r="J165" i="6"/>
  <c r="M165" i="6"/>
  <c r="J153" i="6"/>
  <c r="M153" i="6"/>
  <c r="J179" i="6"/>
  <c r="M179" i="6"/>
  <c r="J149" i="6"/>
  <c r="M149" i="6"/>
  <c r="J187" i="6"/>
  <c r="M187" i="6"/>
  <c r="J112" i="6"/>
  <c r="M112" i="6"/>
  <c r="J164" i="6"/>
  <c r="M164" i="6"/>
  <c r="J156" i="6"/>
  <c r="M156" i="6"/>
  <c r="J102" i="6"/>
  <c r="M102" i="6"/>
  <c r="J159" i="6"/>
  <c r="M159" i="6"/>
  <c r="J182" i="6"/>
  <c r="M182" i="6"/>
  <c r="J139" i="6"/>
  <c r="M139" i="6"/>
  <c r="J138" i="6"/>
  <c r="M138" i="6"/>
  <c r="J158" i="6"/>
  <c r="M158" i="6"/>
  <c r="J120" i="6"/>
  <c r="M120" i="6"/>
  <c r="J134" i="6"/>
  <c r="M134" i="6"/>
  <c r="J186" i="6"/>
  <c r="M186" i="6"/>
  <c r="J109" i="6"/>
  <c r="M109" i="6"/>
  <c r="J176" i="6"/>
  <c r="M176" i="6"/>
  <c r="J175" i="6"/>
  <c r="M175" i="6"/>
  <c r="J192" i="6"/>
  <c r="M192" i="6"/>
  <c r="J137" i="6"/>
  <c r="M137" i="6"/>
  <c r="J136" i="6"/>
  <c r="M136" i="6"/>
  <c r="J185" i="6"/>
  <c r="M185" i="6"/>
  <c r="J131" i="6"/>
  <c r="M131" i="6"/>
  <c r="J118" i="6"/>
  <c r="M118" i="6"/>
  <c r="J117" i="6"/>
  <c r="M117" i="6"/>
  <c r="J100" i="6"/>
  <c r="M100" i="6"/>
  <c r="J108" i="6"/>
  <c r="M108" i="6"/>
  <c r="J174" i="6"/>
  <c r="M174" i="6"/>
  <c r="J177" i="6"/>
  <c r="M177" i="6"/>
  <c r="J181" i="6"/>
  <c r="M181" i="6"/>
  <c r="J180" i="6"/>
  <c r="M180" i="6"/>
  <c r="J162" i="6"/>
  <c r="M162" i="6"/>
  <c r="J161" i="6"/>
  <c r="M161" i="6"/>
  <c r="J152" i="6"/>
  <c r="M152" i="6"/>
  <c r="J151" i="6"/>
  <c r="M151" i="6"/>
  <c r="J150" i="6"/>
  <c r="M150" i="6"/>
  <c r="J163" i="6"/>
  <c r="M163" i="6"/>
  <c r="J148" i="6"/>
  <c r="M148" i="6"/>
  <c r="J147" i="6"/>
  <c r="M147" i="6"/>
  <c r="J129" i="6"/>
  <c r="M129" i="6"/>
  <c r="J128" i="6"/>
  <c r="M128" i="6"/>
  <c r="J127" i="6"/>
  <c r="M127" i="6"/>
  <c r="J123" i="6"/>
  <c r="M123" i="6"/>
  <c r="J122" i="6"/>
  <c r="M122" i="6"/>
  <c r="J107" i="6"/>
  <c r="M107" i="6"/>
  <c r="J101" i="6"/>
  <c r="M101" i="6"/>
  <c r="J99" i="6"/>
  <c r="M99" i="6"/>
  <c r="J155" i="6"/>
  <c r="M155" i="6"/>
  <c r="J146" i="6"/>
  <c r="M146" i="6"/>
  <c r="J133" i="6"/>
  <c r="M133" i="6"/>
  <c r="J115" i="6"/>
  <c r="M115" i="6"/>
  <c r="J114" i="6"/>
  <c r="M114" i="6"/>
  <c r="J113" i="6"/>
  <c r="M113" i="6"/>
  <c r="J116" i="6"/>
  <c r="M116" i="6"/>
  <c r="J191" i="6"/>
  <c r="M191" i="6"/>
  <c r="J190" i="6"/>
  <c r="M190" i="6"/>
  <c r="J189" i="6"/>
  <c r="M189" i="6"/>
  <c r="J193" i="6"/>
  <c r="M193" i="6"/>
  <c r="J184" i="6"/>
  <c r="M184" i="6"/>
  <c r="J173" i="6"/>
  <c r="M173" i="6"/>
  <c r="J154" i="6"/>
  <c r="M154" i="6"/>
  <c r="J178" i="6"/>
  <c r="M178" i="6"/>
  <c r="J98" i="6"/>
  <c r="M98" i="6"/>
  <c r="J132" i="6"/>
  <c r="M132" i="6"/>
  <c r="J183" i="6"/>
  <c r="M183" i="6"/>
  <c r="J145" i="6"/>
  <c r="M145" i="6"/>
  <c r="J144" i="6"/>
  <c r="M144" i="6"/>
  <c r="J143" i="6"/>
  <c r="M143" i="6"/>
  <c r="J142" i="6"/>
  <c r="M142" i="6"/>
  <c r="J141" i="6"/>
  <c r="M141" i="6"/>
  <c r="J140" i="6"/>
  <c r="M140" i="6"/>
  <c r="J119" i="6"/>
  <c r="M119" i="6"/>
  <c r="J111" i="6"/>
  <c r="M111" i="6"/>
  <c r="J110" i="6"/>
  <c r="M110" i="6"/>
  <c r="J106" i="6"/>
  <c r="M106" i="6"/>
  <c r="J130" i="6"/>
  <c r="M130" i="6"/>
  <c r="J121" i="6"/>
  <c r="M121" i="6"/>
  <c r="J135" i="6"/>
  <c r="M135" i="6"/>
</calcChain>
</file>

<file path=xl/sharedStrings.xml><?xml version="1.0" encoding="utf-8"?>
<sst xmlns="http://schemas.openxmlformats.org/spreadsheetml/2006/main" count="1730" uniqueCount="413">
  <si>
    <t>Project ID</t>
  </si>
  <si>
    <t>Project Name</t>
  </si>
  <si>
    <t>DSP Portfolio</t>
  </si>
  <si>
    <t>DSP Program</t>
  </si>
  <si>
    <t>System Access</t>
  </si>
  <si>
    <t>A1 Externally-Initiated Plant Relocation</t>
  </si>
  <si>
    <t>Yes</t>
  </si>
  <si>
    <t xml:space="preserve">2029 – Dundas (Coleman x Front) Road Relocation – Phase 1 </t>
  </si>
  <si>
    <t>2026-6602</t>
  </si>
  <si>
    <t xml:space="preserve">Third Party Make Ready Work </t>
  </si>
  <si>
    <t>2026-6601</t>
  </si>
  <si>
    <t>Damages - 3rd Party</t>
  </si>
  <si>
    <t>2025-6620</t>
  </si>
  <si>
    <t>6 Brown Street Pole Relocation</t>
  </si>
  <si>
    <t>2025-0509</t>
  </si>
  <si>
    <t>Lake Ridge (Bayly x Dundas) Road Relocation</t>
  </si>
  <si>
    <t>2025-0506B</t>
  </si>
  <si>
    <t>Rossland Rd (Salem x Lake Ridge) Relocation (Phase 4)</t>
  </si>
  <si>
    <t>2025-0505</t>
  </si>
  <si>
    <t>Kingston Rd BRT – Altona Rd to Steeple Hill</t>
  </si>
  <si>
    <t>2021-0513B1</t>
  </si>
  <si>
    <t>Avounlough SPS Road Relocation – Phase 2</t>
  </si>
  <si>
    <t>2021-0503</t>
  </si>
  <si>
    <t>Liberty St (Baseline Rd x King St)- Relocation</t>
  </si>
  <si>
    <t>2020-0522A</t>
  </si>
  <si>
    <t>Brock x Water Whitby Harbor Relocation</t>
  </si>
  <si>
    <t>2018-0510</t>
  </si>
  <si>
    <t>Sandy Beach (Montgomery x Bayly) RR</t>
  </si>
  <si>
    <t>2017-0526H</t>
  </si>
  <si>
    <t>BRT Hwy 2 (Bainbridge x Notion)</t>
  </si>
  <si>
    <t>No</t>
  </si>
  <si>
    <t>2026-0545</t>
  </si>
  <si>
    <t xml:space="preserve">Eldorado (P109397) Anchor Replacement RR </t>
  </si>
  <si>
    <t>2026-0548</t>
  </si>
  <si>
    <t>451 Moira St W Hydro One Conductor Transfer</t>
  </si>
  <si>
    <t>2026-0549</t>
  </si>
  <si>
    <t>Southwood PS (Lambert) Road Relocation</t>
  </si>
  <si>
    <t>2026-0546</t>
  </si>
  <si>
    <t>Alexander Knox (Whitevale x Peter Matthews) Pole Correction</t>
  </si>
  <si>
    <t>2026-0550</t>
  </si>
  <si>
    <t>Bowmanville x Baseline Pole Line Reconfiguration</t>
  </si>
  <si>
    <t>2026-0552</t>
  </si>
  <si>
    <t>70 Station (P34857) Anchor Reconfiguration</t>
  </si>
  <si>
    <t>2026-0555</t>
  </si>
  <si>
    <t>Montgomery (OPG) Customer Pole Relocation</t>
  </si>
  <si>
    <t>A2 Customer &amp; Generation Connections</t>
  </si>
  <si>
    <t>2026-6610W</t>
  </si>
  <si>
    <t>Service Upgrades for Residential Customers - Whitby</t>
  </si>
  <si>
    <t>2026-6610U</t>
  </si>
  <si>
    <t>Service Upgrades for Residential Customers - Brock</t>
  </si>
  <si>
    <t>2026-6610G</t>
  </si>
  <si>
    <t>Service Upgrades for Residential Customers - Gravenhurst</t>
  </si>
  <si>
    <t>2026-6610C</t>
  </si>
  <si>
    <t>Service Upgrades for Residential Customers - Clarington</t>
  </si>
  <si>
    <t>2026-6610B</t>
  </si>
  <si>
    <t>Service Upgrades for Residential Customers - Belleville</t>
  </si>
  <si>
    <t>2026-6610A</t>
  </si>
  <si>
    <t>Service Upgrades for Residential Customers - Ajax</t>
  </si>
  <si>
    <t>2026-0605</t>
  </si>
  <si>
    <t>Temporary Services with w/o TX's</t>
  </si>
  <si>
    <t>2026-0604W</t>
  </si>
  <si>
    <t>U/G New Residential Services - Whitby</t>
  </si>
  <si>
    <t>2026-0604U</t>
  </si>
  <si>
    <t>U/G New Residential Services - Brock</t>
  </si>
  <si>
    <t>2026-0604G</t>
  </si>
  <si>
    <t>U/G New Residential Services - Gravenhurst</t>
  </si>
  <si>
    <t>2026-0604C</t>
  </si>
  <si>
    <t>U/G New Residential Services - Clarington</t>
  </si>
  <si>
    <t>2026-0604B</t>
  </si>
  <si>
    <t>U/G New Residential Services - Belleville</t>
  </si>
  <si>
    <t>2026-0604A</t>
  </si>
  <si>
    <t>U/G New Residential Services - Ajax</t>
  </si>
  <si>
    <t>2026-0603W</t>
  </si>
  <si>
    <t>O/H New Residential Services - Whitby</t>
  </si>
  <si>
    <t>2026-0603U</t>
  </si>
  <si>
    <t>O/H New Residential Services - Brock</t>
  </si>
  <si>
    <t>2026-0603G</t>
  </si>
  <si>
    <t>O/H New Residential Services - Gravenhurst</t>
  </si>
  <si>
    <t>2026-0603C</t>
  </si>
  <si>
    <t>O/H New Residential Services - Clarington</t>
  </si>
  <si>
    <t>2026-0603B</t>
  </si>
  <si>
    <t>O/H New Residential Services - Belleville</t>
  </si>
  <si>
    <t>2026-0603A</t>
  </si>
  <si>
    <t>O/H New Residential Services - Ajax</t>
  </si>
  <si>
    <t>2026-0602W</t>
  </si>
  <si>
    <t>Transformers - General Services - Whitby</t>
  </si>
  <si>
    <t>2026-0602U</t>
  </si>
  <si>
    <t>Transformers - General Services - Brock</t>
  </si>
  <si>
    <t>2026-0602G</t>
  </si>
  <si>
    <t>Transformers - General Services - Gravenhurst</t>
  </si>
  <si>
    <t>2026-0602C</t>
  </si>
  <si>
    <t>Transformers - General Services - Clarington</t>
  </si>
  <si>
    <t>2026-0602B</t>
  </si>
  <si>
    <t>Transformers - General Services - Belleville</t>
  </si>
  <si>
    <t>2026-0602A</t>
  </si>
  <si>
    <t>Transformers - General Services - Ajax</t>
  </si>
  <si>
    <t>2026-0601W</t>
  </si>
  <si>
    <t>Residential Development - Whitby</t>
  </si>
  <si>
    <t>2026-0601U</t>
  </si>
  <si>
    <t>Residential Development - Brock</t>
  </si>
  <si>
    <t>2026-0601G</t>
  </si>
  <si>
    <t>Residential Development - Gravenhurst</t>
  </si>
  <si>
    <t>2026-0601C</t>
  </si>
  <si>
    <t>Residential Development - Clarington</t>
  </si>
  <si>
    <t>2026-0601B</t>
  </si>
  <si>
    <t>Residential Development - Belleville</t>
  </si>
  <si>
    <t>2026-0601A</t>
  </si>
  <si>
    <t>Residential Development - Ajax</t>
  </si>
  <si>
    <t>2026-0238</t>
  </si>
  <si>
    <t>2026-479 Bayly Expansion</t>
  </si>
  <si>
    <t>A3 System Expansion</t>
  </si>
  <si>
    <t>2026-0218E</t>
  </si>
  <si>
    <t>Baldwin (Columbus x Thickson) Expansion - BLG</t>
  </si>
  <si>
    <t>2026-0218D</t>
  </si>
  <si>
    <t>Columbus (Ashburn x Cachet) Expansion -BLG</t>
  </si>
  <si>
    <t>2026-0218A</t>
  </si>
  <si>
    <t>Ashburn (Brooklin SS x Columbus) Expansion - BLG</t>
  </si>
  <si>
    <t>2026-0216</t>
  </si>
  <si>
    <t>Uxbridge Hospital 44kV Expansion</t>
  </si>
  <si>
    <t>2026-0203</t>
  </si>
  <si>
    <t>310 Kingston Rd E 27.6 KV EXP</t>
  </si>
  <si>
    <t>2025-0229</t>
  </si>
  <si>
    <t>2025 – Gravenhurst Parkway (Reay x Beaver Creek) Expansion</t>
  </si>
  <si>
    <t>2025-0225</t>
  </si>
  <si>
    <t>2025 935 Taunton Rd E Expansion - Whitby</t>
  </si>
  <si>
    <t>2025-0222</t>
  </si>
  <si>
    <t>2025 Woodrow Court Expansion Whitby</t>
  </si>
  <si>
    <t>2025-0220</t>
  </si>
  <si>
    <t>Seaton M1-M3-M5-M7 Egress Build Expansion</t>
  </si>
  <si>
    <t>2025-0219</t>
  </si>
  <si>
    <t>Peter Matthews (Alexander Knox x HWY 407) Expansion</t>
  </si>
  <si>
    <t>2025-0209</t>
  </si>
  <si>
    <t>1636 Charles St Expansion</t>
  </si>
  <si>
    <t>2025-0208</t>
  </si>
  <si>
    <t>Valley Farm (Finch x Kingston) Expansion</t>
  </si>
  <si>
    <t>2025-0207</t>
  </si>
  <si>
    <t>Sideline 24 Expansion</t>
  </si>
  <si>
    <t>2024-0203</t>
  </si>
  <si>
    <t>1150 Narrows Road Expansion</t>
  </si>
  <si>
    <t>2022-0203</t>
  </si>
  <si>
    <t>PTC Intensification Phase 1 (Loop Exp)</t>
  </si>
  <si>
    <t>2026-0236</t>
  </si>
  <si>
    <t>2026-0242</t>
  </si>
  <si>
    <t>2026-0243</t>
  </si>
  <si>
    <t>2026-0244</t>
  </si>
  <si>
    <t>2026-0245</t>
  </si>
  <si>
    <t>2026-6011</t>
  </si>
  <si>
    <t>2025-6011 - Remote Disconnect Units</t>
  </si>
  <si>
    <t>A4 Metering &amp; AMI 2.0</t>
  </si>
  <si>
    <t>2026-6009</t>
  </si>
  <si>
    <t>Replacement of modems only for retail customers Replacement of gate keepers and modems for AMI</t>
  </si>
  <si>
    <t>2026-6007</t>
  </si>
  <si>
    <t>Other, Modems, locks, metering wire, Key holders, test blocks etc</t>
  </si>
  <si>
    <t>2026-6006</t>
  </si>
  <si>
    <t>Wholesale ION Main/ Alternate Meters /upgrades of Metering cabinets</t>
  </si>
  <si>
    <t>2026-6005</t>
  </si>
  <si>
    <t>Trans Type both interval and smart meter nodes</t>
  </si>
  <si>
    <t>2026-6004</t>
  </si>
  <si>
    <t>Polyphase Meters SC</t>
  </si>
  <si>
    <t>2026-6003</t>
  </si>
  <si>
    <t>Smart Suite Metering- 1 building</t>
  </si>
  <si>
    <t>2026-6002</t>
  </si>
  <si>
    <t>Current and Voltage Transformers</t>
  </si>
  <si>
    <t>2026-6001</t>
  </si>
  <si>
    <t>Residential Type Meters</t>
  </si>
  <si>
    <t>2025-4421</t>
  </si>
  <si>
    <t>Newcastle 44kV Primary Meter Installation</t>
  </si>
  <si>
    <t>2021-1108</t>
  </si>
  <si>
    <t>Shuter SS – Control Bldg Relocation</t>
  </si>
  <si>
    <t>System Renewal</t>
  </si>
  <si>
    <t>R1 Substation Renewal</t>
  </si>
  <si>
    <t>2026-1117</t>
  </si>
  <si>
    <t>Fairport SS Egress/Ingress Rebuild</t>
  </si>
  <si>
    <t>2027-1150</t>
  </si>
  <si>
    <t>2027 – Sidney SS DC System Replacement</t>
  </si>
  <si>
    <t>2027-1148</t>
  </si>
  <si>
    <t>2027 – Westney Heights DC System Replacement</t>
  </si>
  <si>
    <t>2023-1116</t>
  </si>
  <si>
    <t xml:space="preserve">James SS Recloser Replacement </t>
  </si>
  <si>
    <t>2023-1113</t>
  </si>
  <si>
    <t>Bay Ridges Reclosers Replacement</t>
  </si>
  <si>
    <t>2023-1112</t>
  </si>
  <si>
    <t>Uxbridge North SS Build</t>
  </si>
  <si>
    <t>2022-1106</t>
  </si>
  <si>
    <t>Foster Substation Build (Voltage Conv 4.16kV/13.8kV)</t>
  </si>
  <si>
    <t>2024-1106</t>
  </si>
  <si>
    <t>Catharine SS - 3MVA TX Repl</t>
  </si>
  <si>
    <t>2021-1106</t>
  </si>
  <si>
    <t>Fairport Station Rebuild (Relocation)</t>
  </si>
  <si>
    <t>2026-1152</t>
  </si>
  <si>
    <t>R2 Underground System Renewal</t>
  </si>
  <si>
    <t>2026-5508A</t>
  </si>
  <si>
    <t>2026 - Padmount Transformer Replacement Ajax</t>
  </si>
  <si>
    <t>Switchger SC62 Replacement</t>
  </si>
  <si>
    <t>2025-5507A2</t>
  </si>
  <si>
    <t>Switchger SC22 Replacement</t>
  </si>
  <si>
    <t>2025-5507A-1</t>
  </si>
  <si>
    <t>Dreyer Switchgear SC38 Replacement</t>
  </si>
  <si>
    <t>2026-5508U2</t>
  </si>
  <si>
    <t>2026-1155</t>
  </si>
  <si>
    <t>Centennial (S100167 x T73180) Cable Replacement</t>
  </si>
  <si>
    <t>2026-1156</t>
  </si>
  <si>
    <t>R3 Overhead System Renewal</t>
  </si>
  <si>
    <t>2026-5586</t>
  </si>
  <si>
    <t>Mara (Simcoe x Main) Line Rebuild</t>
  </si>
  <si>
    <t>2026-5509A</t>
  </si>
  <si>
    <t>2026 - Pole Mounted Transformers - Ajax District</t>
  </si>
  <si>
    <t>2026-5583</t>
  </si>
  <si>
    <t>Amos (Robert x Toronto) 401 Crossing</t>
  </si>
  <si>
    <t>2025-5519</t>
  </si>
  <si>
    <t>2023-5523</t>
  </si>
  <si>
    <t>Port Darlington Pole Replacement</t>
  </si>
  <si>
    <t>N/A</t>
  </si>
  <si>
    <t>2026-5514C</t>
  </si>
  <si>
    <t>2026 - Porcelain Cutout Replacement Program - Clarington District</t>
  </si>
  <si>
    <t>2026-5514A</t>
  </si>
  <si>
    <t>2026 - Porcelain Cutout Replacement Program - Ajax District</t>
  </si>
  <si>
    <t>2026-5513A</t>
  </si>
  <si>
    <t>2026 - Porcelain Insulator Replacement Program - Ajax District</t>
  </si>
  <si>
    <t>Wood Poles Renewal-Planned-Clarington</t>
  </si>
  <si>
    <t>2025-5506C</t>
  </si>
  <si>
    <t xml:space="preserve">LIS 5019-2 Replacement-Toronto </t>
  </si>
  <si>
    <t>2026-5509G2</t>
  </si>
  <si>
    <t>2026-5509U2</t>
  </si>
  <si>
    <t>2026-5509W2</t>
  </si>
  <si>
    <t>2026-5509W3</t>
  </si>
  <si>
    <t>2026-5509W4</t>
  </si>
  <si>
    <t>2026-5509W5</t>
  </si>
  <si>
    <t>2026-5509W6</t>
  </si>
  <si>
    <t>2026-5510U6</t>
  </si>
  <si>
    <t>2026-5510W3</t>
  </si>
  <si>
    <t>2026-5510W4</t>
  </si>
  <si>
    <t>2026-5527U2</t>
  </si>
  <si>
    <t>2026 – In-Line Switch Repl Brock Phase 2</t>
  </si>
  <si>
    <t>2026-5527W2</t>
  </si>
  <si>
    <t>2026-5510W5</t>
  </si>
  <si>
    <t>L4L Wood Pole Repl Whitby – Phase 5</t>
  </si>
  <si>
    <t>2025-5510U2</t>
  </si>
  <si>
    <t>System Service</t>
  </si>
  <si>
    <t>S1 Substation Growth</t>
  </si>
  <si>
    <t>2031-1110</t>
  </si>
  <si>
    <t>GTA East MTS</t>
  </si>
  <si>
    <t>S2 Grid Enhancements</t>
  </si>
  <si>
    <t>2026-4421</t>
  </si>
  <si>
    <t>Fairport SS - Pole Line Enhancement</t>
  </si>
  <si>
    <t>2024-4403</t>
  </si>
  <si>
    <t>Belleville 8M9 (44kV) Enhancement</t>
  </si>
  <si>
    <t>2016-0516C</t>
  </si>
  <si>
    <t>Peter Matthews (Toronto Landfill x CPR) DEPENDS ON 2016-0516A</t>
  </si>
  <si>
    <t>2026-4431</t>
  </si>
  <si>
    <t>28 Third Secondary Deficiency Correction</t>
  </si>
  <si>
    <t>2026-5584</t>
  </si>
  <si>
    <t>2026-4433</t>
  </si>
  <si>
    <t>Load Interrupter Switch AB580 Replacement-Taunton</t>
  </si>
  <si>
    <t>2026-4432</t>
  </si>
  <si>
    <t>2026-4440</t>
  </si>
  <si>
    <t>2026-4426</t>
  </si>
  <si>
    <t>2025-5568</t>
  </si>
  <si>
    <t>163 Swindells St Transformer T75337 Replacement</t>
  </si>
  <si>
    <t>2026-5581</t>
  </si>
  <si>
    <t>825 Douglas Ave Tx Installation</t>
  </si>
  <si>
    <t>2026-5507A7</t>
  </si>
  <si>
    <t>2026-5507A6</t>
  </si>
  <si>
    <t>2028-4423</t>
  </si>
  <si>
    <t>2026-4430</t>
  </si>
  <si>
    <t>Rosebank (Toyneval x Cowan) Sec Upgrade</t>
  </si>
  <si>
    <t>2029-0539</t>
  </si>
  <si>
    <t>2027-X132</t>
  </si>
  <si>
    <t>Placeholder for Externally-Initiated Plant Relocation Scopes</t>
  </si>
  <si>
    <t>2026-0534</t>
  </si>
  <si>
    <t>Harwood (Taunton x Rossland) Road Relocation</t>
  </si>
  <si>
    <t>2026-0554</t>
  </si>
  <si>
    <t>Foster (Dundas x Wills) Road Relocation</t>
  </si>
  <si>
    <t>2027-X138</t>
  </si>
  <si>
    <t>ERA Placeholder for Customer &amp; Generation Connections</t>
  </si>
  <si>
    <t>2021-0209A</t>
  </si>
  <si>
    <t>905 Sandy Beach LIS-EXP</t>
  </si>
  <si>
    <t xml:space="preserve">1701 Tricont (Forbes) Expansion </t>
  </si>
  <si>
    <t xml:space="preserve">Bethune (Simpsons x Doe Lake) Expansion </t>
  </si>
  <si>
    <t>WHITM24 Load diversion</t>
  </si>
  <si>
    <t>345 Bridge St W (Bridge St W x Palmer Rd) Expansion</t>
  </si>
  <si>
    <t xml:space="preserve">1700 Crawforth (Dundas x Thickson) Expansion </t>
  </si>
  <si>
    <t>2027-X144</t>
  </si>
  <si>
    <t>Placeholder for System Expansion Scopes</t>
  </si>
  <si>
    <t>2027-X150</t>
  </si>
  <si>
    <t>ERA Placeholder for Metering</t>
  </si>
  <si>
    <t xml:space="preserve">Squires Beach E2D Card Installation </t>
  </si>
  <si>
    <t>2027-1147</t>
  </si>
  <si>
    <t>Squires Beach SS DC System Replacement</t>
  </si>
  <si>
    <t>2027-1157</t>
  </si>
  <si>
    <t>Westney Heights MS Cable Replacement</t>
  </si>
  <si>
    <t>2027-1113</t>
  </si>
  <si>
    <t>Edgehill SS – Station Rebuild</t>
  </si>
  <si>
    <t>2018-5521C</t>
  </si>
  <si>
    <t>Dowty SS Driveway Upgrade</t>
  </si>
  <si>
    <t>2026-5508W3</t>
  </si>
  <si>
    <t>2026- Padmount Transformer Replacement-Phase 2-Whitby</t>
  </si>
  <si>
    <t>2027-5508G</t>
  </si>
  <si>
    <t xml:space="preserve">Padmount Transformer Replacement -1 Phase- Gravenhurst District </t>
  </si>
  <si>
    <t>2027-5508U</t>
  </si>
  <si>
    <t>Padmount Transformer Replacement -1 Phase- Brock District</t>
  </si>
  <si>
    <t>2027-5508A</t>
  </si>
  <si>
    <t>Padmount Transformer Replacement -1 Phase- Ajax District</t>
  </si>
  <si>
    <t>2027-5508A2</t>
  </si>
  <si>
    <t>Padmount Transformer Replacement -3 Phase- Ajax District</t>
  </si>
  <si>
    <t>Padmount Switchgear-Renewal Planned-All Regions (SC57 &amp; SC58)</t>
  </si>
  <si>
    <t>2028-5508A2</t>
  </si>
  <si>
    <t>2027-5511A1</t>
  </si>
  <si>
    <t>Cable Injection Planned-Ajax</t>
  </si>
  <si>
    <t>2025-5507A3</t>
  </si>
  <si>
    <t>2026-5508A2</t>
  </si>
  <si>
    <t>2026 -Hewitt Cres Transformer T16057 Replacement</t>
  </si>
  <si>
    <t>2026-5508A3</t>
  </si>
  <si>
    <t>2026- Padmount Transformer Replacement-Phase 2-Ajax</t>
  </si>
  <si>
    <t>2026-5508B2</t>
  </si>
  <si>
    <t xml:space="preserve">2026- Padmount Transformer Replacement-Phase 2- Belleville </t>
  </si>
  <si>
    <t>2026-5508C2</t>
  </si>
  <si>
    <t>2026- Padmount Transformer Replacement-Phase 2-Clarington</t>
  </si>
  <si>
    <t xml:space="preserve">2026- Padmount Transformer Replacement-Phase 2- Brock </t>
  </si>
  <si>
    <t xml:space="preserve">2026 – Hardwood Switchgear SC39 Removal </t>
  </si>
  <si>
    <t>Belleville (Moira St x Front St N) Cable Replacement</t>
  </si>
  <si>
    <t>2027-5508C</t>
  </si>
  <si>
    <t xml:space="preserve">Padmount Transformer Replacement -1PH- Clarington District </t>
  </si>
  <si>
    <t>Pole Trans Replacement - Section 1</t>
  </si>
  <si>
    <t>2025-5510A</t>
  </si>
  <si>
    <t>Wood Poles Renewal-Planned-Ajax</t>
  </si>
  <si>
    <t>2028-5510U</t>
  </si>
  <si>
    <t>Wood Poles Renewal-Planned-Brock</t>
  </si>
  <si>
    <t>2027-5509A</t>
  </si>
  <si>
    <t>Polemount Tx - Ajax</t>
  </si>
  <si>
    <t>2028-5509G</t>
  </si>
  <si>
    <t>Pole-Mounted Transformers-Renewal Program - Gravenhurst District</t>
  </si>
  <si>
    <t>2027-5509U</t>
  </si>
  <si>
    <t>Polemount Transformer Replacements – Brock District</t>
  </si>
  <si>
    <t>2027-5509C</t>
  </si>
  <si>
    <t>Polemount Tx - Clarington</t>
  </si>
  <si>
    <t>2027-5509G</t>
  </si>
  <si>
    <t>Polemount Tx - Gravenhurst</t>
  </si>
  <si>
    <t>2027-5509W</t>
  </si>
  <si>
    <t>Polemount Tx - Whitby</t>
  </si>
  <si>
    <t>2027-5509B</t>
  </si>
  <si>
    <t xml:space="preserve">Polemount Transformer Replacements – Belleville District </t>
  </si>
  <si>
    <t>2028-5510B</t>
  </si>
  <si>
    <t>Wood Poles Renewal-Planned-Belleville</t>
  </si>
  <si>
    <t>2028-5510G</t>
  </si>
  <si>
    <t>Wood Poles Renewal-Planned-Gravenhurst</t>
  </si>
  <si>
    <t>2027-5510U</t>
  </si>
  <si>
    <t>L4L Wood Poles Repl. - Brock</t>
  </si>
  <si>
    <t>2027-5510G</t>
  </si>
  <si>
    <t>L4L Wood Poles Repl. – Gravenhurst</t>
  </si>
  <si>
    <t>2027-5510B</t>
  </si>
  <si>
    <t>L4L Wood Poles Repl. - Belleville</t>
  </si>
  <si>
    <t>2027-5510A</t>
  </si>
  <si>
    <t>Poles - Ajax</t>
  </si>
  <si>
    <t>2028-5510C</t>
  </si>
  <si>
    <t>2027-5510C</t>
  </si>
  <si>
    <t>Poles - Clarington</t>
  </si>
  <si>
    <t>2026-Polemount Transformer Replacements-Phase 2- Whitby District #1</t>
  </si>
  <si>
    <t>2026-Polemount Transformer Replacements-Phase 2- Whitby District #2</t>
  </si>
  <si>
    <t>2026-Polemount Transformer Replacements-Phase 2- Whitby District #3</t>
  </si>
  <si>
    <t>2026-Polemount Transformer Replacements-Phase 2- Whitby District #4</t>
  </si>
  <si>
    <t>2026-Polemount Transformer Replacements-Phase 2- Whitby District #5</t>
  </si>
  <si>
    <t xml:space="preserve">2026-Polemount Transformer Replacements-Phase 2- Brock </t>
  </si>
  <si>
    <t>2026 L4L Wood Poles Replacement – Whitby Phase 3</t>
  </si>
  <si>
    <t>2026 L4L Wood Poles Replacement – Whitby Phase 4</t>
  </si>
  <si>
    <t>2026 – In-Line Switch Replacement Whitby Phase 2</t>
  </si>
  <si>
    <t xml:space="preserve">2026-Polemount Transformer Replacements-Phase 2- Gravenhurst </t>
  </si>
  <si>
    <t xml:space="preserve">2025- Madill Street Pole Line Rebuild </t>
  </si>
  <si>
    <t>2026 L4L Wood Poles Replacement – Brock</t>
  </si>
  <si>
    <t xml:space="preserve">7th Concession Road Expansion </t>
  </si>
  <si>
    <t>Simcoe St Transformer T27 Upgrade</t>
  </si>
  <si>
    <t>2026-4402A2</t>
  </si>
  <si>
    <t>MALVM-35 Grid Enhancement - CFCI Deployment</t>
  </si>
  <si>
    <t>2026-4402A3</t>
  </si>
  <si>
    <t>SEAT-M6 CFCI Deployment Program</t>
  </si>
  <si>
    <t>2027-4437C</t>
  </si>
  <si>
    <t>Distribution Capacity and Reliability Enhancements - Animal Guards - Clarington</t>
  </si>
  <si>
    <t>2027-4405A</t>
  </si>
  <si>
    <t>MALVM-35 Grid Enhancement – TripSaver Deployment</t>
  </si>
  <si>
    <t>2027-4437W</t>
  </si>
  <si>
    <t>Distribution Capacity and Reliability Enhancements - Animal Guards - Whitby</t>
  </si>
  <si>
    <t>2027-4421</t>
  </si>
  <si>
    <t>MALVM-35 Grid Enhancement – Altona Recloser</t>
  </si>
  <si>
    <t>2027-4437G</t>
  </si>
  <si>
    <t>Distribution Capacity and Reliability Enhancements - Animal Guards - Gravenhurst</t>
  </si>
  <si>
    <t>2027-4437A</t>
  </si>
  <si>
    <t>Distribution Capacity and Reliability Enhancements - Animal Guards - Ajax</t>
  </si>
  <si>
    <t>2027-1142</t>
  </si>
  <si>
    <t>Squires Beach MS Relay Replacement</t>
  </si>
  <si>
    <t>2028-4443</t>
  </si>
  <si>
    <t>Robert (TORO-F1) Undersized Conductor Upgrade</t>
  </si>
  <si>
    <t>2027-4425</t>
  </si>
  <si>
    <t>Distribution Capacity and Reliability Enhancements - Country Lane Feeder Enhancement</t>
  </si>
  <si>
    <t>2027-4426</t>
  </si>
  <si>
    <t>Distribution Capacity and Reliability Enhancements - Baldwin North Columbus Enhancement</t>
  </si>
  <si>
    <t>Belleville 8M18 Enhancement</t>
  </si>
  <si>
    <t>2028-4444</t>
  </si>
  <si>
    <t>North Scugog (LIBN-F3) Undersized Conductor Upgrade</t>
  </si>
  <si>
    <t>2027-1103</t>
  </si>
  <si>
    <t>Winchester West SS - New Build</t>
  </si>
  <si>
    <t xml:space="preserve">Load Interrupter Switch AB588 Replacement-Taunton </t>
  </si>
  <si>
    <t>LBS 89-L1C1 &amp; 89-L2C2 Commissioning</t>
  </si>
  <si>
    <t>Impact Score</t>
  </si>
  <si>
    <t>Probability Score</t>
  </si>
  <si>
    <t>HI Score</t>
  </si>
  <si>
    <t>Criticality Score</t>
  </si>
  <si>
    <t>Financial Score</t>
  </si>
  <si>
    <t>Reliability Score</t>
  </si>
  <si>
    <t>Safety Score</t>
  </si>
  <si>
    <t>Enviromental Score</t>
  </si>
  <si>
    <t>Criteria Score? [1]</t>
  </si>
  <si>
    <t>[1]</t>
  </si>
  <si>
    <t xml:space="preserve">Certain 2027 projects that were developed prior to 2025 will contain a “Criteria Score” as opposed to a “Criticality Score”, which was applied at the time for project prioritization. In these instances, the “Criteria Score” has been provided.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</si>
</sst>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9C57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1" xfId="0" applyBorder="1"/>
    <xf numFmtId="1" fontId="0" fillId="0" borderId="12" xfId="0" applyNumberFormat="1" applyBorder="1" applyAlignment="1">
      <alignment horizontal="center"/>
    </xf>
    <xf numFmtId="0" fontId="0" fillId="0" borderId="0" xfId="0" applyAlignment="1">
      <alignment horizontal="left" wrapText="1"/>
    </xf>
    <xf numFmtId="0" fontId="4" fillId="3" borderId="1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/>
    </xf>
    <xf numFmtId="1" fontId="4" fillId="3" borderId="1" xfId="1" applyNumberFormat="1" applyFont="1" applyFill="1" applyBorder="1" applyAlignment="1">
      <alignment horizontal="center"/>
    </xf>
    <xf numFmtId="2" fontId="4" fillId="3" borderId="1" xfId="1" applyNumberFormat="1" applyFont="1" applyFill="1" applyBorder="1" applyAlignment="1">
      <alignment horizontal="center"/>
    </xf>
    <xf numFmtId="0" fontId="0" fillId="0" borderId="13" xfId="0" applyBorder="1"/>
  </cellXfs>
  <cellStyles count="2">
    <cellStyle name="Neutral" xfId="1" builtinId="28"/>
    <cellStyle name="Normal" xfId="0" builtinId="0"/>
  </cellStyles>
  <dxfs count="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thuran" id="{F03F836C-5D78-A540-89F8-CA93BADA1EB2}"/>
</namedSheetView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8A8E-2333-F043-90B7-1ED9703D0AB5}">
  <sheetPr>
    <tabColor rgb="FFFFFF00"/>
  </sheetPr>
  <dimension ref="A1:M198"/>
  <sheetViews>
    <sheetView tabSelected="1" zoomScale="70" zoomScaleNormal="70" workbookViewId="0">
      <pane ySplit="1" topLeftCell="A16" activePane="bottomLeft" state="frozen"/>
      <selection pane="bottomLeft" activeCell="C81" sqref="C81"/>
    </sheetView>
  </sheetViews>
  <sheetFormatPr defaultColWidth="8.6328125" defaultRowHeight="14.5" x14ac:dyDescent="0.35"/>
  <cols>
    <col min="1" max="1" width="12.90625" style="2" customWidth="1"/>
    <col min="2" max="2" width="88.36328125" style="3" bestFit="1" customWidth="1"/>
    <col min="3" max="3" width="15.36328125" style="3" customWidth="1"/>
    <col min="4" max="4" width="38.36328125" style="3" customWidth="1"/>
    <col min="5" max="5" width="24.6328125" style="1" customWidth="1"/>
    <col min="6" max="12" width="37.6328125" style="1" customWidth="1"/>
    <col min="13" max="13" width="37.6328125" style="25" customWidth="1"/>
  </cols>
  <sheetData>
    <row r="1" spans="1:13" s="34" customFormat="1" ht="20" customHeight="1" x14ac:dyDescent="0.35">
      <c r="A1" s="29" t="s">
        <v>0</v>
      </c>
      <c r="B1" s="30" t="s">
        <v>1</v>
      </c>
      <c r="C1" s="30" t="s">
        <v>2</v>
      </c>
      <c r="D1" s="30" t="s">
        <v>3</v>
      </c>
      <c r="E1" s="31" t="s">
        <v>410</v>
      </c>
      <c r="F1" s="32" t="s">
        <v>406</v>
      </c>
      <c r="G1" s="32" t="s">
        <v>407</v>
      </c>
      <c r="H1" s="32" t="s">
        <v>408</v>
      </c>
      <c r="I1" s="32" t="s">
        <v>409</v>
      </c>
      <c r="J1" s="32" t="s">
        <v>402</v>
      </c>
      <c r="K1" s="32" t="s">
        <v>404</v>
      </c>
      <c r="L1" s="33" t="s">
        <v>403</v>
      </c>
      <c r="M1" s="32" t="s">
        <v>405</v>
      </c>
    </row>
    <row r="2" spans="1:13" ht="20" customHeight="1" x14ac:dyDescent="0.35">
      <c r="A2" s="26" t="s">
        <v>22</v>
      </c>
      <c r="B2" s="16" t="s">
        <v>23</v>
      </c>
      <c r="C2" s="16" t="s">
        <v>4</v>
      </c>
      <c r="D2" s="16" t="s">
        <v>5</v>
      </c>
      <c r="E2" s="6" t="s">
        <v>30</v>
      </c>
      <c r="F2" s="6" t="s">
        <v>212</v>
      </c>
      <c r="G2" s="6" t="s">
        <v>212</v>
      </c>
      <c r="H2" s="6" t="s">
        <v>212</v>
      </c>
      <c r="I2" s="6" t="s">
        <v>212</v>
      </c>
      <c r="J2" s="6" t="s">
        <v>212</v>
      </c>
      <c r="K2" s="6" t="s">
        <v>212</v>
      </c>
      <c r="L2" s="6" t="s">
        <v>212</v>
      </c>
      <c r="M2" s="27">
        <v>100</v>
      </c>
    </row>
    <row r="3" spans="1:13" ht="20" customHeight="1" x14ac:dyDescent="0.35">
      <c r="A3" s="11" t="s">
        <v>16</v>
      </c>
      <c r="B3" s="12" t="s">
        <v>17</v>
      </c>
      <c r="C3" s="12" t="s">
        <v>4</v>
      </c>
      <c r="D3" s="12" t="s">
        <v>5</v>
      </c>
      <c r="E3" s="5" t="s">
        <v>30</v>
      </c>
      <c r="F3" s="5" t="s">
        <v>212</v>
      </c>
      <c r="G3" s="5" t="s">
        <v>212</v>
      </c>
      <c r="H3" s="5" t="s">
        <v>212</v>
      </c>
      <c r="I3" s="5" t="s">
        <v>212</v>
      </c>
      <c r="J3" s="5" t="s">
        <v>212</v>
      </c>
      <c r="K3" s="5" t="s">
        <v>212</v>
      </c>
      <c r="L3" s="5" t="s">
        <v>212</v>
      </c>
      <c r="M3" s="22">
        <v>100</v>
      </c>
    </row>
    <row r="4" spans="1:13" ht="20" customHeight="1" x14ac:dyDescent="0.35">
      <c r="A4" s="11" t="s">
        <v>18</v>
      </c>
      <c r="B4" s="12" t="s">
        <v>19</v>
      </c>
      <c r="C4" s="12" t="s">
        <v>4</v>
      </c>
      <c r="D4" s="12" t="s">
        <v>5</v>
      </c>
      <c r="E4" s="5" t="s">
        <v>30</v>
      </c>
      <c r="F4" s="5" t="s">
        <v>212</v>
      </c>
      <c r="G4" s="5" t="s">
        <v>212</v>
      </c>
      <c r="H4" s="5" t="s">
        <v>212</v>
      </c>
      <c r="I4" s="5" t="s">
        <v>212</v>
      </c>
      <c r="J4" s="5" t="s">
        <v>212</v>
      </c>
      <c r="K4" s="5" t="s">
        <v>212</v>
      </c>
      <c r="L4" s="5" t="s">
        <v>212</v>
      </c>
      <c r="M4" s="22">
        <v>100</v>
      </c>
    </row>
    <row r="5" spans="1:13" ht="20" customHeight="1" x14ac:dyDescent="0.35">
      <c r="A5" s="11" t="s">
        <v>26</v>
      </c>
      <c r="B5" s="12" t="s">
        <v>27</v>
      </c>
      <c r="C5" s="12" t="s">
        <v>4</v>
      </c>
      <c r="D5" s="12" t="s">
        <v>5</v>
      </c>
      <c r="E5" s="5" t="s">
        <v>30</v>
      </c>
      <c r="F5" s="5" t="s">
        <v>212</v>
      </c>
      <c r="G5" s="5" t="s">
        <v>212</v>
      </c>
      <c r="H5" s="5" t="s">
        <v>212</v>
      </c>
      <c r="I5" s="5" t="s">
        <v>212</v>
      </c>
      <c r="J5" s="5" t="s">
        <v>212</v>
      </c>
      <c r="K5" s="5" t="s">
        <v>212</v>
      </c>
      <c r="L5" s="5" t="s">
        <v>212</v>
      </c>
      <c r="M5" s="22">
        <v>100</v>
      </c>
    </row>
    <row r="6" spans="1:13" ht="20" customHeight="1" x14ac:dyDescent="0.35">
      <c r="A6" s="11" t="s">
        <v>28</v>
      </c>
      <c r="B6" s="12" t="s">
        <v>29</v>
      </c>
      <c r="C6" s="12" t="s">
        <v>4</v>
      </c>
      <c r="D6" s="12" t="s">
        <v>5</v>
      </c>
      <c r="E6" s="5" t="s">
        <v>30</v>
      </c>
      <c r="F6" s="5" t="s">
        <v>212</v>
      </c>
      <c r="G6" s="5" t="s">
        <v>212</v>
      </c>
      <c r="H6" s="5" t="s">
        <v>212</v>
      </c>
      <c r="I6" s="5" t="s">
        <v>212</v>
      </c>
      <c r="J6" s="5" t="s">
        <v>212</v>
      </c>
      <c r="K6" s="5" t="s">
        <v>212</v>
      </c>
      <c r="L6" s="5" t="s">
        <v>212</v>
      </c>
      <c r="M6" s="22">
        <v>100</v>
      </c>
    </row>
    <row r="7" spans="1:13" ht="20" customHeight="1" x14ac:dyDescent="0.35">
      <c r="A7" s="11" t="s">
        <v>10</v>
      </c>
      <c r="B7" s="12" t="s">
        <v>11</v>
      </c>
      <c r="C7" s="12" t="s">
        <v>4</v>
      </c>
      <c r="D7" s="12" t="s">
        <v>5</v>
      </c>
      <c r="E7" s="5" t="s">
        <v>30</v>
      </c>
      <c r="F7" s="5" t="s">
        <v>212</v>
      </c>
      <c r="G7" s="5" t="s">
        <v>212</v>
      </c>
      <c r="H7" s="5" t="s">
        <v>212</v>
      </c>
      <c r="I7" s="5" t="s">
        <v>212</v>
      </c>
      <c r="J7" s="5" t="s">
        <v>212</v>
      </c>
      <c r="K7" s="5" t="s">
        <v>212</v>
      </c>
      <c r="L7" s="5" t="s">
        <v>212</v>
      </c>
      <c r="M7" s="22">
        <v>100</v>
      </c>
    </row>
    <row r="8" spans="1:13" ht="20" customHeight="1" x14ac:dyDescent="0.35">
      <c r="A8" s="11" t="s">
        <v>14</v>
      </c>
      <c r="B8" s="12" t="s">
        <v>15</v>
      </c>
      <c r="C8" s="12" t="s">
        <v>4</v>
      </c>
      <c r="D8" s="12" t="s">
        <v>5</v>
      </c>
      <c r="E8" s="5" t="s">
        <v>30</v>
      </c>
      <c r="F8" s="5" t="s">
        <v>212</v>
      </c>
      <c r="G8" s="5" t="s">
        <v>212</v>
      </c>
      <c r="H8" s="5" t="s">
        <v>212</v>
      </c>
      <c r="I8" s="5" t="s">
        <v>212</v>
      </c>
      <c r="J8" s="5" t="s">
        <v>212</v>
      </c>
      <c r="K8" s="5" t="s">
        <v>212</v>
      </c>
      <c r="L8" s="5" t="s">
        <v>212</v>
      </c>
      <c r="M8" s="22">
        <v>100</v>
      </c>
    </row>
    <row r="9" spans="1:13" ht="20" customHeight="1" x14ac:dyDescent="0.35">
      <c r="A9" s="11" t="s">
        <v>24</v>
      </c>
      <c r="B9" s="12" t="s">
        <v>25</v>
      </c>
      <c r="C9" s="12" t="s">
        <v>4</v>
      </c>
      <c r="D9" s="12" t="s">
        <v>5</v>
      </c>
      <c r="E9" s="5" t="s">
        <v>30</v>
      </c>
      <c r="F9" s="5" t="s">
        <v>212</v>
      </c>
      <c r="G9" s="5" t="s">
        <v>212</v>
      </c>
      <c r="H9" s="5" t="s">
        <v>212</v>
      </c>
      <c r="I9" s="5" t="s">
        <v>212</v>
      </c>
      <c r="J9" s="5" t="s">
        <v>212</v>
      </c>
      <c r="K9" s="5" t="s">
        <v>212</v>
      </c>
      <c r="L9" s="5" t="s">
        <v>212</v>
      </c>
      <c r="M9" s="22">
        <v>100</v>
      </c>
    </row>
    <row r="10" spans="1:13" ht="20" customHeight="1" x14ac:dyDescent="0.35">
      <c r="A10" s="11" t="s">
        <v>8</v>
      </c>
      <c r="B10" s="12" t="s">
        <v>9</v>
      </c>
      <c r="C10" s="12" t="s">
        <v>4</v>
      </c>
      <c r="D10" s="12" t="s">
        <v>5</v>
      </c>
      <c r="E10" s="5" t="s">
        <v>30</v>
      </c>
      <c r="F10" s="5" t="s">
        <v>212</v>
      </c>
      <c r="G10" s="5" t="s">
        <v>212</v>
      </c>
      <c r="H10" s="5" t="s">
        <v>212</v>
      </c>
      <c r="I10" s="5" t="s">
        <v>212</v>
      </c>
      <c r="J10" s="5" t="s">
        <v>212</v>
      </c>
      <c r="K10" s="5" t="s">
        <v>212</v>
      </c>
      <c r="L10" s="5" t="s">
        <v>212</v>
      </c>
      <c r="M10" s="22">
        <v>100</v>
      </c>
    </row>
    <row r="11" spans="1:13" ht="20" customHeight="1" x14ac:dyDescent="0.35">
      <c r="A11" s="11" t="s">
        <v>12</v>
      </c>
      <c r="B11" s="12" t="s">
        <v>13</v>
      </c>
      <c r="C11" s="12" t="s">
        <v>4</v>
      </c>
      <c r="D11" s="12" t="s">
        <v>5</v>
      </c>
      <c r="E11" s="5" t="s">
        <v>30</v>
      </c>
      <c r="F11" s="5" t="s">
        <v>212</v>
      </c>
      <c r="G11" s="5" t="s">
        <v>212</v>
      </c>
      <c r="H11" s="5" t="s">
        <v>212</v>
      </c>
      <c r="I11" s="5" t="s">
        <v>212</v>
      </c>
      <c r="J11" s="5" t="s">
        <v>212</v>
      </c>
      <c r="K11" s="5" t="s">
        <v>212</v>
      </c>
      <c r="L11" s="5" t="s">
        <v>212</v>
      </c>
      <c r="M11" s="22">
        <v>100</v>
      </c>
    </row>
    <row r="12" spans="1:13" ht="20" customHeight="1" x14ac:dyDescent="0.35">
      <c r="A12" s="11" t="s">
        <v>266</v>
      </c>
      <c r="B12" s="12" t="s">
        <v>7</v>
      </c>
      <c r="C12" s="12" t="s">
        <v>4</v>
      </c>
      <c r="D12" s="12" t="s">
        <v>5</v>
      </c>
      <c r="E12" s="5" t="s">
        <v>30</v>
      </c>
      <c r="F12" s="5" t="s">
        <v>212</v>
      </c>
      <c r="G12" s="5" t="s">
        <v>212</v>
      </c>
      <c r="H12" s="5" t="s">
        <v>212</v>
      </c>
      <c r="I12" s="5" t="s">
        <v>212</v>
      </c>
      <c r="J12" s="5" t="s">
        <v>212</v>
      </c>
      <c r="K12" s="5" t="s">
        <v>212</v>
      </c>
      <c r="L12" s="5" t="s">
        <v>212</v>
      </c>
      <c r="M12" s="22">
        <v>100</v>
      </c>
    </row>
    <row r="13" spans="1:13" ht="20" customHeight="1" x14ac:dyDescent="0.35">
      <c r="A13" s="11" t="s">
        <v>31</v>
      </c>
      <c r="B13" s="12" t="s">
        <v>32</v>
      </c>
      <c r="C13" s="12" t="s">
        <v>4</v>
      </c>
      <c r="D13" s="12" t="s">
        <v>5</v>
      </c>
      <c r="E13" s="5" t="s">
        <v>30</v>
      </c>
      <c r="F13" s="5" t="s">
        <v>212</v>
      </c>
      <c r="G13" s="5" t="s">
        <v>212</v>
      </c>
      <c r="H13" s="5" t="s">
        <v>212</v>
      </c>
      <c r="I13" s="5" t="s">
        <v>212</v>
      </c>
      <c r="J13" s="5" t="s">
        <v>212</v>
      </c>
      <c r="K13" s="5" t="s">
        <v>212</v>
      </c>
      <c r="L13" s="5" t="s">
        <v>212</v>
      </c>
      <c r="M13" s="22">
        <v>100</v>
      </c>
    </row>
    <row r="14" spans="1:13" ht="20" customHeight="1" x14ac:dyDescent="0.35">
      <c r="A14" s="11" t="s">
        <v>33</v>
      </c>
      <c r="B14" s="12" t="s">
        <v>34</v>
      </c>
      <c r="C14" s="12" t="s">
        <v>4</v>
      </c>
      <c r="D14" s="12" t="s">
        <v>5</v>
      </c>
      <c r="E14" s="5" t="s">
        <v>30</v>
      </c>
      <c r="F14" s="5" t="s">
        <v>212</v>
      </c>
      <c r="G14" s="5" t="s">
        <v>212</v>
      </c>
      <c r="H14" s="5" t="s">
        <v>212</v>
      </c>
      <c r="I14" s="5" t="s">
        <v>212</v>
      </c>
      <c r="J14" s="5" t="s">
        <v>212</v>
      </c>
      <c r="K14" s="5" t="s">
        <v>212</v>
      </c>
      <c r="L14" s="5" t="s">
        <v>212</v>
      </c>
      <c r="M14" s="22">
        <v>100</v>
      </c>
    </row>
    <row r="15" spans="1:13" ht="20" customHeight="1" x14ac:dyDescent="0.35">
      <c r="A15" s="11" t="s">
        <v>41</v>
      </c>
      <c r="B15" s="12" t="s">
        <v>42</v>
      </c>
      <c r="C15" s="12" t="s">
        <v>4</v>
      </c>
      <c r="D15" s="12" t="s">
        <v>5</v>
      </c>
      <c r="E15" s="5" t="s">
        <v>30</v>
      </c>
      <c r="F15" s="5" t="s">
        <v>212</v>
      </c>
      <c r="G15" s="5" t="s">
        <v>212</v>
      </c>
      <c r="H15" s="5" t="s">
        <v>212</v>
      </c>
      <c r="I15" s="5" t="s">
        <v>212</v>
      </c>
      <c r="J15" s="5" t="s">
        <v>212</v>
      </c>
      <c r="K15" s="5" t="s">
        <v>212</v>
      </c>
      <c r="L15" s="5" t="s">
        <v>212</v>
      </c>
      <c r="M15" s="22">
        <v>100</v>
      </c>
    </row>
    <row r="16" spans="1:13" ht="20" customHeight="1" x14ac:dyDescent="0.35">
      <c r="A16" s="11" t="s">
        <v>267</v>
      </c>
      <c r="B16" s="12" t="s">
        <v>268</v>
      </c>
      <c r="C16" s="12" t="s">
        <v>4</v>
      </c>
      <c r="D16" s="12" t="s">
        <v>5</v>
      </c>
      <c r="E16" s="5" t="s">
        <v>30</v>
      </c>
      <c r="F16" s="5" t="s">
        <v>212</v>
      </c>
      <c r="G16" s="5" t="s">
        <v>212</v>
      </c>
      <c r="H16" s="5" t="s">
        <v>212</v>
      </c>
      <c r="I16" s="5" t="s">
        <v>212</v>
      </c>
      <c r="J16" s="5" t="s">
        <v>212</v>
      </c>
      <c r="K16" s="5" t="s">
        <v>212</v>
      </c>
      <c r="L16" s="5" t="s">
        <v>212</v>
      </c>
      <c r="M16" s="22">
        <v>100</v>
      </c>
    </row>
    <row r="17" spans="1:13" ht="20" customHeight="1" x14ac:dyDescent="0.35">
      <c r="A17" s="11" t="s">
        <v>35</v>
      </c>
      <c r="B17" s="12" t="s">
        <v>36</v>
      </c>
      <c r="C17" s="12" t="s">
        <v>4</v>
      </c>
      <c r="D17" s="12" t="s">
        <v>5</v>
      </c>
      <c r="E17" s="5" t="s">
        <v>30</v>
      </c>
      <c r="F17" s="5" t="s">
        <v>212</v>
      </c>
      <c r="G17" s="5" t="s">
        <v>212</v>
      </c>
      <c r="H17" s="5" t="s">
        <v>212</v>
      </c>
      <c r="I17" s="5" t="s">
        <v>212</v>
      </c>
      <c r="J17" s="5" t="s">
        <v>212</v>
      </c>
      <c r="K17" s="5" t="s">
        <v>212</v>
      </c>
      <c r="L17" s="5" t="s">
        <v>212</v>
      </c>
      <c r="M17" s="22">
        <v>100</v>
      </c>
    </row>
    <row r="18" spans="1:13" ht="20" customHeight="1" x14ac:dyDescent="0.35">
      <c r="A18" s="11" t="s">
        <v>37</v>
      </c>
      <c r="B18" s="12" t="s">
        <v>38</v>
      </c>
      <c r="C18" s="12" t="s">
        <v>4</v>
      </c>
      <c r="D18" s="12" t="s">
        <v>5</v>
      </c>
      <c r="E18" s="5" t="s">
        <v>30</v>
      </c>
      <c r="F18" s="5" t="s">
        <v>212</v>
      </c>
      <c r="G18" s="5" t="s">
        <v>212</v>
      </c>
      <c r="H18" s="5" t="s">
        <v>212</v>
      </c>
      <c r="I18" s="5" t="s">
        <v>212</v>
      </c>
      <c r="J18" s="5" t="s">
        <v>212</v>
      </c>
      <c r="K18" s="5" t="s">
        <v>212</v>
      </c>
      <c r="L18" s="5" t="s">
        <v>212</v>
      </c>
      <c r="M18" s="22">
        <v>100</v>
      </c>
    </row>
    <row r="19" spans="1:13" ht="20" customHeight="1" x14ac:dyDescent="0.35">
      <c r="A19" s="11" t="s">
        <v>269</v>
      </c>
      <c r="B19" s="12" t="s">
        <v>270</v>
      </c>
      <c r="C19" s="12" t="s">
        <v>4</v>
      </c>
      <c r="D19" s="12" t="s">
        <v>5</v>
      </c>
      <c r="E19" s="5" t="s">
        <v>30</v>
      </c>
      <c r="F19" s="5" t="s">
        <v>212</v>
      </c>
      <c r="G19" s="5" t="s">
        <v>212</v>
      </c>
      <c r="H19" s="5" t="s">
        <v>212</v>
      </c>
      <c r="I19" s="5" t="s">
        <v>212</v>
      </c>
      <c r="J19" s="5" t="s">
        <v>212</v>
      </c>
      <c r="K19" s="5" t="s">
        <v>212</v>
      </c>
      <c r="L19" s="5" t="s">
        <v>212</v>
      </c>
      <c r="M19" s="22">
        <v>100</v>
      </c>
    </row>
    <row r="20" spans="1:13" ht="20" customHeight="1" x14ac:dyDescent="0.35">
      <c r="A20" s="11" t="s">
        <v>43</v>
      </c>
      <c r="B20" s="12" t="s">
        <v>44</v>
      </c>
      <c r="C20" s="12" t="s">
        <v>4</v>
      </c>
      <c r="D20" s="12" t="s">
        <v>5</v>
      </c>
      <c r="E20" s="5" t="s">
        <v>30</v>
      </c>
      <c r="F20" s="5" t="s">
        <v>212</v>
      </c>
      <c r="G20" s="5" t="s">
        <v>212</v>
      </c>
      <c r="H20" s="5" t="s">
        <v>212</v>
      </c>
      <c r="I20" s="5" t="s">
        <v>212</v>
      </c>
      <c r="J20" s="5" t="s">
        <v>212</v>
      </c>
      <c r="K20" s="5" t="s">
        <v>212</v>
      </c>
      <c r="L20" s="5" t="s">
        <v>212</v>
      </c>
      <c r="M20" s="22">
        <v>100</v>
      </c>
    </row>
    <row r="21" spans="1:13" ht="20" customHeight="1" x14ac:dyDescent="0.35">
      <c r="A21" s="11" t="s">
        <v>39</v>
      </c>
      <c r="B21" s="12" t="s">
        <v>40</v>
      </c>
      <c r="C21" s="12" t="s">
        <v>4</v>
      </c>
      <c r="D21" s="12" t="s">
        <v>5</v>
      </c>
      <c r="E21" s="5" t="s">
        <v>30</v>
      </c>
      <c r="F21" s="5" t="s">
        <v>212</v>
      </c>
      <c r="G21" s="5" t="s">
        <v>212</v>
      </c>
      <c r="H21" s="5" t="s">
        <v>212</v>
      </c>
      <c r="I21" s="5" t="s">
        <v>212</v>
      </c>
      <c r="J21" s="5" t="s">
        <v>212</v>
      </c>
      <c r="K21" s="5" t="s">
        <v>212</v>
      </c>
      <c r="L21" s="5" t="s">
        <v>212</v>
      </c>
      <c r="M21" s="22">
        <v>100</v>
      </c>
    </row>
    <row r="22" spans="1:13" ht="20" customHeight="1" x14ac:dyDescent="0.35">
      <c r="A22" s="11" t="s">
        <v>271</v>
      </c>
      <c r="B22" s="12" t="s">
        <v>272</v>
      </c>
      <c r="C22" s="12" t="s">
        <v>4</v>
      </c>
      <c r="D22" s="12" t="s">
        <v>5</v>
      </c>
      <c r="E22" s="5" t="s">
        <v>30</v>
      </c>
      <c r="F22" s="5" t="s">
        <v>212</v>
      </c>
      <c r="G22" s="5" t="s">
        <v>212</v>
      </c>
      <c r="H22" s="5" t="s">
        <v>212</v>
      </c>
      <c r="I22" s="5" t="s">
        <v>212</v>
      </c>
      <c r="J22" s="5" t="s">
        <v>212</v>
      </c>
      <c r="K22" s="5" t="s">
        <v>212</v>
      </c>
      <c r="L22" s="5" t="s">
        <v>212</v>
      </c>
      <c r="M22" s="22">
        <v>100</v>
      </c>
    </row>
    <row r="23" spans="1:13" ht="20" customHeight="1" x14ac:dyDescent="0.35">
      <c r="A23" s="11" t="s">
        <v>20</v>
      </c>
      <c r="B23" s="12" t="s">
        <v>21</v>
      </c>
      <c r="C23" s="12" t="s">
        <v>4</v>
      </c>
      <c r="D23" s="12" t="s">
        <v>5</v>
      </c>
      <c r="E23" s="5" t="s">
        <v>30</v>
      </c>
      <c r="F23" s="5" t="s">
        <v>212</v>
      </c>
      <c r="G23" s="5" t="s">
        <v>212</v>
      </c>
      <c r="H23" s="5" t="s">
        <v>212</v>
      </c>
      <c r="I23" s="5" t="s">
        <v>212</v>
      </c>
      <c r="J23" s="5" t="s">
        <v>212</v>
      </c>
      <c r="K23" s="5" t="s">
        <v>212</v>
      </c>
      <c r="L23" s="5" t="s">
        <v>212</v>
      </c>
      <c r="M23" s="22">
        <v>100</v>
      </c>
    </row>
    <row r="24" spans="1:13" ht="20" customHeight="1" x14ac:dyDescent="0.35">
      <c r="A24" s="11" t="s">
        <v>106</v>
      </c>
      <c r="B24" s="12" t="s">
        <v>107</v>
      </c>
      <c r="C24" s="12" t="s">
        <v>4</v>
      </c>
      <c r="D24" s="12" t="s">
        <v>45</v>
      </c>
      <c r="E24" s="5" t="s">
        <v>30</v>
      </c>
      <c r="F24" s="5" t="s">
        <v>212</v>
      </c>
      <c r="G24" s="5" t="s">
        <v>212</v>
      </c>
      <c r="H24" s="5" t="s">
        <v>212</v>
      </c>
      <c r="I24" s="5" t="s">
        <v>212</v>
      </c>
      <c r="J24" s="5" t="s">
        <v>212</v>
      </c>
      <c r="K24" s="5" t="s">
        <v>212</v>
      </c>
      <c r="L24" s="5" t="s">
        <v>212</v>
      </c>
      <c r="M24" s="22">
        <v>100</v>
      </c>
    </row>
    <row r="25" spans="1:13" ht="20" customHeight="1" x14ac:dyDescent="0.35">
      <c r="A25" s="11" t="s">
        <v>104</v>
      </c>
      <c r="B25" s="12" t="s">
        <v>105</v>
      </c>
      <c r="C25" s="12" t="s">
        <v>4</v>
      </c>
      <c r="D25" s="12" t="s">
        <v>45</v>
      </c>
      <c r="E25" s="5" t="s">
        <v>30</v>
      </c>
      <c r="F25" s="5" t="s">
        <v>212</v>
      </c>
      <c r="G25" s="5" t="s">
        <v>212</v>
      </c>
      <c r="H25" s="5" t="s">
        <v>212</v>
      </c>
      <c r="I25" s="5" t="s">
        <v>212</v>
      </c>
      <c r="J25" s="5" t="s">
        <v>212</v>
      </c>
      <c r="K25" s="5" t="s">
        <v>212</v>
      </c>
      <c r="L25" s="5" t="s">
        <v>212</v>
      </c>
      <c r="M25" s="22">
        <v>100</v>
      </c>
    </row>
    <row r="26" spans="1:13" ht="20" customHeight="1" x14ac:dyDescent="0.35">
      <c r="A26" s="11" t="s">
        <v>102</v>
      </c>
      <c r="B26" s="12" t="s">
        <v>103</v>
      </c>
      <c r="C26" s="12" t="s">
        <v>4</v>
      </c>
      <c r="D26" s="12" t="s">
        <v>45</v>
      </c>
      <c r="E26" s="5" t="s">
        <v>30</v>
      </c>
      <c r="F26" s="5" t="s">
        <v>212</v>
      </c>
      <c r="G26" s="5" t="s">
        <v>212</v>
      </c>
      <c r="H26" s="5" t="s">
        <v>212</v>
      </c>
      <c r="I26" s="5" t="s">
        <v>212</v>
      </c>
      <c r="J26" s="5" t="s">
        <v>212</v>
      </c>
      <c r="K26" s="5" t="s">
        <v>212</v>
      </c>
      <c r="L26" s="5" t="s">
        <v>212</v>
      </c>
      <c r="M26" s="22">
        <v>100</v>
      </c>
    </row>
    <row r="27" spans="1:13" ht="20" customHeight="1" x14ac:dyDescent="0.35">
      <c r="A27" s="11" t="s">
        <v>100</v>
      </c>
      <c r="B27" s="12" t="s">
        <v>101</v>
      </c>
      <c r="C27" s="12" t="s">
        <v>4</v>
      </c>
      <c r="D27" s="12" t="s">
        <v>45</v>
      </c>
      <c r="E27" s="5" t="s">
        <v>30</v>
      </c>
      <c r="F27" s="5" t="s">
        <v>212</v>
      </c>
      <c r="G27" s="5" t="s">
        <v>212</v>
      </c>
      <c r="H27" s="5" t="s">
        <v>212</v>
      </c>
      <c r="I27" s="5" t="s">
        <v>212</v>
      </c>
      <c r="J27" s="5" t="s">
        <v>212</v>
      </c>
      <c r="K27" s="5" t="s">
        <v>212</v>
      </c>
      <c r="L27" s="5" t="s">
        <v>212</v>
      </c>
      <c r="M27" s="22">
        <v>100</v>
      </c>
    </row>
    <row r="28" spans="1:13" ht="20" customHeight="1" x14ac:dyDescent="0.35">
      <c r="A28" s="11" t="s">
        <v>98</v>
      </c>
      <c r="B28" s="12" t="s">
        <v>99</v>
      </c>
      <c r="C28" s="12" t="s">
        <v>4</v>
      </c>
      <c r="D28" s="12" t="s">
        <v>45</v>
      </c>
      <c r="E28" s="5" t="s">
        <v>30</v>
      </c>
      <c r="F28" s="5" t="s">
        <v>212</v>
      </c>
      <c r="G28" s="5" t="s">
        <v>212</v>
      </c>
      <c r="H28" s="5" t="s">
        <v>212</v>
      </c>
      <c r="I28" s="5" t="s">
        <v>212</v>
      </c>
      <c r="J28" s="5" t="s">
        <v>212</v>
      </c>
      <c r="K28" s="5" t="s">
        <v>212</v>
      </c>
      <c r="L28" s="5" t="s">
        <v>212</v>
      </c>
      <c r="M28" s="22">
        <v>100</v>
      </c>
    </row>
    <row r="29" spans="1:13" ht="20" customHeight="1" x14ac:dyDescent="0.35">
      <c r="A29" s="11" t="s">
        <v>96</v>
      </c>
      <c r="B29" s="12" t="s">
        <v>97</v>
      </c>
      <c r="C29" s="12" t="s">
        <v>4</v>
      </c>
      <c r="D29" s="12" t="s">
        <v>45</v>
      </c>
      <c r="E29" s="5" t="s">
        <v>30</v>
      </c>
      <c r="F29" s="5" t="s">
        <v>212</v>
      </c>
      <c r="G29" s="5" t="s">
        <v>212</v>
      </c>
      <c r="H29" s="5" t="s">
        <v>212</v>
      </c>
      <c r="I29" s="5" t="s">
        <v>212</v>
      </c>
      <c r="J29" s="5" t="s">
        <v>212</v>
      </c>
      <c r="K29" s="5" t="s">
        <v>212</v>
      </c>
      <c r="L29" s="5" t="s">
        <v>212</v>
      </c>
      <c r="M29" s="22">
        <v>100</v>
      </c>
    </row>
    <row r="30" spans="1:13" ht="20" customHeight="1" x14ac:dyDescent="0.35">
      <c r="A30" s="11" t="s">
        <v>94</v>
      </c>
      <c r="B30" s="12" t="s">
        <v>95</v>
      </c>
      <c r="C30" s="12" t="s">
        <v>4</v>
      </c>
      <c r="D30" s="12" t="s">
        <v>45</v>
      </c>
      <c r="E30" s="5" t="s">
        <v>30</v>
      </c>
      <c r="F30" s="5" t="s">
        <v>212</v>
      </c>
      <c r="G30" s="5" t="s">
        <v>212</v>
      </c>
      <c r="H30" s="5" t="s">
        <v>212</v>
      </c>
      <c r="I30" s="5" t="s">
        <v>212</v>
      </c>
      <c r="J30" s="5" t="s">
        <v>212</v>
      </c>
      <c r="K30" s="5" t="s">
        <v>212</v>
      </c>
      <c r="L30" s="5" t="s">
        <v>212</v>
      </c>
      <c r="M30" s="22">
        <v>100</v>
      </c>
    </row>
    <row r="31" spans="1:13" ht="20" customHeight="1" x14ac:dyDescent="0.35">
      <c r="A31" s="11" t="s">
        <v>92</v>
      </c>
      <c r="B31" s="12" t="s">
        <v>93</v>
      </c>
      <c r="C31" s="12" t="s">
        <v>4</v>
      </c>
      <c r="D31" s="12" t="s">
        <v>45</v>
      </c>
      <c r="E31" s="5" t="s">
        <v>30</v>
      </c>
      <c r="F31" s="5" t="s">
        <v>212</v>
      </c>
      <c r="G31" s="5" t="s">
        <v>212</v>
      </c>
      <c r="H31" s="5" t="s">
        <v>212</v>
      </c>
      <c r="I31" s="5" t="s">
        <v>212</v>
      </c>
      <c r="J31" s="5" t="s">
        <v>212</v>
      </c>
      <c r="K31" s="5" t="s">
        <v>212</v>
      </c>
      <c r="L31" s="5" t="s">
        <v>212</v>
      </c>
      <c r="M31" s="22">
        <v>100</v>
      </c>
    </row>
    <row r="32" spans="1:13" ht="20" customHeight="1" x14ac:dyDescent="0.35">
      <c r="A32" s="11" t="s">
        <v>90</v>
      </c>
      <c r="B32" s="12" t="s">
        <v>91</v>
      </c>
      <c r="C32" s="12" t="s">
        <v>4</v>
      </c>
      <c r="D32" s="12" t="s">
        <v>45</v>
      </c>
      <c r="E32" s="5" t="s">
        <v>30</v>
      </c>
      <c r="F32" s="5" t="s">
        <v>212</v>
      </c>
      <c r="G32" s="5" t="s">
        <v>212</v>
      </c>
      <c r="H32" s="5" t="s">
        <v>212</v>
      </c>
      <c r="I32" s="5" t="s">
        <v>212</v>
      </c>
      <c r="J32" s="5" t="s">
        <v>212</v>
      </c>
      <c r="K32" s="5" t="s">
        <v>212</v>
      </c>
      <c r="L32" s="5" t="s">
        <v>212</v>
      </c>
      <c r="M32" s="22">
        <v>100</v>
      </c>
    </row>
    <row r="33" spans="1:13" ht="20" customHeight="1" x14ac:dyDescent="0.35">
      <c r="A33" s="11" t="s">
        <v>88</v>
      </c>
      <c r="B33" s="12" t="s">
        <v>89</v>
      </c>
      <c r="C33" s="12" t="s">
        <v>4</v>
      </c>
      <c r="D33" s="12" t="s">
        <v>45</v>
      </c>
      <c r="E33" s="5" t="s">
        <v>30</v>
      </c>
      <c r="F33" s="5" t="s">
        <v>212</v>
      </c>
      <c r="G33" s="5" t="s">
        <v>212</v>
      </c>
      <c r="H33" s="5" t="s">
        <v>212</v>
      </c>
      <c r="I33" s="5" t="s">
        <v>212</v>
      </c>
      <c r="J33" s="5" t="s">
        <v>212</v>
      </c>
      <c r="K33" s="5" t="s">
        <v>212</v>
      </c>
      <c r="L33" s="5" t="s">
        <v>212</v>
      </c>
      <c r="M33" s="22">
        <v>100</v>
      </c>
    </row>
    <row r="34" spans="1:13" ht="20" customHeight="1" x14ac:dyDescent="0.35">
      <c r="A34" s="11" t="s">
        <v>86</v>
      </c>
      <c r="B34" s="12" t="s">
        <v>87</v>
      </c>
      <c r="C34" s="12" t="s">
        <v>4</v>
      </c>
      <c r="D34" s="12" t="s">
        <v>45</v>
      </c>
      <c r="E34" s="5" t="s">
        <v>30</v>
      </c>
      <c r="F34" s="5" t="s">
        <v>212</v>
      </c>
      <c r="G34" s="5" t="s">
        <v>212</v>
      </c>
      <c r="H34" s="5" t="s">
        <v>212</v>
      </c>
      <c r="I34" s="5" t="s">
        <v>212</v>
      </c>
      <c r="J34" s="5" t="s">
        <v>212</v>
      </c>
      <c r="K34" s="5" t="s">
        <v>212</v>
      </c>
      <c r="L34" s="5" t="s">
        <v>212</v>
      </c>
      <c r="M34" s="22">
        <v>100</v>
      </c>
    </row>
    <row r="35" spans="1:13" ht="20" customHeight="1" x14ac:dyDescent="0.35">
      <c r="A35" s="11" t="s">
        <v>84</v>
      </c>
      <c r="B35" s="12" t="s">
        <v>85</v>
      </c>
      <c r="C35" s="12" t="s">
        <v>4</v>
      </c>
      <c r="D35" s="12" t="s">
        <v>45</v>
      </c>
      <c r="E35" s="5" t="s">
        <v>30</v>
      </c>
      <c r="F35" s="5" t="s">
        <v>212</v>
      </c>
      <c r="G35" s="5" t="s">
        <v>212</v>
      </c>
      <c r="H35" s="5" t="s">
        <v>212</v>
      </c>
      <c r="I35" s="5" t="s">
        <v>212</v>
      </c>
      <c r="J35" s="5" t="s">
        <v>212</v>
      </c>
      <c r="K35" s="5" t="s">
        <v>212</v>
      </c>
      <c r="L35" s="5" t="s">
        <v>212</v>
      </c>
      <c r="M35" s="22">
        <v>100</v>
      </c>
    </row>
    <row r="36" spans="1:13" ht="20" customHeight="1" x14ac:dyDescent="0.35">
      <c r="A36" s="11" t="s">
        <v>82</v>
      </c>
      <c r="B36" s="12" t="s">
        <v>83</v>
      </c>
      <c r="C36" s="12" t="s">
        <v>4</v>
      </c>
      <c r="D36" s="12" t="s">
        <v>45</v>
      </c>
      <c r="E36" s="5" t="s">
        <v>30</v>
      </c>
      <c r="F36" s="5" t="s">
        <v>212</v>
      </c>
      <c r="G36" s="5" t="s">
        <v>212</v>
      </c>
      <c r="H36" s="5" t="s">
        <v>212</v>
      </c>
      <c r="I36" s="5" t="s">
        <v>212</v>
      </c>
      <c r="J36" s="5" t="s">
        <v>212</v>
      </c>
      <c r="K36" s="5" t="s">
        <v>212</v>
      </c>
      <c r="L36" s="5" t="s">
        <v>212</v>
      </c>
      <c r="M36" s="22">
        <v>100</v>
      </c>
    </row>
    <row r="37" spans="1:13" ht="20" customHeight="1" x14ac:dyDescent="0.35">
      <c r="A37" s="11" t="s">
        <v>80</v>
      </c>
      <c r="B37" s="12" t="s">
        <v>81</v>
      </c>
      <c r="C37" s="12" t="s">
        <v>4</v>
      </c>
      <c r="D37" s="12" t="s">
        <v>45</v>
      </c>
      <c r="E37" s="5" t="s">
        <v>30</v>
      </c>
      <c r="F37" s="5" t="s">
        <v>212</v>
      </c>
      <c r="G37" s="5" t="s">
        <v>212</v>
      </c>
      <c r="H37" s="5" t="s">
        <v>212</v>
      </c>
      <c r="I37" s="5" t="s">
        <v>212</v>
      </c>
      <c r="J37" s="5" t="s">
        <v>212</v>
      </c>
      <c r="K37" s="5" t="s">
        <v>212</v>
      </c>
      <c r="L37" s="5" t="s">
        <v>212</v>
      </c>
      <c r="M37" s="22">
        <v>100</v>
      </c>
    </row>
    <row r="38" spans="1:13" ht="20" customHeight="1" x14ac:dyDescent="0.35">
      <c r="A38" s="11" t="s">
        <v>78</v>
      </c>
      <c r="B38" s="12" t="s">
        <v>79</v>
      </c>
      <c r="C38" s="12" t="s">
        <v>4</v>
      </c>
      <c r="D38" s="12" t="s">
        <v>45</v>
      </c>
      <c r="E38" s="5" t="s">
        <v>30</v>
      </c>
      <c r="F38" s="5" t="s">
        <v>212</v>
      </c>
      <c r="G38" s="5" t="s">
        <v>212</v>
      </c>
      <c r="H38" s="5" t="s">
        <v>212</v>
      </c>
      <c r="I38" s="5" t="s">
        <v>212</v>
      </c>
      <c r="J38" s="5" t="s">
        <v>212</v>
      </c>
      <c r="K38" s="5" t="s">
        <v>212</v>
      </c>
      <c r="L38" s="5" t="s">
        <v>212</v>
      </c>
      <c r="M38" s="22">
        <v>100</v>
      </c>
    </row>
    <row r="39" spans="1:13" ht="20" customHeight="1" x14ac:dyDescent="0.35">
      <c r="A39" s="11" t="s">
        <v>76</v>
      </c>
      <c r="B39" s="12" t="s">
        <v>77</v>
      </c>
      <c r="C39" s="12" t="s">
        <v>4</v>
      </c>
      <c r="D39" s="12" t="s">
        <v>45</v>
      </c>
      <c r="E39" s="5" t="s">
        <v>30</v>
      </c>
      <c r="F39" s="5" t="s">
        <v>212</v>
      </c>
      <c r="G39" s="5" t="s">
        <v>212</v>
      </c>
      <c r="H39" s="5" t="s">
        <v>212</v>
      </c>
      <c r="I39" s="5" t="s">
        <v>212</v>
      </c>
      <c r="J39" s="5" t="s">
        <v>212</v>
      </c>
      <c r="K39" s="5" t="s">
        <v>212</v>
      </c>
      <c r="L39" s="5" t="s">
        <v>212</v>
      </c>
      <c r="M39" s="22">
        <v>100</v>
      </c>
    </row>
    <row r="40" spans="1:13" ht="20" customHeight="1" x14ac:dyDescent="0.35">
      <c r="A40" s="11" t="s">
        <v>74</v>
      </c>
      <c r="B40" s="12" t="s">
        <v>75</v>
      </c>
      <c r="C40" s="12" t="s">
        <v>4</v>
      </c>
      <c r="D40" s="12" t="s">
        <v>45</v>
      </c>
      <c r="E40" s="5" t="s">
        <v>30</v>
      </c>
      <c r="F40" s="5" t="s">
        <v>212</v>
      </c>
      <c r="G40" s="5" t="s">
        <v>212</v>
      </c>
      <c r="H40" s="5" t="s">
        <v>212</v>
      </c>
      <c r="I40" s="5" t="s">
        <v>212</v>
      </c>
      <c r="J40" s="5" t="s">
        <v>212</v>
      </c>
      <c r="K40" s="5" t="s">
        <v>212</v>
      </c>
      <c r="L40" s="5" t="s">
        <v>212</v>
      </c>
      <c r="M40" s="22">
        <v>100</v>
      </c>
    </row>
    <row r="41" spans="1:13" ht="20" customHeight="1" x14ac:dyDescent="0.35">
      <c r="A41" s="11" t="s">
        <v>72</v>
      </c>
      <c r="B41" s="12" t="s">
        <v>73</v>
      </c>
      <c r="C41" s="12" t="s">
        <v>4</v>
      </c>
      <c r="D41" s="12" t="s">
        <v>45</v>
      </c>
      <c r="E41" s="5" t="s">
        <v>30</v>
      </c>
      <c r="F41" s="5" t="s">
        <v>212</v>
      </c>
      <c r="G41" s="5" t="s">
        <v>212</v>
      </c>
      <c r="H41" s="5" t="s">
        <v>212</v>
      </c>
      <c r="I41" s="5" t="s">
        <v>212</v>
      </c>
      <c r="J41" s="5" t="s">
        <v>212</v>
      </c>
      <c r="K41" s="5" t="s">
        <v>212</v>
      </c>
      <c r="L41" s="5" t="s">
        <v>212</v>
      </c>
      <c r="M41" s="22">
        <v>100</v>
      </c>
    </row>
    <row r="42" spans="1:13" ht="20" customHeight="1" x14ac:dyDescent="0.35">
      <c r="A42" s="11" t="s">
        <v>70</v>
      </c>
      <c r="B42" s="12" t="s">
        <v>71</v>
      </c>
      <c r="C42" s="12" t="s">
        <v>4</v>
      </c>
      <c r="D42" s="12" t="s">
        <v>45</v>
      </c>
      <c r="E42" s="5" t="s">
        <v>30</v>
      </c>
      <c r="F42" s="5" t="s">
        <v>212</v>
      </c>
      <c r="G42" s="5" t="s">
        <v>212</v>
      </c>
      <c r="H42" s="5" t="s">
        <v>212</v>
      </c>
      <c r="I42" s="5" t="s">
        <v>212</v>
      </c>
      <c r="J42" s="5" t="s">
        <v>212</v>
      </c>
      <c r="K42" s="5" t="s">
        <v>212</v>
      </c>
      <c r="L42" s="5" t="s">
        <v>212</v>
      </c>
      <c r="M42" s="22">
        <v>100</v>
      </c>
    </row>
    <row r="43" spans="1:13" ht="20" customHeight="1" x14ac:dyDescent="0.35">
      <c r="A43" s="11" t="s">
        <v>68</v>
      </c>
      <c r="B43" s="12" t="s">
        <v>69</v>
      </c>
      <c r="C43" s="12" t="s">
        <v>4</v>
      </c>
      <c r="D43" s="12" t="s">
        <v>45</v>
      </c>
      <c r="E43" s="5" t="s">
        <v>30</v>
      </c>
      <c r="F43" s="5" t="s">
        <v>212</v>
      </c>
      <c r="G43" s="5" t="s">
        <v>212</v>
      </c>
      <c r="H43" s="5" t="s">
        <v>212</v>
      </c>
      <c r="I43" s="5" t="s">
        <v>212</v>
      </c>
      <c r="J43" s="5" t="s">
        <v>212</v>
      </c>
      <c r="K43" s="5" t="s">
        <v>212</v>
      </c>
      <c r="L43" s="5" t="s">
        <v>212</v>
      </c>
      <c r="M43" s="22">
        <v>100</v>
      </c>
    </row>
    <row r="44" spans="1:13" ht="20" customHeight="1" x14ac:dyDescent="0.35">
      <c r="A44" s="11" t="s">
        <v>66</v>
      </c>
      <c r="B44" s="12" t="s">
        <v>67</v>
      </c>
      <c r="C44" s="12" t="s">
        <v>4</v>
      </c>
      <c r="D44" s="12" t="s">
        <v>45</v>
      </c>
      <c r="E44" s="5" t="s">
        <v>30</v>
      </c>
      <c r="F44" s="5" t="s">
        <v>212</v>
      </c>
      <c r="G44" s="5" t="s">
        <v>212</v>
      </c>
      <c r="H44" s="5" t="s">
        <v>212</v>
      </c>
      <c r="I44" s="5" t="s">
        <v>212</v>
      </c>
      <c r="J44" s="5" t="s">
        <v>212</v>
      </c>
      <c r="K44" s="5" t="s">
        <v>212</v>
      </c>
      <c r="L44" s="5" t="s">
        <v>212</v>
      </c>
      <c r="M44" s="22">
        <v>100</v>
      </c>
    </row>
    <row r="45" spans="1:13" ht="20" customHeight="1" x14ac:dyDescent="0.35">
      <c r="A45" s="11" t="s">
        <v>64</v>
      </c>
      <c r="B45" s="12" t="s">
        <v>65</v>
      </c>
      <c r="C45" s="12" t="s">
        <v>4</v>
      </c>
      <c r="D45" s="12" t="s">
        <v>45</v>
      </c>
      <c r="E45" s="5" t="s">
        <v>30</v>
      </c>
      <c r="F45" s="5" t="s">
        <v>212</v>
      </c>
      <c r="G45" s="5" t="s">
        <v>212</v>
      </c>
      <c r="H45" s="5" t="s">
        <v>212</v>
      </c>
      <c r="I45" s="5" t="s">
        <v>212</v>
      </c>
      <c r="J45" s="5" t="s">
        <v>212</v>
      </c>
      <c r="K45" s="5" t="s">
        <v>212</v>
      </c>
      <c r="L45" s="5" t="s">
        <v>212</v>
      </c>
      <c r="M45" s="22">
        <v>100</v>
      </c>
    </row>
    <row r="46" spans="1:13" ht="20" customHeight="1" x14ac:dyDescent="0.35">
      <c r="A46" s="11" t="s">
        <v>62</v>
      </c>
      <c r="B46" s="12" t="s">
        <v>63</v>
      </c>
      <c r="C46" s="12" t="s">
        <v>4</v>
      </c>
      <c r="D46" s="12" t="s">
        <v>45</v>
      </c>
      <c r="E46" s="5" t="s">
        <v>30</v>
      </c>
      <c r="F46" s="5" t="s">
        <v>212</v>
      </c>
      <c r="G46" s="5" t="s">
        <v>212</v>
      </c>
      <c r="H46" s="5" t="s">
        <v>212</v>
      </c>
      <c r="I46" s="5" t="s">
        <v>212</v>
      </c>
      <c r="J46" s="5" t="s">
        <v>212</v>
      </c>
      <c r="K46" s="5" t="s">
        <v>212</v>
      </c>
      <c r="L46" s="5" t="s">
        <v>212</v>
      </c>
      <c r="M46" s="22">
        <v>100</v>
      </c>
    </row>
    <row r="47" spans="1:13" ht="20" customHeight="1" x14ac:dyDescent="0.35">
      <c r="A47" s="11" t="s">
        <v>60</v>
      </c>
      <c r="B47" s="12" t="s">
        <v>61</v>
      </c>
      <c r="C47" s="12" t="s">
        <v>4</v>
      </c>
      <c r="D47" s="12" t="s">
        <v>45</v>
      </c>
      <c r="E47" s="5" t="s">
        <v>30</v>
      </c>
      <c r="F47" s="5" t="s">
        <v>212</v>
      </c>
      <c r="G47" s="5" t="s">
        <v>212</v>
      </c>
      <c r="H47" s="5" t="s">
        <v>212</v>
      </c>
      <c r="I47" s="5" t="s">
        <v>212</v>
      </c>
      <c r="J47" s="5" t="s">
        <v>212</v>
      </c>
      <c r="K47" s="5" t="s">
        <v>212</v>
      </c>
      <c r="L47" s="5" t="s">
        <v>212</v>
      </c>
      <c r="M47" s="22">
        <v>100</v>
      </c>
    </row>
    <row r="48" spans="1:13" ht="20" customHeight="1" x14ac:dyDescent="0.35">
      <c r="A48" s="11" t="s">
        <v>56</v>
      </c>
      <c r="B48" s="12" t="s">
        <v>57</v>
      </c>
      <c r="C48" s="12" t="s">
        <v>4</v>
      </c>
      <c r="D48" s="12" t="s">
        <v>45</v>
      </c>
      <c r="E48" s="5" t="s">
        <v>30</v>
      </c>
      <c r="F48" s="5" t="s">
        <v>212</v>
      </c>
      <c r="G48" s="5" t="s">
        <v>212</v>
      </c>
      <c r="H48" s="5" t="s">
        <v>212</v>
      </c>
      <c r="I48" s="5" t="s">
        <v>212</v>
      </c>
      <c r="J48" s="5" t="s">
        <v>212</v>
      </c>
      <c r="K48" s="5" t="s">
        <v>212</v>
      </c>
      <c r="L48" s="5" t="s">
        <v>212</v>
      </c>
      <c r="M48" s="22">
        <v>100</v>
      </c>
    </row>
    <row r="49" spans="1:13" ht="20" customHeight="1" x14ac:dyDescent="0.35">
      <c r="A49" s="11" t="s">
        <v>54</v>
      </c>
      <c r="B49" s="12" t="s">
        <v>55</v>
      </c>
      <c r="C49" s="12" t="s">
        <v>4</v>
      </c>
      <c r="D49" s="12" t="s">
        <v>45</v>
      </c>
      <c r="E49" s="5" t="s">
        <v>30</v>
      </c>
      <c r="F49" s="5" t="s">
        <v>212</v>
      </c>
      <c r="G49" s="5" t="s">
        <v>212</v>
      </c>
      <c r="H49" s="5" t="s">
        <v>212</v>
      </c>
      <c r="I49" s="5" t="s">
        <v>212</v>
      </c>
      <c r="J49" s="5" t="s">
        <v>212</v>
      </c>
      <c r="K49" s="5" t="s">
        <v>212</v>
      </c>
      <c r="L49" s="5" t="s">
        <v>212</v>
      </c>
      <c r="M49" s="22">
        <v>100</v>
      </c>
    </row>
    <row r="50" spans="1:13" ht="20" customHeight="1" x14ac:dyDescent="0.35">
      <c r="A50" s="11" t="s">
        <v>52</v>
      </c>
      <c r="B50" s="12" t="s">
        <v>53</v>
      </c>
      <c r="C50" s="12" t="s">
        <v>4</v>
      </c>
      <c r="D50" s="12" t="s">
        <v>45</v>
      </c>
      <c r="E50" s="5" t="s">
        <v>30</v>
      </c>
      <c r="F50" s="5" t="s">
        <v>212</v>
      </c>
      <c r="G50" s="5" t="s">
        <v>212</v>
      </c>
      <c r="H50" s="5" t="s">
        <v>212</v>
      </c>
      <c r="I50" s="5" t="s">
        <v>212</v>
      </c>
      <c r="J50" s="5" t="s">
        <v>212</v>
      </c>
      <c r="K50" s="5" t="s">
        <v>212</v>
      </c>
      <c r="L50" s="5" t="s">
        <v>212</v>
      </c>
      <c r="M50" s="22">
        <v>100</v>
      </c>
    </row>
    <row r="51" spans="1:13" ht="20" customHeight="1" x14ac:dyDescent="0.35">
      <c r="A51" s="11" t="s">
        <v>50</v>
      </c>
      <c r="B51" s="12" t="s">
        <v>51</v>
      </c>
      <c r="C51" s="12" t="s">
        <v>4</v>
      </c>
      <c r="D51" s="12" t="s">
        <v>45</v>
      </c>
      <c r="E51" s="5" t="s">
        <v>30</v>
      </c>
      <c r="F51" s="5" t="s">
        <v>212</v>
      </c>
      <c r="G51" s="5" t="s">
        <v>212</v>
      </c>
      <c r="H51" s="5" t="s">
        <v>212</v>
      </c>
      <c r="I51" s="5" t="s">
        <v>212</v>
      </c>
      <c r="J51" s="5" t="s">
        <v>212</v>
      </c>
      <c r="K51" s="5" t="s">
        <v>212</v>
      </c>
      <c r="L51" s="5" t="s">
        <v>212</v>
      </c>
      <c r="M51" s="22">
        <v>100</v>
      </c>
    </row>
    <row r="52" spans="1:13" ht="20" customHeight="1" x14ac:dyDescent="0.35">
      <c r="A52" s="11" t="s">
        <v>48</v>
      </c>
      <c r="B52" s="12" t="s">
        <v>49</v>
      </c>
      <c r="C52" s="12" t="s">
        <v>4</v>
      </c>
      <c r="D52" s="12" t="s">
        <v>45</v>
      </c>
      <c r="E52" s="5" t="s">
        <v>30</v>
      </c>
      <c r="F52" s="5" t="s">
        <v>212</v>
      </c>
      <c r="G52" s="5" t="s">
        <v>212</v>
      </c>
      <c r="H52" s="5" t="s">
        <v>212</v>
      </c>
      <c r="I52" s="5" t="s">
        <v>212</v>
      </c>
      <c r="J52" s="5" t="s">
        <v>212</v>
      </c>
      <c r="K52" s="5" t="s">
        <v>212</v>
      </c>
      <c r="L52" s="5" t="s">
        <v>212</v>
      </c>
      <c r="M52" s="22">
        <v>100</v>
      </c>
    </row>
    <row r="53" spans="1:13" ht="20" customHeight="1" x14ac:dyDescent="0.35">
      <c r="A53" s="11" t="s">
        <v>46</v>
      </c>
      <c r="B53" s="12" t="s">
        <v>47</v>
      </c>
      <c r="C53" s="12" t="s">
        <v>4</v>
      </c>
      <c r="D53" s="12" t="s">
        <v>45</v>
      </c>
      <c r="E53" s="5" t="s">
        <v>30</v>
      </c>
      <c r="F53" s="5" t="s">
        <v>212</v>
      </c>
      <c r="G53" s="5" t="s">
        <v>212</v>
      </c>
      <c r="H53" s="5" t="s">
        <v>212</v>
      </c>
      <c r="I53" s="5" t="s">
        <v>212</v>
      </c>
      <c r="J53" s="5" t="s">
        <v>212</v>
      </c>
      <c r="K53" s="5" t="s">
        <v>212</v>
      </c>
      <c r="L53" s="5" t="s">
        <v>212</v>
      </c>
      <c r="M53" s="22">
        <v>100</v>
      </c>
    </row>
    <row r="54" spans="1:13" ht="20" customHeight="1" x14ac:dyDescent="0.35">
      <c r="A54" s="11" t="s">
        <v>58</v>
      </c>
      <c r="B54" s="12" t="s">
        <v>59</v>
      </c>
      <c r="C54" s="12" t="s">
        <v>4</v>
      </c>
      <c r="D54" s="12" t="s">
        <v>45</v>
      </c>
      <c r="E54" s="5" t="s">
        <v>30</v>
      </c>
      <c r="F54" s="5" t="s">
        <v>212</v>
      </c>
      <c r="G54" s="5" t="s">
        <v>212</v>
      </c>
      <c r="H54" s="5" t="s">
        <v>212</v>
      </c>
      <c r="I54" s="5" t="s">
        <v>212</v>
      </c>
      <c r="J54" s="5" t="s">
        <v>212</v>
      </c>
      <c r="K54" s="5" t="s">
        <v>212</v>
      </c>
      <c r="L54" s="5" t="s">
        <v>212</v>
      </c>
      <c r="M54" s="22">
        <v>100</v>
      </c>
    </row>
    <row r="55" spans="1:13" ht="20" customHeight="1" x14ac:dyDescent="0.35">
      <c r="A55" s="11" t="s">
        <v>273</v>
      </c>
      <c r="B55" s="12" t="s">
        <v>274</v>
      </c>
      <c r="C55" s="12" t="s">
        <v>4</v>
      </c>
      <c r="D55" s="12" t="s">
        <v>45</v>
      </c>
      <c r="E55" s="5" t="s">
        <v>30</v>
      </c>
      <c r="F55" s="5" t="s">
        <v>212</v>
      </c>
      <c r="G55" s="5" t="s">
        <v>212</v>
      </c>
      <c r="H55" s="5" t="s">
        <v>212</v>
      </c>
      <c r="I55" s="5" t="s">
        <v>212</v>
      </c>
      <c r="J55" s="5" t="s">
        <v>212</v>
      </c>
      <c r="K55" s="5" t="s">
        <v>212</v>
      </c>
      <c r="L55" s="5" t="s">
        <v>212</v>
      </c>
      <c r="M55" s="22">
        <v>100</v>
      </c>
    </row>
    <row r="56" spans="1:13" ht="20" customHeight="1" x14ac:dyDescent="0.35">
      <c r="A56" s="11" t="s">
        <v>139</v>
      </c>
      <c r="B56" s="12" t="s">
        <v>140</v>
      </c>
      <c r="C56" s="12" t="s">
        <v>4</v>
      </c>
      <c r="D56" s="12" t="s">
        <v>110</v>
      </c>
      <c r="E56" s="5" t="s">
        <v>30</v>
      </c>
      <c r="F56" s="5" t="s">
        <v>212</v>
      </c>
      <c r="G56" s="5" t="s">
        <v>212</v>
      </c>
      <c r="H56" s="5" t="s">
        <v>212</v>
      </c>
      <c r="I56" s="5" t="s">
        <v>212</v>
      </c>
      <c r="J56" s="5" t="s">
        <v>212</v>
      </c>
      <c r="K56" s="5" t="s">
        <v>212</v>
      </c>
      <c r="L56" s="5" t="s">
        <v>212</v>
      </c>
      <c r="M56" s="22">
        <v>100</v>
      </c>
    </row>
    <row r="57" spans="1:13" ht="20" customHeight="1" x14ac:dyDescent="0.35">
      <c r="A57" s="11" t="s">
        <v>131</v>
      </c>
      <c r="B57" s="12" t="s">
        <v>132</v>
      </c>
      <c r="C57" s="12" t="s">
        <v>4</v>
      </c>
      <c r="D57" s="12" t="s">
        <v>110</v>
      </c>
      <c r="E57" s="5" t="s">
        <v>30</v>
      </c>
      <c r="F57" s="5" t="s">
        <v>212</v>
      </c>
      <c r="G57" s="5" t="s">
        <v>212</v>
      </c>
      <c r="H57" s="5" t="s">
        <v>212</v>
      </c>
      <c r="I57" s="5" t="s">
        <v>212</v>
      </c>
      <c r="J57" s="5" t="s">
        <v>212</v>
      </c>
      <c r="K57" s="5" t="s">
        <v>212</v>
      </c>
      <c r="L57" s="5" t="s">
        <v>212</v>
      </c>
      <c r="M57" s="22">
        <v>100</v>
      </c>
    </row>
    <row r="58" spans="1:13" ht="20" customHeight="1" x14ac:dyDescent="0.35">
      <c r="A58" s="11" t="s">
        <v>133</v>
      </c>
      <c r="B58" s="12" t="s">
        <v>134</v>
      </c>
      <c r="C58" s="12" t="s">
        <v>4</v>
      </c>
      <c r="D58" s="12" t="s">
        <v>110</v>
      </c>
      <c r="E58" s="5" t="s">
        <v>30</v>
      </c>
      <c r="F58" s="5" t="s">
        <v>212</v>
      </c>
      <c r="G58" s="5" t="s">
        <v>212</v>
      </c>
      <c r="H58" s="5" t="s">
        <v>212</v>
      </c>
      <c r="I58" s="5" t="s">
        <v>212</v>
      </c>
      <c r="J58" s="5" t="s">
        <v>212</v>
      </c>
      <c r="K58" s="5" t="s">
        <v>212</v>
      </c>
      <c r="L58" s="5" t="s">
        <v>212</v>
      </c>
      <c r="M58" s="22">
        <v>100</v>
      </c>
    </row>
    <row r="59" spans="1:13" ht="20" customHeight="1" x14ac:dyDescent="0.35">
      <c r="A59" s="11" t="s">
        <v>135</v>
      </c>
      <c r="B59" s="12" t="s">
        <v>136</v>
      </c>
      <c r="C59" s="12" t="s">
        <v>4</v>
      </c>
      <c r="D59" s="12" t="s">
        <v>110</v>
      </c>
      <c r="E59" s="5" t="s">
        <v>30</v>
      </c>
      <c r="F59" s="5" t="s">
        <v>212</v>
      </c>
      <c r="G59" s="5" t="s">
        <v>212</v>
      </c>
      <c r="H59" s="5" t="s">
        <v>212</v>
      </c>
      <c r="I59" s="5" t="s">
        <v>212</v>
      </c>
      <c r="J59" s="5" t="s">
        <v>212</v>
      </c>
      <c r="K59" s="5" t="s">
        <v>212</v>
      </c>
      <c r="L59" s="5" t="s">
        <v>212</v>
      </c>
      <c r="M59" s="22">
        <v>100</v>
      </c>
    </row>
    <row r="60" spans="1:13" ht="20" customHeight="1" x14ac:dyDescent="0.35">
      <c r="A60" s="11" t="s">
        <v>127</v>
      </c>
      <c r="B60" s="12" t="s">
        <v>128</v>
      </c>
      <c r="C60" s="12" t="s">
        <v>4</v>
      </c>
      <c r="D60" s="12" t="s">
        <v>110</v>
      </c>
      <c r="E60" s="5" t="s">
        <v>30</v>
      </c>
      <c r="F60" s="5" t="s">
        <v>212</v>
      </c>
      <c r="G60" s="5" t="s">
        <v>212</v>
      </c>
      <c r="H60" s="5" t="s">
        <v>212</v>
      </c>
      <c r="I60" s="5" t="s">
        <v>212</v>
      </c>
      <c r="J60" s="5" t="s">
        <v>212</v>
      </c>
      <c r="K60" s="5" t="s">
        <v>212</v>
      </c>
      <c r="L60" s="5" t="s">
        <v>212</v>
      </c>
      <c r="M60" s="22">
        <v>100</v>
      </c>
    </row>
    <row r="61" spans="1:13" ht="20" customHeight="1" x14ac:dyDescent="0.35">
      <c r="A61" s="11" t="s">
        <v>129</v>
      </c>
      <c r="B61" s="12" t="s">
        <v>130</v>
      </c>
      <c r="C61" s="12" t="s">
        <v>4</v>
      </c>
      <c r="D61" s="12" t="s">
        <v>110</v>
      </c>
      <c r="E61" s="5" t="s">
        <v>30</v>
      </c>
      <c r="F61" s="5" t="s">
        <v>212</v>
      </c>
      <c r="G61" s="5" t="s">
        <v>212</v>
      </c>
      <c r="H61" s="5" t="s">
        <v>212</v>
      </c>
      <c r="I61" s="5" t="s">
        <v>212</v>
      </c>
      <c r="J61" s="5" t="s">
        <v>212</v>
      </c>
      <c r="K61" s="5" t="s">
        <v>212</v>
      </c>
      <c r="L61" s="5" t="s">
        <v>212</v>
      </c>
      <c r="M61" s="22">
        <v>100</v>
      </c>
    </row>
    <row r="62" spans="1:13" ht="20" customHeight="1" x14ac:dyDescent="0.35">
      <c r="A62" s="11" t="s">
        <v>119</v>
      </c>
      <c r="B62" s="12" t="s">
        <v>120</v>
      </c>
      <c r="C62" s="12" t="s">
        <v>4</v>
      </c>
      <c r="D62" s="12" t="s">
        <v>110</v>
      </c>
      <c r="E62" s="5" t="s">
        <v>30</v>
      </c>
      <c r="F62" s="5" t="s">
        <v>212</v>
      </c>
      <c r="G62" s="5" t="s">
        <v>212</v>
      </c>
      <c r="H62" s="5" t="s">
        <v>212</v>
      </c>
      <c r="I62" s="5" t="s">
        <v>212</v>
      </c>
      <c r="J62" s="5" t="s">
        <v>212</v>
      </c>
      <c r="K62" s="5" t="s">
        <v>212</v>
      </c>
      <c r="L62" s="5" t="s">
        <v>212</v>
      </c>
      <c r="M62" s="22">
        <v>100</v>
      </c>
    </row>
    <row r="63" spans="1:13" ht="20" customHeight="1" x14ac:dyDescent="0.35">
      <c r="A63" s="11" t="s">
        <v>275</v>
      </c>
      <c r="B63" s="12" t="s">
        <v>276</v>
      </c>
      <c r="C63" s="12" t="s">
        <v>4</v>
      </c>
      <c r="D63" s="12" t="s">
        <v>110</v>
      </c>
      <c r="E63" s="5" t="s">
        <v>30</v>
      </c>
      <c r="F63" s="5" t="s">
        <v>212</v>
      </c>
      <c r="G63" s="5" t="s">
        <v>212</v>
      </c>
      <c r="H63" s="5" t="s">
        <v>212</v>
      </c>
      <c r="I63" s="5" t="s">
        <v>212</v>
      </c>
      <c r="J63" s="5" t="s">
        <v>212</v>
      </c>
      <c r="K63" s="5" t="s">
        <v>212</v>
      </c>
      <c r="L63" s="5" t="s">
        <v>212</v>
      </c>
      <c r="M63" s="22">
        <v>100</v>
      </c>
    </row>
    <row r="64" spans="1:13" ht="20" customHeight="1" x14ac:dyDescent="0.35">
      <c r="A64" s="11" t="s">
        <v>117</v>
      </c>
      <c r="B64" s="12" t="s">
        <v>118</v>
      </c>
      <c r="C64" s="12" t="s">
        <v>4</v>
      </c>
      <c r="D64" s="12" t="s">
        <v>110</v>
      </c>
      <c r="E64" s="5" t="s">
        <v>30</v>
      </c>
      <c r="F64" s="5" t="s">
        <v>212</v>
      </c>
      <c r="G64" s="5" t="s">
        <v>212</v>
      </c>
      <c r="H64" s="5" t="s">
        <v>212</v>
      </c>
      <c r="I64" s="5" t="s">
        <v>212</v>
      </c>
      <c r="J64" s="5" t="s">
        <v>212</v>
      </c>
      <c r="K64" s="5" t="s">
        <v>212</v>
      </c>
      <c r="L64" s="5" t="s">
        <v>212</v>
      </c>
      <c r="M64" s="22">
        <v>100</v>
      </c>
    </row>
    <row r="65" spans="1:13" ht="20" customHeight="1" x14ac:dyDescent="0.35">
      <c r="A65" s="11" t="s">
        <v>121</v>
      </c>
      <c r="B65" s="12" t="s">
        <v>122</v>
      </c>
      <c r="C65" s="12" t="s">
        <v>4</v>
      </c>
      <c r="D65" s="12" t="s">
        <v>110</v>
      </c>
      <c r="E65" s="5" t="s">
        <v>30</v>
      </c>
      <c r="F65" s="5" t="s">
        <v>212</v>
      </c>
      <c r="G65" s="5" t="s">
        <v>212</v>
      </c>
      <c r="H65" s="5" t="s">
        <v>212</v>
      </c>
      <c r="I65" s="5" t="s">
        <v>212</v>
      </c>
      <c r="J65" s="5" t="s">
        <v>212</v>
      </c>
      <c r="K65" s="5" t="s">
        <v>212</v>
      </c>
      <c r="L65" s="5" t="s">
        <v>212</v>
      </c>
      <c r="M65" s="22">
        <v>100</v>
      </c>
    </row>
    <row r="66" spans="1:13" ht="20" customHeight="1" x14ac:dyDescent="0.35">
      <c r="A66" s="11" t="s">
        <v>137</v>
      </c>
      <c r="B66" s="12" t="s">
        <v>138</v>
      </c>
      <c r="C66" s="12" t="s">
        <v>4</v>
      </c>
      <c r="D66" s="12" t="s">
        <v>110</v>
      </c>
      <c r="E66" s="5" t="s">
        <v>30</v>
      </c>
      <c r="F66" s="5" t="s">
        <v>212</v>
      </c>
      <c r="G66" s="5" t="s">
        <v>212</v>
      </c>
      <c r="H66" s="5" t="s">
        <v>212</v>
      </c>
      <c r="I66" s="5" t="s">
        <v>212</v>
      </c>
      <c r="J66" s="5" t="s">
        <v>212</v>
      </c>
      <c r="K66" s="5" t="s">
        <v>212</v>
      </c>
      <c r="L66" s="5" t="s">
        <v>212</v>
      </c>
      <c r="M66" s="22">
        <v>100</v>
      </c>
    </row>
    <row r="67" spans="1:13" ht="20" customHeight="1" x14ac:dyDescent="0.35">
      <c r="A67" s="11" t="s">
        <v>113</v>
      </c>
      <c r="B67" s="12" t="s">
        <v>114</v>
      </c>
      <c r="C67" s="12" t="s">
        <v>4</v>
      </c>
      <c r="D67" s="12" t="s">
        <v>110</v>
      </c>
      <c r="E67" s="5" t="s">
        <v>30</v>
      </c>
      <c r="F67" s="5" t="s">
        <v>212</v>
      </c>
      <c r="G67" s="5" t="s">
        <v>212</v>
      </c>
      <c r="H67" s="5" t="s">
        <v>212</v>
      </c>
      <c r="I67" s="5" t="s">
        <v>212</v>
      </c>
      <c r="J67" s="5" t="s">
        <v>212</v>
      </c>
      <c r="K67" s="5" t="s">
        <v>212</v>
      </c>
      <c r="L67" s="5" t="s">
        <v>212</v>
      </c>
      <c r="M67" s="22">
        <v>100</v>
      </c>
    </row>
    <row r="68" spans="1:13" ht="20" customHeight="1" x14ac:dyDescent="0.35">
      <c r="A68" s="11" t="s">
        <v>111</v>
      </c>
      <c r="B68" s="12" t="s">
        <v>112</v>
      </c>
      <c r="C68" s="12" t="s">
        <v>4</v>
      </c>
      <c r="D68" s="12" t="s">
        <v>110</v>
      </c>
      <c r="E68" s="5" t="s">
        <v>30</v>
      </c>
      <c r="F68" s="5" t="s">
        <v>212</v>
      </c>
      <c r="G68" s="5" t="s">
        <v>212</v>
      </c>
      <c r="H68" s="5" t="s">
        <v>212</v>
      </c>
      <c r="I68" s="5" t="s">
        <v>212</v>
      </c>
      <c r="J68" s="5" t="s">
        <v>212</v>
      </c>
      <c r="K68" s="5" t="s">
        <v>212</v>
      </c>
      <c r="L68" s="5" t="s">
        <v>212</v>
      </c>
      <c r="M68" s="22">
        <v>100</v>
      </c>
    </row>
    <row r="69" spans="1:13" ht="20" customHeight="1" x14ac:dyDescent="0.35">
      <c r="A69" s="11" t="s">
        <v>115</v>
      </c>
      <c r="B69" s="12" t="s">
        <v>116</v>
      </c>
      <c r="C69" s="12" t="s">
        <v>4</v>
      </c>
      <c r="D69" s="12" t="s">
        <v>110</v>
      </c>
      <c r="E69" s="5" t="s">
        <v>30</v>
      </c>
      <c r="F69" s="5" t="s">
        <v>212</v>
      </c>
      <c r="G69" s="5" t="s">
        <v>212</v>
      </c>
      <c r="H69" s="5" t="s">
        <v>212</v>
      </c>
      <c r="I69" s="5" t="s">
        <v>212</v>
      </c>
      <c r="J69" s="5" t="s">
        <v>212</v>
      </c>
      <c r="K69" s="5" t="s">
        <v>212</v>
      </c>
      <c r="L69" s="5" t="s">
        <v>212</v>
      </c>
      <c r="M69" s="22">
        <v>100</v>
      </c>
    </row>
    <row r="70" spans="1:13" ht="20" customHeight="1" x14ac:dyDescent="0.35">
      <c r="A70" s="11" t="s">
        <v>125</v>
      </c>
      <c r="B70" s="12" t="s">
        <v>126</v>
      </c>
      <c r="C70" s="12" t="s">
        <v>4</v>
      </c>
      <c r="D70" s="12" t="s">
        <v>110</v>
      </c>
      <c r="E70" s="5" t="s">
        <v>30</v>
      </c>
      <c r="F70" s="5" t="s">
        <v>212</v>
      </c>
      <c r="G70" s="5" t="s">
        <v>212</v>
      </c>
      <c r="H70" s="5" t="s">
        <v>212</v>
      </c>
      <c r="I70" s="5" t="s">
        <v>212</v>
      </c>
      <c r="J70" s="5" t="s">
        <v>212</v>
      </c>
      <c r="K70" s="5" t="s">
        <v>212</v>
      </c>
      <c r="L70" s="5" t="s">
        <v>212</v>
      </c>
      <c r="M70" s="22">
        <v>100</v>
      </c>
    </row>
    <row r="71" spans="1:13" ht="20" customHeight="1" x14ac:dyDescent="0.35">
      <c r="A71" s="11" t="s">
        <v>123</v>
      </c>
      <c r="B71" s="12" t="s">
        <v>124</v>
      </c>
      <c r="C71" s="12" t="s">
        <v>4</v>
      </c>
      <c r="D71" s="12" t="s">
        <v>110</v>
      </c>
      <c r="E71" s="5" t="s">
        <v>30</v>
      </c>
      <c r="F71" s="5" t="s">
        <v>212</v>
      </c>
      <c r="G71" s="5" t="s">
        <v>212</v>
      </c>
      <c r="H71" s="5" t="s">
        <v>212</v>
      </c>
      <c r="I71" s="5" t="s">
        <v>212</v>
      </c>
      <c r="J71" s="5" t="s">
        <v>212</v>
      </c>
      <c r="K71" s="5" t="s">
        <v>212</v>
      </c>
      <c r="L71" s="5" t="s">
        <v>212</v>
      </c>
      <c r="M71" s="22">
        <v>100</v>
      </c>
    </row>
    <row r="72" spans="1:13" ht="20" customHeight="1" x14ac:dyDescent="0.35">
      <c r="A72" s="11" t="s">
        <v>108</v>
      </c>
      <c r="B72" s="12" t="s">
        <v>109</v>
      </c>
      <c r="C72" s="12" t="s">
        <v>4</v>
      </c>
      <c r="D72" s="12" t="s">
        <v>110</v>
      </c>
      <c r="E72" s="5" t="s">
        <v>30</v>
      </c>
      <c r="F72" s="5" t="s">
        <v>212</v>
      </c>
      <c r="G72" s="5" t="s">
        <v>212</v>
      </c>
      <c r="H72" s="5" t="s">
        <v>212</v>
      </c>
      <c r="I72" s="5" t="s">
        <v>212</v>
      </c>
      <c r="J72" s="5" t="s">
        <v>212</v>
      </c>
      <c r="K72" s="5" t="s">
        <v>212</v>
      </c>
      <c r="L72" s="5" t="s">
        <v>212</v>
      </c>
      <c r="M72" s="22">
        <v>100</v>
      </c>
    </row>
    <row r="73" spans="1:13" ht="20" customHeight="1" x14ac:dyDescent="0.35">
      <c r="A73" s="11" t="s">
        <v>143</v>
      </c>
      <c r="B73" s="12" t="s">
        <v>277</v>
      </c>
      <c r="C73" s="12" t="s">
        <v>4</v>
      </c>
      <c r="D73" s="12" t="s">
        <v>110</v>
      </c>
      <c r="E73" s="5" t="s">
        <v>30</v>
      </c>
      <c r="F73" s="5" t="s">
        <v>212</v>
      </c>
      <c r="G73" s="5" t="s">
        <v>212</v>
      </c>
      <c r="H73" s="5" t="s">
        <v>212</v>
      </c>
      <c r="I73" s="5" t="s">
        <v>212</v>
      </c>
      <c r="J73" s="5" t="s">
        <v>212</v>
      </c>
      <c r="K73" s="5" t="s">
        <v>212</v>
      </c>
      <c r="L73" s="5" t="s">
        <v>212</v>
      </c>
      <c r="M73" s="22">
        <v>100</v>
      </c>
    </row>
    <row r="74" spans="1:13" ht="20" customHeight="1" x14ac:dyDescent="0.35">
      <c r="A74" s="11" t="s">
        <v>142</v>
      </c>
      <c r="B74" s="12" t="s">
        <v>278</v>
      </c>
      <c r="C74" s="12" t="s">
        <v>4</v>
      </c>
      <c r="D74" s="12" t="s">
        <v>110</v>
      </c>
      <c r="E74" s="5" t="s">
        <v>30</v>
      </c>
      <c r="F74" s="5" t="s">
        <v>212</v>
      </c>
      <c r="G74" s="5" t="s">
        <v>212</v>
      </c>
      <c r="H74" s="5" t="s">
        <v>212</v>
      </c>
      <c r="I74" s="5" t="s">
        <v>212</v>
      </c>
      <c r="J74" s="5" t="s">
        <v>212</v>
      </c>
      <c r="K74" s="5" t="s">
        <v>212</v>
      </c>
      <c r="L74" s="5" t="s">
        <v>212</v>
      </c>
      <c r="M74" s="22">
        <v>100</v>
      </c>
    </row>
    <row r="75" spans="1:13" ht="20" customHeight="1" x14ac:dyDescent="0.35">
      <c r="A75" s="11" t="s">
        <v>141</v>
      </c>
      <c r="B75" s="12" t="s">
        <v>279</v>
      </c>
      <c r="C75" s="12" t="s">
        <v>4</v>
      </c>
      <c r="D75" s="12" t="s">
        <v>110</v>
      </c>
      <c r="E75" s="5" t="s">
        <v>30</v>
      </c>
      <c r="F75" s="5" t="s">
        <v>212</v>
      </c>
      <c r="G75" s="5" t="s">
        <v>212</v>
      </c>
      <c r="H75" s="5" t="s">
        <v>212</v>
      </c>
      <c r="I75" s="5" t="s">
        <v>212</v>
      </c>
      <c r="J75" s="5" t="s">
        <v>212</v>
      </c>
      <c r="K75" s="5" t="s">
        <v>212</v>
      </c>
      <c r="L75" s="5" t="s">
        <v>212</v>
      </c>
      <c r="M75" s="22">
        <v>100</v>
      </c>
    </row>
    <row r="76" spans="1:13" ht="20" customHeight="1" x14ac:dyDescent="0.35">
      <c r="A76" s="11" t="s">
        <v>145</v>
      </c>
      <c r="B76" s="12" t="s">
        <v>280</v>
      </c>
      <c r="C76" s="12" t="s">
        <v>4</v>
      </c>
      <c r="D76" s="12" t="s">
        <v>110</v>
      </c>
      <c r="E76" s="5" t="s">
        <v>30</v>
      </c>
      <c r="F76" s="5" t="s">
        <v>212</v>
      </c>
      <c r="G76" s="5" t="s">
        <v>212</v>
      </c>
      <c r="H76" s="5" t="s">
        <v>212</v>
      </c>
      <c r="I76" s="5" t="s">
        <v>212</v>
      </c>
      <c r="J76" s="5" t="s">
        <v>212</v>
      </c>
      <c r="K76" s="5" t="s">
        <v>212</v>
      </c>
      <c r="L76" s="5" t="s">
        <v>212</v>
      </c>
      <c r="M76" s="22">
        <v>100</v>
      </c>
    </row>
    <row r="77" spans="1:13" ht="20" customHeight="1" x14ac:dyDescent="0.35">
      <c r="A77" s="11" t="s">
        <v>144</v>
      </c>
      <c r="B77" s="12" t="s">
        <v>281</v>
      </c>
      <c r="C77" s="12" t="s">
        <v>4</v>
      </c>
      <c r="D77" s="12" t="s">
        <v>110</v>
      </c>
      <c r="E77" s="5" t="s">
        <v>30</v>
      </c>
      <c r="F77" s="5" t="s">
        <v>212</v>
      </c>
      <c r="G77" s="5" t="s">
        <v>212</v>
      </c>
      <c r="H77" s="5" t="s">
        <v>212</v>
      </c>
      <c r="I77" s="5" t="s">
        <v>212</v>
      </c>
      <c r="J77" s="5" t="s">
        <v>212</v>
      </c>
      <c r="K77" s="5" t="s">
        <v>212</v>
      </c>
      <c r="L77" s="5" t="s">
        <v>212</v>
      </c>
      <c r="M77" s="22">
        <v>100</v>
      </c>
    </row>
    <row r="78" spans="1:13" ht="20" customHeight="1" x14ac:dyDescent="0.35">
      <c r="A78" s="11" t="s">
        <v>282</v>
      </c>
      <c r="B78" s="12" t="s">
        <v>283</v>
      </c>
      <c r="C78" s="12" t="s">
        <v>4</v>
      </c>
      <c r="D78" s="12" t="s">
        <v>110</v>
      </c>
      <c r="E78" s="5" t="s">
        <v>30</v>
      </c>
      <c r="F78" s="5" t="s">
        <v>212</v>
      </c>
      <c r="G78" s="5" t="s">
        <v>212</v>
      </c>
      <c r="H78" s="5" t="s">
        <v>212</v>
      </c>
      <c r="I78" s="5" t="s">
        <v>212</v>
      </c>
      <c r="J78" s="5" t="s">
        <v>212</v>
      </c>
      <c r="K78" s="5" t="s">
        <v>212</v>
      </c>
      <c r="L78" s="5" t="s">
        <v>212</v>
      </c>
      <c r="M78" s="22">
        <v>100</v>
      </c>
    </row>
    <row r="79" spans="1:13" ht="20" customHeight="1" x14ac:dyDescent="0.35">
      <c r="A79" s="11" t="s">
        <v>163</v>
      </c>
      <c r="B79" s="12" t="s">
        <v>164</v>
      </c>
      <c r="C79" s="12" t="s">
        <v>4</v>
      </c>
      <c r="D79" s="12" t="s">
        <v>148</v>
      </c>
      <c r="E79" s="5" t="s">
        <v>30</v>
      </c>
      <c r="F79" s="5" t="s">
        <v>212</v>
      </c>
      <c r="G79" s="5" t="s">
        <v>212</v>
      </c>
      <c r="H79" s="5" t="s">
        <v>212</v>
      </c>
      <c r="I79" s="5" t="s">
        <v>212</v>
      </c>
      <c r="J79" s="5" t="s">
        <v>212</v>
      </c>
      <c r="K79" s="5" t="s">
        <v>212</v>
      </c>
      <c r="L79" s="5" t="s">
        <v>212</v>
      </c>
      <c r="M79" s="22">
        <v>100</v>
      </c>
    </row>
    <row r="80" spans="1:13" ht="20" customHeight="1" x14ac:dyDescent="0.35">
      <c r="A80" s="11" t="s">
        <v>149</v>
      </c>
      <c r="B80" s="12" t="s">
        <v>150</v>
      </c>
      <c r="C80" s="12" t="s">
        <v>4</v>
      </c>
      <c r="D80" s="12" t="s">
        <v>148</v>
      </c>
      <c r="E80" s="5" t="s">
        <v>30</v>
      </c>
      <c r="F80" s="5" t="s">
        <v>212</v>
      </c>
      <c r="G80" s="5" t="s">
        <v>212</v>
      </c>
      <c r="H80" s="5" t="s">
        <v>212</v>
      </c>
      <c r="I80" s="5" t="s">
        <v>212</v>
      </c>
      <c r="J80" s="5" t="s">
        <v>212</v>
      </c>
      <c r="K80" s="5" t="s">
        <v>212</v>
      </c>
      <c r="L80" s="5" t="s">
        <v>212</v>
      </c>
      <c r="M80" s="22">
        <v>100</v>
      </c>
    </row>
    <row r="81" spans="1:13" ht="20" customHeight="1" x14ac:dyDescent="0.35">
      <c r="A81" s="11" t="s">
        <v>146</v>
      </c>
      <c r="B81" s="12" t="s">
        <v>147</v>
      </c>
      <c r="C81" s="12" t="s">
        <v>4</v>
      </c>
      <c r="D81" s="12" t="s">
        <v>148</v>
      </c>
      <c r="E81" s="5" t="s">
        <v>30</v>
      </c>
      <c r="F81" s="5" t="s">
        <v>212</v>
      </c>
      <c r="G81" s="5" t="s">
        <v>212</v>
      </c>
      <c r="H81" s="5" t="s">
        <v>212</v>
      </c>
      <c r="I81" s="5" t="s">
        <v>212</v>
      </c>
      <c r="J81" s="5" t="s">
        <v>212</v>
      </c>
      <c r="K81" s="5" t="s">
        <v>212</v>
      </c>
      <c r="L81" s="5" t="s">
        <v>212</v>
      </c>
      <c r="M81" s="22">
        <v>100</v>
      </c>
    </row>
    <row r="82" spans="1:13" ht="20" customHeight="1" x14ac:dyDescent="0.35">
      <c r="A82" s="11" t="s">
        <v>161</v>
      </c>
      <c r="B82" s="12" t="s">
        <v>162</v>
      </c>
      <c r="C82" s="12" t="s">
        <v>4</v>
      </c>
      <c r="D82" s="12" t="s">
        <v>148</v>
      </c>
      <c r="E82" s="5" t="s">
        <v>30</v>
      </c>
      <c r="F82" s="5" t="s">
        <v>212</v>
      </c>
      <c r="G82" s="5" t="s">
        <v>212</v>
      </c>
      <c r="H82" s="5" t="s">
        <v>212</v>
      </c>
      <c r="I82" s="5" t="s">
        <v>212</v>
      </c>
      <c r="J82" s="5" t="s">
        <v>212</v>
      </c>
      <c r="K82" s="5" t="s">
        <v>212</v>
      </c>
      <c r="L82" s="5" t="s">
        <v>212</v>
      </c>
      <c r="M82" s="22">
        <v>100</v>
      </c>
    </row>
    <row r="83" spans="1:13" ht="20" customHeight="1" x14ac:dyDescent="0.35">
      <c r="A83" s="11" t="s">
        <v>155</v>
      </c>
      <c r="B83" s="12" t="s">
        <v>156</v>
      </c>
      <c r="C83" s="12" t="s">
        <v>4</v>
      </c>
      <c r="D83" s="12" t="s">
        <v>148</v>
      </c>
      <c r="E83" s="5" t="s">
        <v>30</v>
      </c>
      <c r="F83" s="5" t="s">
        <v>212</v>
      </c>
      <c r="G83" s="5" t="s">
        <v>212</v>
      </c>
      <c r="H83" s="5" t="s">
        <v>212</v>
      </c>
      <c r="I83" s="5" t="s">
        <v>212</v>
      </c>
      <c r="J83" s="5" t="s">
        <v>212</v>
      </c>
      <c r="K83" s="5" t="s">
        <v>212</v>
      </c>
      <c r="L83" s="5" t="s">
        <v>212</v>
      </c>
      <c r="M83" s="22">
        <v>100</v>
      </c>
    </row>
    <row r="84" spans="1:13" ht="20" customHeight="1" x14ac:dyDescent="0.35">
      <c r="A84" s="11" t="s">
        <v>157</v>
      </c>
      <c r="B84" s="12" t="s">
        <v>158</v>
      </c>
      <c r="C84" s="12" t="s">
        <v>4</v>
      </c>
      <c r="D84" s="12" t="s">
        <v>148</v>
      </c>
      <c r="E84" s="5" t="s">
        <v>30</v>
      </c>
      <c r="F84" s="5" t="s">
        <v>212</v>
      </c>
      <c r="G84" s="5" t="s">
        <v>212</v>
      </c>
      <c r="H84" s="5" t="s">
        <v>212</v>
      </c>
      <c r="I84" s="5" t="s">
        <v>212</v>
      </c>
      <c r="J84" s="5" t="s">
        <v>212</v>
      </c>
      <c r="K84" s="5" t="s">
        <v>212</v>
      </c>
      <c r="L84" s="5" t="s">
        <v>212</v>
      </c>
      <c r="M84" s="22">
        <v>100</v>
      </c>
    </row>
    <row r="85" spans="1:13" ht="20" customHeight="1" x14ac:dyDescent="0.35">
      <c r="A85" s="11" t="s">
        <v>153</v>
      </c>
      <c r="B85" s="12" t="s">
        <v>154</v>
      </c>
      <c r="C85" s="12" t="s">
        <v>4</v>
      </c>
      <c r="D85" s="12" t="s">
        <v>148</v>
      </c>
      <c r="E85" s="5" t="s">
        <v>30</v>
      </c>
      <c r="F85" s="5" t="s">
        <v>212</v>
      </c>
      <c r="G85" s="5" t="s">
        <v>212</v>
      </c>
      <c r="H85" s="5" t="s">
        <v>212</v>
      </c>
      <c r="I85" s="5" t="s">
        <v>212</v>
      </c>
      <c r="J85" s="5" t="s">
        <v>212</v>
      </c>
      <c r="K85" s="5" t="s">
        <v>212</v>
      </c>
      <c r="L85" s="5" t="s">
        <v>212</v>
      </c>
      <c r="M85" s="22">
        <v>100</v>
      </c>
    </row>
    <row r="86" spans="1:13" ht="20" customHeight="1" x14ac:dyDescent="0.35">
      <c r="A86" s="11" t="s">
        <v>151</v>
      </c>
      <c r="B86" s="12" t="s">
        <v>152</v>
      </c>
      <c r="C86" s="12" t="s">
        <v>4</v>
      </c>
      <c r="D86" s="12" t="s">
        <v>148</v>
      </c>
      <c r="E86" s="5" t="s">
        <v>30</v>
      </c>
      <c r="F86" s="5" t="s">
        <v>212</v>
      </c>
      <c r="G86" s="5" t="s">
        <v>212</v>
      </c>
      <c r="H86" s="5" t="s">
        <v>212</v>
      </c>
      <c r="I86" s="5" t="s">
        <v>212</v>
      </c>
      <c r="J86" s="5" t="s">
        <v>212</v>
      </c>
      <c r="K86" s="5" t="s">
        <v>212</v>
      </c>
      <c r="L86" s="5" t="s">
        <v>212</v>
      </c>
      <c r="M86" s="22">
        <v>100</v>
      </c>
    </row>
    <row r="87" spans="1:13" ht="20" customHeight="1" x14ac:dyDescent="0.35">
      <c r="A87" s="11" t="s">
        <v>165</v>
      </c>
      <c r="B87" s="12" t="s">
        <v>166</v>
      </c>
      <c r="C87" s="12" t="s">
        <v>4</v>
      </c>
      <c r="D87" s="12" t="s">
        <v>148</v>
      </c>
      <c r="E87" s="5" t="s">
        <v>30</v>
      </c>
      <c r="F87" s="5" t="s">
        <v>212</v>
      </c>
      <c r="G87" s="5" t="s">
        <v>212</v>
      </c>
      <c r="H87" s="5" t="s">
        <v>212</v>
      </c>
      <c r="I87" s="5" t="s">
        <v>212</v>
      </c>
      <c r="J87" s="5" t="s">
        <v>212</v>
      </c>
      <c r="K87" s="5" t="s">
        <v>212</v>
      </c>
      <c r="L87" s="5" t="s">
        <v>212</v>
      </c>
      <c r="M87" s="22">
        <v>100</v>
      </c>
    </row>
    <row r="88" spans="1:13" ht="20" customHeight="1" x14ac:dyDescent="0.35">
      <c r="A88" s="11" t="s">
        <v>159</v>
      </c>
      <c r="B88" s="12" t="s">
        <v>160</v>
      </c>
      <c r="C88" s="12" t="s">
        <v>4</v>
      </c>
      <c r="D88" s="12" t="s">
        <v>148</v>
      </c>
      <c r="E88" s="5" t="s">
        <v>30</v>
      </c>
      <c r="F88" s="5" t="s">
        <v>212</v>
      </c>
      <c r="G88" s="5" t="s">
        <v>212</v>
      </c>
      <c r="H88" s="5" t="s">
        <v>212</v>
      </c>
      <c r="I88" s="5" t="s">
        <v>212</v>
      </c>
      <c r="J88" s="5" t="s">
        <v>212</v>
      </c>
      <c r="K88" s="5" t="s">
        <v>212</v>
      </c>
      <c r="L88" s="5" t="s">
        <v>212</v>
      </c>
      <c r="M88" s="22">
        <v>100</v>
      </c>
    </row>
    <row r="89" spans="1:13" ht="20" customHeight="1" thickBot="1" x14ac:dyDescent="0.4">
      <c r="A89" s="13" t="s">
        <v>284</v>
      </c>
      <c r="B89" s="14" t="s">
        <v>285</v>
      </c>
      <c r="C89" s="14" t="s">
        <v>4</v>
      </c>
      <c r="D89" s="14" t="s">
        <v>148</v>
      </c>
      <c r="E89" s="7" t="s">
        <v>30</v>
      </c>
      <c r="F89" s="7" t="s">
        <v>212</v>
      </c>
      <c r="G89" s="7" t="s">
        <v>212</v>
      </c>
      <c r="H89" s="7" t="s">
        <v>212</v>
      </c>
      <c r="I89" s="7" t="s">
        <v>212</v>
      </c>
      <c r="J89" s="7" t="s">
        <v>212</v>
      </c>
      <c r="K89" s="7" t="s">
        <v>212</v>
      </c>
      <c r="L89" s="7" t="s">
        <v>212</v>
      </c>
      <c r="M89" s="24">
        <v>100</v>
      </c>
    </row>
    <row r="90" spans="1:13" ht="20" customHeight="1" x14ac:dyDescent="0.35">
      <c r="A90" s="8" t="s">
        <v>171</v>
      </c>
      <c r="B90" s="9" t="s">
        <v>172</v>
      </c>
      <c r="C90" s="9" t="s">
        <v>169</v>
      </c>
      <c r="D90" s="9" t="s">
        <v>170</v>
      </c>
      <c r="E90" s="10" t="s">
        <v>6</v>
      </c>
      <c r="F90" s="10" t="s">
        <v>212</v>
      </c>
      <c r="G90" s="10" t="s">
        <v>212</v>
      </c>
      <c r="H90" s="10" t="s">
        <v>212</v>
      </c>
      <c r="I90" s="10" t="s">
        <v>212</v>
      </c>
      <c r="J90" s="10" t="s">
        <v>212</v>
      </c>
      <c r="K90" s="10" t="s">
        <v>212</v>
      </c>
      <c r="L90" s="19" t="s">
        <v>212</v>
      </c>
      <c r="M90" s="20">
        <v>222</v>
      </c>
    </row>
    <row r="91" spans="1:13" ht="20" customHeight="1" x14ac:dyDescent="0.35">
      <c r="A91" s="11" t="s">
        <v>179</v>
      </c>
      <c r="B91" s="12" t="s">
        <v>180</v>
      </c>
      <c r="C91" s="12" t="s">
        <v>169</v>
      </c>
      <c r="D91" s="12" t="s">
        <v>170</v>
      </c>
      <c r="E91" s="5" t="s">
        <v>6</v>
      </c>
      <c r="F91" s="5" t="s">
        <v>212</v>
      </c>
      <c r="G91" s="5" t="s">
        <v>212</v>
      </c>
      <c r="H91" s="5" t="s">
        <v>212</v>
      </c>
      <c r="I91" s="5" t="s">
        <v>212</v>
      </c>
      <c r="J91" s="5" t="s">
        <v>212</v>
      </c>
      <c r="K91" s="5" t="s">
        <v>212</v>
      </c>
      <c r="L91" s="18" t="s">
        <v>212</v>
      </c>
      <c r="M91" s="22">
        <v>187</v>
      </c>
    </row>
    <row r="92" spans="1:13" ht="20" customHeight="1" x14ac:dyDescent="0.35">
      <c r="A92" s="11" t="s">
        <v>177</v>
      </c>
      <c r="B92" s="12" t="s">
        <v>178</v>
      </c>
      <c r="C92" s="12" t="s">
        <v>169</v>
      </c>
      <c r="D92" s="12" t="s">
        <v>170</v>
      </c>
      <c r="E92" s="5" t="s">
        <v>6</v>
      </c>
      <c r="F92" s="5" t="s">
        <v>212</v>
      </c>
      <c r="G92" s="5" t="s">
        <v>212</v>
      </c>
      <c r="H92" s="5" t="s">
        <v>212</v>
      </c>
      <c r="I92" s="5" t="s">
        <v>212</v>
      </c>
      <c r="J92" s="5" t="s">
        <v>212</v>
      </c>
      <c r="K92" s="5" t="s">
        <v>212</v>
      </c>
      <c r="L92" s="18" t="s">
        <v>212</v>
      </c>
      <c r="M92" s="22">
        <v>187</v>
      </c>
    </row>
    <row r="93" spans="1:13" ht="20" customHeight="1" x14ac:dyDescent="0.35">
      <c r="A93" s="11" t="s">
        <v>293</v>
      </c>
      <c r="B93" s="12" t="s">
        <v>294</v>
      </c>
      <c r="C93" s="12" t="s">
        <v>169</v>
      </c>
      <c r="D93" s="12" t="s">
        <v>170</v>
      </c>
      <c r="E93" s="5" t="s">
        <v>6</v>
      </c>
      <c r="F93" s="5" t="s">
        <v>212</v>
      </c>
      <c r="G93" s="5" t="s">
        <v>212</v>
      </c>
      <c r="H93" s="5" t="s">
        <v>212</v>
      </c>
      <c r="I93" s="5" t="s">
        <v>212</v>
      </c>
      <c r="J93" s="5" t="s">
        <v>212</v>
      </c>
      <c r="K93" s="5" t="s">
        <v>212</v>
      </c>
      <c r="L93" s="18" t="s">
        <v>212</v>
      </c>
      <c r="M93" s="22">
        <v>89.2</v>
      </c>
    </row>
    <row r="94" spans="1:13" ht="20" customHeight="1" x14ac:dyDescent="0.35">
      <c r="A94" s="11" t="s">
        <v>173</v>
      </c>
      <c r="B94" s="12" t="s">
        <v>174</v>
      </c>
      <c r="C94" s="12" t="s">
        <v>169</v>
      </c>
      <c r="D94" s="12" t="s">
        <v>170</v>
      </c>
      <c r="E94" s="5" t="s">
        <v>6</v>
      </c>
      <c r="F94" s="5" t="s">
        <v>212</v>
      </c>
      <c r="G94" s="5" t="s">
        <v>212</v>
      </c>
      <c r="H94" s="5" t="s">
        <v>212</v>
      </c>
      <c r="I94" s="5" t="s">
        <v>212</v>
      </c>
      <c r="J94" s="5" t="s">
        <v>212</v>
      </c>
      <c r="K94" s="5" t="s">
        <v>212</v>
      </c>
      <c r="L94" s="18" t="s">
        <v>212</v>
      </c>
      <c r="M94" s="22">
        <v>54.64</v>
      </c>
    </row>
    <row r="95" spans="1:13" ht="20" customHeight="1" x14ac:dyDescent="0.35">
      <c r="A95" s="11" t="s">
        <v>175</v>
      </c>
      <c r="B95" s="12" t="s">
        <v>176</v>
      </c>
      <c r="C95" s="12" t="s">
        <v>169</v>
      </c>
      <c r="D95" s="12" t="s">
        <v>170</v>
      </c>
      <c r="E95" s="5" t="s">
        <v>6</v>
      </c>
      <c r="F95" s="5" t="s">
        <v>212</v>
      </c>
      <c r="G95" s="5" t="s">
        <v>212</v>
      </c>
      <c r="H95" s="5" t="s">
        <v>212</v>
      </c>
      <c r="I95" s="5" t="s">
        <v>212</v>
      </c>
      <c r="J95" s="5" t="s">
        <v>212</v>
      </c>
      <c r="K95" s="5" t="s">
        <v>212</v>
      </c>
      <c r="L95" s="18" t="s">
        <v>212</v>
      </c>
      <c r="M95" s="22">
        <v>30.8</v>
      </c>
    </row>
    <row r="96" spans="1:13" ht="20" customHeight="1" x14ac:dyDescent="0.35">
      <c r="A96" s="11" t="s">
        <v>291</v>
      </c>
      <c r="B96" s="12" t="s">
        <v>292</v>
      </c>
      <c r="C96" s="12" t="s">
        <v>169</v>
      </c>
      <c r="D96" s="12" t="s">
        <v>170</v>
      </c>
      <c r="E96" s="5" t="s">
        <v>6</v>
      </c>
      <c r="F96" s="5" t="s">
        <v>212</v>
      </c>
      <c r="G96" s="5" t="s">
        <v>212</v>
      </c>
      <c r="H96" s="5" t="s">
        <v>212</v>
      </c>
      <c r="I96" s="5" t="s">
        <v>212</v>
      </c>
      <c r="J96" s="5" t="s">
        <v>212</v>
      </c>
      <c r="K96" s="5" t="s">
        <v>212</v>
      </c>
      <c r="L96" s="18" t="s">
        <v>212</v>
      </c>
      <c r="M96" s="22">
        <v>85.5</v>
      </c>
    </row>
    <row r="97" spans="1:13" ht="20" customHeight="1" x14ac:dyDescent="0.35">
      <c r="A97" s="11" t="s">
        <v>167</v>
      </c>
      <c r="B97" s="12" t="s">
        <v>168</v>
      </c>
      <c r="C97" s="12" t="s">
        <v>169</v>
      </c>
      <c r="D97" s="12" t="s">
        <v>170</v>
      </c>
      <c r="E97" s="5" t="s">
        <v>6</v>
      </c>
      <c r="F97" s="5" t="s">
        <v>212</v>
      </c>
      <c r="G97" s="5" t="s">
        <v>212</v>
      </c>
      <c r="H97" s="5" t="s">
        <v>212</v>
      </c>
      <c r="I97" s="5" t="s">
        <v>212</v>
      </c>
      <c r="J97" s="5" t="s">
        <v>212</v>
      </c>
      <c r="K97" s="5" t="s">
        <v>212</v>
      </c>
      <c r="L97" s="18" t="s">
        <v>212</v>
      </c>
      <c r="M97" s="22">
        <v>90</v>
      </c>
    </row>
    <row r="98" spans="1:13" ht="20" customHeight="1" x14ac:dyDescent="0.35">
      <c r="A98" s="11" t="s">
        <v>289</v>
      </c>
      <c r="B98" s="12" t="s">
        <v>290</v>
      </c>
      <c r="C98" s="12" t="s">
        <v>169</v>
      </c>
      <c r="D98" s="12" t="s">
        <v>170</v>
      </c>
      <c r="E98" s="5" t="s">
        <v>30</v>
      </c>
      <c r="F98" s="18">
        <v>23.45</v>
      </c>
      <c r="G98" s="5">
        <v>40</v>
      </c>
      <c r="H98" s="18">
        <v>10</v>
      </c>
      <c r="I98" s="18">
        <v>10.050000000000001</v>
      </c>
      <c r="J98" s="18">
        <f>SUM(F98:I98)</f>
        <v>83.5</v>
      </c>
      <c r="K98" s="18">
        <v>5</v>
      </c>
      <c r="L98" s="18">
        <v>95</v>
      </c>
      <c r="M98" s="22">
        <f>J98*L98/100</f>
        <v>79.325000000000003</v>
      </c>
    </row>
    <row r="99" spans="1:13" ht="20" customHeight="1" x14ac:dyDescent="0.35">
      <c r="A99" s="11" t="s">
        <v>187</v>
      </c>
      <c r="B99" s="12" t="s">
        <v>188</v>
      </c>
      <c r="C99" s="12" t="s">
        <v>169</v>
      </c>
      <c r="D99" s="12" t="s">
        <v>170</v>
      </c>
      <c r="E99" s="5" t="s">
        <v>30</v>
      </c>
      <c r="F99" s="18">
        <v>35</v>
      </c>
      <c r="G99" s="18">
        <v>40</v>
      </c>
      <c r="H99" s="18">
        <v>10</v>
      </c>
      <c r="I99" s="18">
        <v>15</v>
      </c>
      <c r="J99" s="18">
        <f>SUM(F99:I99)</f>
        <v>100</v>
      </c>
      <c r="K99" s="18">
        <v>64</v>
      </c>
      <c r="L99" s="18">
        <v>95</v>
      </c>
      <c r="M99" s="22">
        <f>J99*L99/100</f>
        <v>95</v>
      </c>
    </row>
    <row r="100" spans="1:13" ht="20" customHeight="1" x14ac:dyDescent="0.35">
      <c r="A100" s="11" t="s">
        <v>185</v>
      </c>
      <c r="B100" s="12" t="s">
        <v>186</v>
      </c>
      <c r="C100" s="12" t="s">
        <v>169</v>
      </c>
      <c r="D100" s="12" t="s">
        <v>170</v>
      </c>
      <c r="E100" s="5" t="s">
        <v>30</v>
      </c>
      <c r="F100" s="18">
        <v>35</v>
      </c>
      <c r="G100" s="18">
        <v>40</v>
      </c>
      <c r="H100" s="18">
        <v>6.7</v>
      </c>
      <c r="I100" s="18">
        <v>15</v>
      </c>
      <c r="J100" s="18">
        <f>SUM(F100:I100)</f>
        <v>96.7</v>
      </c>
      <c r="K100" s="18">
        <v>43</v>
      </c>
      <c r="L100" s="18">
        <v>56.999999999999993</v>
      </c>
      <c r="M100" s="22">
        <f>J100*L100/100</f>
        <v>55.119</v>
      </c>
    </row>
    <row r="101" spans="1:13" ht="20" customHeight="1" x14ac:dyDescent="0.35">
      <c r="A101" s="11" t="s">
        <v>287</v>
      </c>
      <c r="B101" s="12" t="s">
        <v>288</v>
      </c>
      <c r="C101" s="12" t="s">
        <v>169</v>
      </c>
      <c r="D101" s="12" t="s">
        <v>170</v>
      </c>
      <c r="E101" s="5" t="s">
        <v>30</v>
      </c>
      <c r="F101" s="18">
        <v>11.55</v>
      </c>
      <c r="G101" s="18">
        <v>40</v>
      </c>
      <c r="H101" s="18">
        <v>6.7</v>
      </c>
      <c r="I101" s="18">
        <v>10.050000000000001</v>
      </c>
      <c r="J101" s="18">
        <f>SUM(F101:I101)</f>
        <v>68.3</v>
      </c>
      <c r="K101" s="18">
        <v>67</v>
      </c>
      <c r="L101" s="18">
        <v>50</v>
      </c>
      <c r="M101" s="22">
        <f>J101*L101/100</f>
        <v>34.15</v>
      </c>
    </row>
    <row r="102" spans="1:13" ht="20" customHeight="1" thickBot="1" x14ac:dyDescent="0.4">
      <c r="A102" s="13" t="s">
        <v>189</v>
      </c>
      <c r="B102" s="14" t="s">
        <v>286</v>
      </c>
      <c r="C102" s="14" t="s">
        <v>169</v>
      </c>
      <c r="D102" s="14" t="s">
        <v>170</v>
      </c>
      <c r="E102" s="7" t="s">
        <v>30</v>
      </c>
      <c r="F102" s="23">
        <v>0</v>
      </c>
      <c r="G102" s="23">
        <v>40</v>
      </c>
      <c r="H102" s="23">
        <v>0</v>
      </c>
      <c r="I102" s="23">
        <v>10.050000000000001</v>
      </c>
      <c r="J102" s="23">
        <f>SUM(F102:I102)</f>
        <v>50.05</v>
      </c>
      <c r="K102" s="23">
        <v>50</v>
      </c>
      <c r="L102" s="23">
        <v>50</v>
      </c>
      <c r="M102" s="24">
        <f>J102*L102/100</f>
        <v>25.024999999999999</v>
      </c>
    </row>
    <row r="103" spans="1:13" ht="20" customHeight="1" x14ac:dyDescent="0.35">
      <c r="A103" s="8" t="s">
        <v>196</v>
      </c>
      <c r="B103" s="9" t="s">
        <v>197</v>
      </c>
      <c r="C103" s="9" t="s">
        <v>169</v>
      </c>
      <c r="D103" s="9" t="s">
        <v>190</v>
      </c>
      <c r="E103" s="10" t="s">
        <v>6</v>
      </c>
      <c r="F103" s="10" t="s">
        <v>212</v>
      </c>
      <c r="G103" s="10" t="s">
        <v>212</v>
      </c>
      <c r="H103" s="10" t="s">
        <v>212</v>
      </c>
      <c r="I103" s="10" t="s">
        <v>212</v>
      </c>
      <c r="J103" s="10" t="s">
        <v>212</v>
      </c>
      <c r="K103" s="10" t="s">
        <v>212</v>
      </c>
      <c r="L103" s="19" t="s">
        <v>212</v>
      </c>
      <c r="M103" s="20">
        <v>66.5</v>
      </c>
    </row>
    <row r="104" spans="1:13" ht="20" customHeight="1" x14ac:dyDescent="0.35">
      <c r="A104" s="11" t="s">
        <v>309</v>
      </c>
      <c r="B104" s="12" t="s">
        <v>193</v>
      </c>
      <c r="C104" s="12" t="s">
        <v>169</v>
      </c>
      <c r="D104" s="12" t="s">
        <v>190</v>
      </c>
      <c r="E104" s="5" t="s">
        <v>6</v>
      </c>
      <c r="F104" s="5" t="s">
        <v>212</v>
      </c>
      <c r="G104" s="5" t="s">
        <v>212</v>
      </c>
      <c r="H104" s="5" t="s">
        <v>212</v>
      </c>
      <c r="I104" s="5" t="s">
        <v>212</v>
      </c>
      <c r="J104" s="5" t="s">
        <v>212</v>
      </c>
      <c r="K104" s="5" t="s">
        <v>212</v>
      </c>
      <c r="L104" s="18" t="s">
        <v>212</v>
      </c>
      <c r="M104" s="22">
        <v>56.2</v>
      </c>
    </row>
    <row r="105" spans="1:13" ht="20" customHeight="1" x14ac:dyDescent="0.35">
      <c r="A105" s="11" t="s">
        <v>194</v>
      </c>
      <c r="B105" s="12" t="s">
        <v>195</v>
      </c>
      <c r="C105" s="12" t="s">
        <v>169</v>
      </c>
      <c r="D105" s="12" t="s">
        <v>190</v>
      </c>
      <c r="E105" s="5" t="s">
        <v>6</v>
      </c>
      <c r="F105" s="5" t="s">
        <v>212</v>
      </c>
      <c r="G105" s="5" t="s">
        <v>212</v>
      </c>
      <c r="H105" s="5" t="s">
        <v>212</v>
      </c>
      <c r="I105" s="5" t="s">
        <v>212</v>
      </c>
      <c r="J105" s="5" t="s">
        <v>212</v>
      </c>
      <c r="K105" s="5" t="s">
        <v>212</v>
      </c>
      <c r="L105" s="18" t="s">
        <v>212</v>
      </c>
      <c r="M105" s="22">
        <v>54.2</v>
      </c>
    </row>
    <row r="106" spans="1:13" ht="20" customHeight="1" x14ac:dyDescent="0.35">
      <c r="A106" s="11" t="s">
        <v>257</v>
      </c>
      <c r="B106" s="12" t="s">
        <v>258</v>
      </c>
      <c r="C106" s="12" t="s">
        <v>169</v>
      </c>
      <c r="D106" s="12" t="s">
        <v>190</v>
      </c>
      <c r="E106" s="5" t="s">
        <v>30</v>
      </c>
      <c r="F106" s="18">
        <v>0</v>
      </c>
      <c r="G106" s="18">
        <v>40</v>
      </c>
      <c r="H106" s="18">
        <v>10</v>
      </c>
      <c r="I106" s="18">
        <v>15</v>
      </c>
      <c r="J106" s="18">
        <f t="shared" ref="J106:J124" si="0">SUM(F106:I106)</f>
        <v>65</v>
      </c>
      <c r="K106" s="18">
        <v>15</v>
      </c>
      <c r="L106" s="18">
        <v>85</v>
      </c>
      <c r="M106" s="22">
        <f t="shared" ref="M106:M124" si="1">J106*L106/100</f>
        <v>55.25</v>
      </c>
    </row>
    <row r="107" spans="1:13" ht="20" customHeight="1" x14ac:dyDescent="0.35">
      <c r="A107" s="11" t="s">
        <v>295</v>
      </c>
      <c r="B107" s="12" t="s">
        <v>296</v>
      </c>
      <c r="C107" s="12" t="s">
        <v>169</v>
      </c>
      <c r="D107" s="12" t="s">
        <v>190</v>
      </c>
      <c r="E107" s="5" t="s">
        <v>30</v>
      </c>
      <c r="F107" s="18">
        <v>0</v>
      </c>
      <c r="G107" s="18">
        <v>0</v>
      </c>
      <c r="H107" s="18">
        <v>10</v>
      </c>
      <c r="I107" s="18">
        <v>15</v>
      </c>
      <c r="J107" s="18">
        <f t="shared" si="0"/>
        <v>25</v>
      </c>
      <c r="K107" s="18">
        <v>25</v>
      </c>
      <c r="L107" s="18">
        <v>75</v>
      </c>
      <c r="M107" s="22">
        <f t="shared" si="1"/>
        <v>18.75</v>
      </c>
    </row>
    <row r="108" spans="1:13" ht="20" customHeight="1" x14ac:dyDescent="0.35">
      <c r="A108" s="11" t="s">
        <v>191</v>
      </c>
      <c r="B108" s="12" t="s">
        <v>192</v>
      </c>
      <c r="C108" s="12" t="s">
        <v>169</v>
      </c>
      <c r="D108" s="12" t="s">
        <v>190</v>
      </c>
      <c r="E108" s="5" t="s">
        <v>30</v>
      </c>
      <c r="F108" s="18">
        <v>23.45</v>
      </c>
      <c r="G108" s="18">
        <v>40</v>
      </c>
      <c r="H108" s="18">
        <v>10</v>
      </c>
      <c r="I108" s="18">
        <v>15</v>
      </c>
      <c r="J108" s="18">
        <f t="shared" si="0"/>
        <v>88.45</v>
      </c>
      <c r="K108" s="18">
        <v>29</v>
      </c>
      <c r="L108" s="18">
        <v>71</v>
      </c>
      <c r="M108" s="22">
        <f t="shared" si="1"/>
        <v>62.799499999999995</v>
      </c>
    </row>
    <row r="109" spans="1:13" ht="20" customHeight="1" x14ac:dyDescent="0.35">
      <c r="A109" s="11" t="s">
        <v>307</v>
      </c>
      <c r="B109" s="12" t="s">
        <v>308</v>
      </c>
      <c r="C109" s="12" t="s">
        <v>169</v>
      </c>
      <c r="D109" s="12" t="s">
        <v>190</v>
      </c>
      <c r="E109" s="5" t="s">
        <v>30</v>
      </c>
      <c r="F109" s="18">
        <v>23.45</v>
      </c>
      <c r="G109" s="18">
        <v>26.8</v>
      </c>
      <c r="H109" s="18">
        <v>10</v>
      </c>
      <c r="I109" s="18">
        <v>0</v>
      </c>
      <c r="J109" s="18">
        <f t="shared" si="0"/>
        <v>60.25</v>
      </c>
      <c r="K109" s="18">
        <v>29</v>
      </c>
      <c r="L109" s="18">
        <v>71</v>
      </c>
      <c r="M109" s="22">
        <f t="shared" si="1"/>
        <v>42.777500000000003</v>
      </c>
    </row>
    <row r="110" spans="1:13" ht="20" customHeight="1" x14ac:dyDescent="0.35">
      <c r="A110" s="11" t="s">
        <v>201</v>
      </c>
      <c r="B110" s="12" t="s">
        <v>320</v>
      </c>
      <c r="C110" s="12" t="s">
        <v>169</v>
      </c>
      <c r="D110" s="12" t="s">
        <v>190</v>
      </c>
      <c r="E110" s="5" t="s">
        <v>30</v>
      </c>
      <c r="F110" s="18">
        <v>11.55</v>
      </c>
      <c r="G110" s="18">
        <v>0</v>
      </c>
      <c r="H110" s="18">
        <v>6.7</v>
      </c>
      <c r="I110" s="18">
        <v>15</v>
      </c>
      <c r="J110" s="18">
        <f t="shared" si="0"/>
        <v>33.25</v>
      </c>
      <c r="K110" s="18">
        <v>30</v>
      </c>
      <c r="L110" s="18">
        <v>70</v>
      </c>
      <c r="M110" s="22">
        <f t="shared" si="1"/>
        <v>23.274999999999999</v>
      </c>
    </row>
    <row r="111" spans="1:13" ht="20" customHeight="1" x14ac:dyDescent="0.35">
      <c r="A111" s="11" t="s">
        <v>199</v>
      </c>
      <c r="B111" s="12" t="s">
        <v>200</v>
      </c>
      <c r="C111" s="12" t="s">
        <v>169</v>
      </c>
      <c r="D111" s="12" t="s">
        <v>190</v>
      </c>
      <c r="E111" s="5" t="s">
        <v>30</v>
      </c>
      <c r="F111" s="18">
        <v>11.55</v>
      </c>
      <c r="G111" s="18">
        <v>40</v>
      </c>
      <c r="H111" s="18">
        <v>6.7</v>
      </c>
      <c r="I111" s="18">
        <v>0</v>
      </c>
      <c r="J111" s="18">
        <f t="shared" si="0"/>
        <v>58.25</v>
      </c>
      <c r="K111" s="18">
        <v>30</v>
      </c>
      <c r="L111" s="18">
        <v>70</v>
      </c>
      <c r="M111" s="22">
        <f t="shared" si="1"/>
        <v>40.774999999999999</v>
      </c>
    </row>
    <row r="112" spans="1:13" ht="20" customHeight="1" x14ac:dyDescent="0.35">
      <c r="A112" s="11" t="s">
        <v>261</v>
      </c>
      <c r="B112" s="12" t="s">
        <v>319</v>
      </c>
      <c r="C112" s="12" t="s">
        <v>169</v>
      </c>
      <c r="D112" s="12" t="s">
        <v>190</v>
      </c>
      <c r="E112" s="5" t="s">
        <v>30</v>
      </c>
      <c r="F112" s="18">
        <v>0</v>
      </c>
      <c r="G112" s="18">
        <v>0</v>
      </c>
      <c r="H112" s="18">
        <v>6.7</v>
      </c>
      <c r="I112" s="18">
        <v>15</v>
      </c>
      <c r="J112" s="18">
        <f t="shared" si="0"/>
        <v>21.7</v>
      </c>
      <c r="K112" s="18">
        <v>34.5</v>
      </c>
      <c r="L112" s="18">
        <v>65.5</v>
      </c>
      <c r="M112" s="22">
        <f t="shared" si="1"/>
        <v>14.2135</v>
      </c>
    </row>
    <row r="113" spans="1:13" ht="20" customHeight="1" x14ac:dyDescent="0.35">
      <c r="A113" s="11" t="s">
        <v>312</v>
      </c>
      <c r="B113" s="12" t="s">
        <v>313</v>
      </c>
      <c r="C113" s="12" t="s">
        <v>169</v>
      </c>
      <c r="D113" s="12" t="s">
        <v>190</v>
      </c>
      <c r="E113" s="5" t="s">
        <v>30</v>
      </c>
      <c r="F113" s="18">
        <v>0</v>
      </c>
      <c r="G113" s="18">
        <v>0</v>
      </c>
      <c r="H113" s="18">
        <v>10</v>
      </c>
      <c r="I113" s="18">
        <v>10.050000000000001</v>
      </c>
      <c r="J113" s="18">
        <f t="shared" si="0"/>
        <v>20.05</v>
      </c>
      <c r="K113" s="18">
        <v>36</v>
      </c>
      <c r="L113" s="18">
        <v>64</v>
      </c>
      <c r="M113" s="22">
        <f t="shared" si="1"/>
        <v>12.832000000000001</v>
      </c>
    </row>
    <row r="114" spans="1:13" ht="20" customHeight="1" x14ac:dyDescent="0.35">
      <c r="A114" s="11" t="s">
        <v>314</v>
      </c>
      <c r="B114" s="12" t="s">
        <v>315</v>
      </c>
      <c r="C114" s="12" t="s">
        <v>169</v>
      </c>
      <c r="D114" s="12" t="s">
        <v>190</v>
      </c>
      <c r="E114" s="5" t="s">
        <v>30</v>
      </c>
      <c r="F114" s="18">
        <v>0</v>
      </c>
      <c r="G114" s="18">
        <v>0</v>
      </c>
      <c r="H114" s="18">
        <v>10</v>
      </c>
      <c r="I114" s="18">
        <v>10.050000000000001</v>
      </c>
      <c r="J114" s="18">
        <f t="shared" si="0"/>
        <v>20.05</v>
      </c>
      <c r="K114" s="18">
        <v>36</v>
      </c>
      <c r="L114" s="18">
        <v>64</v>
      </c>
      <c r="M114" s="22">
        <f t="shared" si="1"/>
        <v>12.832000000000001</v>
      </c>
    </row>
    <row r="115" spans="1:13" ht="20" customHeight="1" x14ac:dyDescent="0.35">
      <c r="A115" s="11" t="s">
        <v>316</v>
      </c>
      <c r="B115" s="12" t="s">
        <v>317</v>
      </c>
      <c r="C115" s="12" t="s">
        <v>169</v>
      </c>
      <c r="D115" s="12" t="s">
        <v>190</v>
      </c>
      <c r="E115" s="5" t="s">
        <v>30</v>
      </c>
      <c r="F115" s="18">
        <v>0</v>
      </c>
      <c r="G115" s="18">
        <v>0</v>
      </c>
      <c r="H115" s="18">
        <v>10</v>
      </c>
      <c r="I115" s="18">
        <v>10.050000000000001</v>
      </c>
      <c r="J115" s="18">
        <f t="shared" si="0"/>
        <v>20.05</v>
      </c>
      <c r="K115" s="18">
        <v>36</v>
      </c>
      <c r="L115" s="18">
        <v>64</v>
      </c>
      <c r="M115" s="22">
        <f t="shared" si="1"/>
        <v>12.832000000000001</v>
      </c>
    </row>
    <row r="116" spans="1:13" ht="20" customHeight="1" x14ac:dyDescent="0.35">
      <c r="A116" s="11" t="s">
        <v>306</v>
      </c>
      <c r="B116" s="12" t="s">
        <v>304</v>
      </c>
      <c r="C116" s="12" t="s">
        <v>169</v>
      </c>
      <c r="D116" s="12" t="s">
        <v>190</v>
      </c>
      <c r="E116" s="5" t="s">
        <v>30</v>
      </c>
      <c r="F116" s="18">
        <v>11.55</v>
      </c>
      <c r="G116" s="18">
        <v>40</v>
      </c>
      <c r="H116" s="18">
        <v>6.7</v>
      </c>
      <c r="I116" s="18">
        <v>15</v>
      </c>
      <c r="J116" s="18">
        <f t="shared" si="0"/>
        <v>73.25</v>
      </c>
      <c r="K116" s="18">
        <v>43</v>
      </c>
      <c r="L116" s="18">
        <v>56.999999999999993</v>
      </c>
      <c r="M116" s="22">
        <f t="shared" si="1"/>
        <v>41.752499999999991</v>
      </c>
    </row>
    <row r="117" spans="1:13" ht="20" customHeight="1" x14ac:dyDescent="0.35">
      <c r="A117" s="11" t="s">
        <v>301</v>
      </c>
      <c r="B117" s="12" t="s">
        <v>302</v>
      </c>
      <c r="C117" s="12" t="s">
        <v>169</v>
      </c>
      <c r="D117" s="12" t="s">
        <v>190</v>
      </c>
      <c r="E117" s="5" t="s">
        <v>30</v>
      </c>
      <c r="F117" s="18">
        <v>0</v>
      </c>
      <c r="G117" s="18">
        <v>0</v>
      </c>
      <c r="H117" s="18">
        <v>6.7</v>
      </c>
      <c r="I117" s="18">
        <v>15</v>
      </c>
      <c r="J117" s="18">
        <f t="shared" si="0"/>
        <v>21.7</v>
      </c>
      <c r="K117" s="18">
        <v>43</v>
      </c>
      <c r="L117" s="18">
        <v>56.999999999999993</v>
      </c>
      <c r="M117" s="22">
        <f t="shared" si="1"/>
        <v>12.368999999999998</v>
      </c>
    </row>
    <row r="118" spans="1:13" ht="20" customHeight="1" x14ac:dyDescent="0.35">
      <c r="A118" s="11" t="s">
        <v>303</v>
      </c>
      <c r="B118" s="12" t="s">
        <v>304</v>
      </c>
      <c r="C118" s="12" t="s">
        <v>169</v>
      </c>
      <c r="D118" s="12" t="s">
        <v>190</v>
      </c>
      <c r="E118" s="5" t="s">
        <v>30</v>
      </c>
      <c r="F118" s="18">
        <v>0</v>
      </c>
      <c r="G118" s="18">
        <v>0</v>
      </c>
      <c r="H118" s="18">
        <v>6.7</v>
      </c>
      <c r="I118" s="18">
        <v>15</v>
      </c>
      <c r="J118" s="18">
        <f t="shared" si="0"/>
        <v>21.7</v>
      </c>
      <c r="K118" s="18">
        <v>43</v>
      </c>
      <c r="L118" s="18">
        <v>56.999999999999993</v>
      </c>
      <c r="M118" s="22">
        <f t="shared" si="1"/>
        <v>12.368999999999998</v>
      </c>
    </row>
    <row r="119" spans="1:13" ht="20" customHeight="1" x14ac:dyDescent="0.35">
      <c r="A119" s="11" t="s">
        <v>198</v>
      </c>
      <c r="B119" s="12" t="s">
        <v>318</v>
      </c>
      <c r="C119" s="12" t="s">
        <v>169</v>
      </c>
      <c r="D119" s="12" t="s">
        <v>190</v>
      </c>
      <c r="E119" s="5" t="s">
        <v>30</v>
      </c>
      <c r="F119" s="18">
        <v>0</v>
      </c>
      <c r="G119" s="18">
        <v>0</v>
      </c>
      <c r="H119" s="18">
        <v>6.7</v>
      </c>
      <c r="I119" s="18">
        <v>15</v>
      </c>
      <c r="J119" s="18">
        <f t="shared" si="0"/>
        <v>21.7</v>
      </c>
      <c r="K119" s="18">
        <v>47</v>
      </c>
      <c r="L119" s="18">
        <v>53</v>
      </c>
      <c r="M119" s="22">
        <f t="shared" si="1"/>
        <v>11.500999999999999</v>
      </c>
    </row>
    <row r="120" spans="1:13" ht="20" customHeight="1" x14ac:dyDescent="0.35">
      <c r="A120" s="11" t="s">
        <v>262</v>
      </c>
      <c r="B120" s="12" t="s">
        <v>305</v>
      </c>
      <c r="C120" s="12" t="s">
        <v>169</v>
      </c>
      <c r="D120" s="12" t="s">
        <v>190</v>
      </c>
      <c r="E120" s="5" t="s">
        <v>30</v>
      </c>
      <c r="F120" s="18">
        <v>11.55</v>
      </c>
      <c r="G120" s="18">
        <v>26.8</v>
      </c>
      <c r="H120" s="18">
        <v>6.7</v>
      </c>
      <c r="I120" s="18">
        <v>15</v>
      </c>
      <c r="J120" s="18">
        <f t="shared" si="0"/>
        <v>60.050000000000004</v>
      </c>
      <c r="K120" s="18">
        <v>47</v>
      </c>
      <c r="L120" s="18">
        <v>53</v>
      </c>
      <c r="M120" s="22">
        <f t="shared" si="1"/>
        <v>31.826499999999999</v>
      </c>
    </row>
    <row r="121" spans="1:13" ht="20" customHeight="1" x14ac:dyDescent="0.35">
      <c r="A121" s="11" t="s">
        <v>310</v>
      </c>
      <c r="B121" s="12" t="s">
        <v>311</v>
      </c>
      <c r="C121" s="12" t="s">
        <v>169</v>
      </c>
      <c r="D121" s="12" t="s">
        <v>190</v>
      </c>
      <c r="E121" s="5" t="s">
        <v>30</v>
      </c>
      <c r="F121" s="18">
        <v>0</v>
      </c>
      <c r="G121" s="18">
        <v>0</v>
      </c>
      <c r="H121" s="18">
        <v>6.7</v>
      </c>
      <c r="I121" s="18">
        <v>10.050000000000001</v>
      </c>
      <c r="J121" s="18">
        <f t="shared" si="0"/>
        <v>16.75</v>
      </c>
      <c r="K121" s="18">
        <v>57</v>
      </c>
      <c r="L121" s="18">
        <v>43</v>
      </c>
      <c r="M121" s="22">
        <f t="shared" si="1"/>
        <v>7.2024999999999997</v>
      </c>
    </row>
    <row r="122" spans="1:13" ht="20" customHeight="1" x14ac:dyDescent="0.35">
      <c r="A122" s="11" t="s">
        <v>297</v>
      </c>
      <c r="B122" s="12" t="s">
        <v>298</v>
      </c>
      <c r="C122" s="12" t="s">
        <v>169</v>
      </c>
      <c r="D122" s="12" t="s">
        <v>190</v>
      </c>
      <c r="E122" s="5" t="s">
        <v>30</v>
      </c>
      <c r="F122" s="18">
        <v>0</v>
      </c>
      <c r="G122" s="18">
        <v>0</v>
      </c>
      <c r="H122" s="18">
        <v>0</v>
      </c>
      <c r="I122" s="18">
        <v>15</v>
      </c>
      <c r="J122" s="18">
        <f t="shared" si="0"/>
        <v>15</v>
      </c>
      <c r="K122" s="18">
        <v>57</v>
      </c>
      <c r="L122" s="18">
        <v>43</v>
      </c>
      <c r="M122" s="22">
        <f t="shared" si="1"/>
        <v>6.45</v>
      </c>
    </row>
    <row r="123" spans="1:13" ht="20" customHeight="1" x14ac:dyDescent="0.35">
      <c r="A123" s="11" t="s">
        <v>299</v>
      </c>
      <c r="B123" s="12" t="s">
        <v>300</v>
      </c>
      <c r="C123" s="12" t="s">
        <v>169</v>
      </c>
      <c r="D123" s="12" t="s">
        <v>190</v>
      </c>
      <c r="E123" s="5" t="s">
        <v>30</v>
      </c>
      <c r="F123" s="18">
        <v>0</v>
      </c>
      <c r="G123" s="18">
        <v>0</v>
      </c>
      <c r="H123" s="18">
        <v>0</v>
      </c>
      <c r="I123" s="18">
        <v>15</v>
      </c>
      <c r="J123" s="18">
        <f t="shared" si="0"/>
        <v>15</v>
      </c>
      <c r="K123" s="18">
        <v>57</v>
      </c>
      <c r="L123" s="18">
        <v>43</v>
      </c>
      <c r="M123" s="22">
        <f t="shared" si="1"/>
        <v>6.45</v>
      </c>
    </row>
    <row r="124" spans="1:13" ht="20" customHeight="1" thickBot="1" x14ac:dyDescent="0.4">
      <c r="A124" s="13" t="s">
        <v>321</v>
      </c>
      <c r="B124" s="14" t="s">
        <v>322</v>
      </c>
      <c r="C124" s="14" t="s">
        <v>169</v>
      </c>
      <c r="D124" s="14" t="s">
        <v>190</v>
      </c>
      <c r="E124" s="7" t="s">
        <v>30</v>
      </c>
      <c r="F124" s="23">
        <v>0</v>
      </c>
      <c r="G124" s="23">
        <v>0</v>
      </c>
      <c r="H124" s="23">
        <v>0</v>
      </c>
      <c r="I124" s="23">
        <v>15</v>
      </c>
      <c r="J124" s="23">
        <f t="shared" si="0"/>
        <v>15</v>
      </c>
      <c r="K124" s="23">
        <v>57</v>
      </c>
      <c r="L124" s="23">
        <v>43</v>
      </c>
      <c r="M124" s="24">
        <f t="shared" si="1"/>
        <v>6.45</v>
      </c>
    </row>
    <row r="125" spans="1:13" ht="20" customHeight="1" x14ac:dyDescent="0.35">
      <c r="A125" s="8" t="s">
        <v>324</v>
      </c>
      <c r="B125" s="9" t="s">
        <v>325</v>
      </c>
      <c r="C125" s="9" t="s">
        <v>169</v>
      </c>
      <c r="D125" s="9" t="s">
        <v>202</v>
      </c>
      <c r="E125" s="10" t="s">
        <v>6</v>
      </c>
      <c r="F125" s="10" t="s">
        <v>212</v>
      </c>
      <c r="G125" s="10" t="s">
        <v>212</v>
      </c>
      <c r="H125" s="10" t="s">
        <v>212</v>
      </c>
      <c r="I125" s="10" t="s">
        <v>212</v>
      </c>
      <c r="J125" s="10" t="s">
        <v>212</v>
      </c>
      <c r="K125" s="10" t="s">
        <v>212</v>
      </c>
      <c r="L125" s="19" t="s">
        <v>212</v>
      </c>
      <c r="M125" s="20">
        <v>210.8</v>
      </c>
    </row>
    <row r="126" spans="1:13" ht="20" customHeight="1" x14ac:dyDescent="0.35">
      <c r="A126" s="11" t="s">
        <v>220</v>
      </c>
      <c r="B126" s="12" t="s">
        <v>221</v>
      </c>
      <c r="C126" s="12" t="s">
        <v>169</v>
      </c>
      <c r="D126" s="12" t="s">
        <v>202</v>
      </c>
      <c r="E126" s="5" t="s">
        <v>6</v>
      </c>
      <c r="F126" s="5" t="s">
        <v>212</v>
      </c>
      <c r="G126" s="5" t="s">
        <v>212</v>
      </c>
      <c r="H126" s="5" t="s">
        <v>212</v>
      </c>
      <c r="I126" s="5" t="s">
        <v>212</v>
      </c>
      <c r="J126" s="5" t="s">
        <v>212</v>
      </c>
      <c r="K126" s="5" t="s">
        <v>212</v>
      </c>
      <c r="L126" s="18" t="s">
        <v>212</v>
      </c>
      <c r="M126" s="22">
        <v>69.599999999999994</v>
      </c>
    </row>
    <row r="127" spans="1:13" ht="20" customHeight="1" x14ac:dyDescent="0.35">
      <c r="A127" s="11" t="s">
        <v>217</v>
      </c>
      <c r="B127" s="12" t="s">
        <v>218</v>
      </c>
      <c r="C127" s="12" t="s">
        <v>169</v>
      </c>
      <c r="D127" s="12" t="s">
        <v>202</v>
      </c>
      <c r="E127" s="5" t="s">
        <v>30</v>
      </c>
      <c r="F127" s="18">
        <v>0</v>
      </c>
      <c r="G127" s="18">
        <v>40</v>
      </c>
      <c r="H127" s="18">
        <v>10</v>
      </c>
      <c r="I127" s="18">
        <v>15</v>
      </c>
      <c r="J127" s="18">
        <f t="shared" ref="J127:J165" si="2">SUM(F127:I127)</f>
        <v>65</v>
      </c>
      <c r="K127" s="5" t="s">
        <v>212</v>
      </c>
      <c r="L127" s="18">
        <v>95</v>
      </c>
      <c r="M127" s="22">
        <f t="shared" ref="M127:M165" si="3">J127*L127/100</f>
        <v>61.75</v>
      </c>
    </row>
    <row r="128" spans="1:13" ht="20" customHeight="1" x14ac:dyDescent="0.35">
      <c r="A128" s="11" t="s">
        <v>215</v>
      </c>
      <c r="B128" s="12" t="s">
        <v>216</v>
      </c>
      <c r="C128" s="12" t="s">
        <v>169</v>
      </c>
      <c r="D128" s="12" t="s">
        <v>202</v>
      </c>
      <c r="E128" s="5" t="s">
        <v>30</v>
      </c>
      <c r="F128" s="18">
        <v>0</v>
      </c>
      <c r="G128" s="18">
        <v>40</v>
      </c>
      <c r="H128" s="18">
        <v>10</v>
      </c>
      <c r="I128" s="18">
        <v>15</v>
      </c>
      <c r="J128" s="18">
        <f t="shared" si="2"/>
        <v>65</v>
      </c>
      <c r="K128" s="5" t="s">
        <v>212</v>
      </c>
      <c r="L128" s="18">
        <v>95</v>
      </c>
      <c r="M128" s="22">
        <f t="shared" si="3"/>
        <v>61.75</v>
      </c>
    </row>
    <row r="129" spans="1:13" ht="20" customHeight="1" x14ac:dyDescent="0.35">
      <c r="A129" s="11" t="s">
        <v>213</v>
      </c>
      <c r="B129" s="12" t="s">
        <v>214</v>
      </c>
      <c r="C129" s="12" t="s">
        <v>169</v>
      </c>
      <c r="D129" s="12" t="s">
        <v>202</v>
      </c>
      <c r="E129" s="5" t="s">
        <v>30</v>
      </c>
      <c r="F129" s="18">
        <v>0</v>
      </c>
      <c r="G129" s="18">
        <v>40</v>
      </c>
      <c r="H129" s="18">
        <v>10</v>
      </c>
      <c r="I129" s="18">
        <v>15</v>
      </c>
      <c r="J129" s="18">
        <f t="shared" si="2"/>
        <v>65</v>
      </c>
      <c r="K129" s="5" t="s">
        <v>212</v>
      </c>
      <c r="L129" s="18">
        <v>95</v>
      </c>
      <c r="M129" s="22">
        <f t="shared" si="3"/>
        <v>61.75</v>
      </c>
    </row>
    <row r="130" spans="1:13" ht="20" customHeight="1" x14ac:dyDescent="0.35">
      <c r="A130" s="11" t="s">
        <v>205</v>
      </c>
      <c r="B130" s="12" t="s">
        <v>206</v>
      </c>
      <c r="C130" s="12" t="s">
        <v>169</v>
      </c>
      <c r="D130" s="12" t="s">
        <v>202</v>
      </c>
      <c r="E130" s="5" t="s">
        <v>30</v>
      </c>
      <c r="F130" s="18">
        <v>0</v>
      </c>
      <c r="G130" s="18">
        <v>0</v>
      </c>
      <c r="H130" s="18">
        <v>10</v>
      </c>
      <c r="I130" s="18">
        <v>15</v>
      </c>
      <c r="J130" s="18">
        <f t="shared" si="2"/>
        <v>25</v>
      </c>
      <c r="K130" s="18">
        <v>10</v>
      </c>
      <c r="L130" s="18">
        <v>90</v>
      </c>
      <c r="M130" s="22">
        <f t="shared" si="3"/>
        <v>22.5</v>
      </c>
    </row>
    <row r="131" spans="1:13" ht="20" customHeight="1" x14ac:dyDescent="0.35">
      <c r="A131" s="11" t="s">
        <v>229</v>
      </c>
      <c r="B131" s="12" t="s">
        <v>368</v>
      </c>
      <c r="C131" s="12" t="s">
        <v>169</v>
      </c>
      <c r="D131" s="12" t="s">
        <v>202</v>
      </c>
      <c r="E131" s="5" t="s">
        <v>30</v>
      </c>
      <c r="F131" s="18">
        <v>23.45</v>
      </c>
      <c r="G131" s="18">
        <v>40</v>
      </c>
      <c r="H131" s="18">
        <v>10</v>
      </c>
      <c r="I131" s="18">
        <v>15</v>
      </c>
      <c r="J131" s="18">
        <f t="shared" si="2"/>
        <v>88.45</v>
      </c>
      <c r="K131" s="18">
        <v>18</v>
      </c>
      <c r="L131" s="18">
        <v>82</v>
      </c>
      <c r="M131" s="22">
        <f t="shared" si="3"/>
        <v>72.529000000000011</v>
      </c>
    </row>
    <row r="132" spans="1:13" ht="20" customHeight="1" x14ac:dyDescent="0.35">
      <c r="A132" s="11" t="s">
        <v>342</v>
      </c>
      <c r="B132" s="12" t="s">
        <v>343</v>
      </c>
      <c r="C132" s="12" t="s">
        <v>169</v>
      </c>
      <c r="D132" s="12" t="s">
        <v>202</v>
      </c>
      <c r="E132" s="5" t="s">
        <v>30</v>
      </c>
      <c r="F132" s="18">
        <v>11.55</v>
      </c>
      <c r="G132" s="18">
        <v>13.2</v>
      </c>
      <c r="H132" s="18">
        <v>10</v>
      </c>
      <c r="I132" s="18">
        <v>0</v>
      </c>
      <c r="J132" s="18">
        <f t="shared" si="2"/>
        <v>34.75</v>
      </c>
      <c r="K132" s="18">
        <v>24</v>
      </c>
      <c r="L132" s="18">
        <v>76</v>
      </c>
      <c r="M132" s="22">
        <f t="shared" si="3"/>
        <v>26.41</v>
      </c>
    </row>
    <row r="133" spans="1:13" ht="20" customHeight="1" x14ac:dyDescent="0.35">
      <c r="A133" s="11" t="s">
        <v>355</v>
      </c>
      <c r="B133" s="12" t="s">
        <v>356</v>
      </c>
      <c r="C133" s="12" t="s">
        <v>169</v>
      </c>
      <c r="D133" s="12" t="s">
        <v>202</v>
      </c>
      <c r="E133" s="5" t="s">
        <v>30</v>
      </c>
      <c r="F133" s="18">
        <v>11.55</v>
      </c>
      <c r="G133" s="18">
        <v>40</v>
      </c>
      <c r="H133" s="18">
        <v>10</v>
      </c>
      <c r="I133" s="18">
        <v>15</v>
      </c>
      <c r="J133" s="18">
        <f t="shared" si="2"/>
        <v>76.55</v>
      </c>
      <c r="K133" s="18">
        <v>27</v>
      </c>
      <c r="L133" s="18">
        <v>73</v>
      </c>
      <c r="M133" s="22">
        <f t="shared" si="3"/>
        <v>55.881499999999996</v>
      </c>
    </row>
    <row r="134" spans="1:13" ht="20" customHeight="1" x14ac:dyDescent="0.35">
      <c r="A134" s="11" t="s">
        <v>207</v>
      </c>
      <c r="B134" s="12" t="s">
        <v>208</v>
      </c>
      <c r="C134" s="12" t="s">
        <v>169</v>
      </c>
      <c r="D134" s="12" t="s">
        <v>202</v>
      </c>
      <c r="E134" s="5" t="s">
        <v>30</v>
      </c>
      <c r="F134" s="18">
        <v>11.55</v>
      </c>
      <c r="G134" s="18">
        <v>40</v>
      </c>
      <c r="H134" s="18">
        <v>6.7</v>
      </c>
      <c r="I134" s="18">
        <v>10.050000000000001</v>
      </c>
      <c r="J134" s="18">
        <f t="shared" si="2"/>
        <v>68.3</v>
      </c>
      <c r="K134" s="18">
        <v>31</v>
      </c>
      <c r="L134" s="18">
        <v>69</v>
      </c>
      <c r="M134" s="22">
        <f t="shared" si="3"/>
        <v>47.126999999999995</v>
      </c>
    </row>
    <row r="135" spans="1:13" ht="20" customHeight="1" x14ac:dyDescent="0.35">
      <c r="A135" s="11" t="s">
        <v>223</v>
      </c>
      <c r="B135" s="12" t="s">
        <v>362</v>
      </c>
      <c r="C135" s="12" t="s">
        <v>169</v>
      </c>
      <c r="D135" s="12" t="s">
        <v>202</v>
      </c>
      <c r="E135" s="5" t="s">
        <v>30</v>
      </c>
      <c r="F135" s="18">
        <v>11.55</v>
      </c>
      <c r="G135" s="18">
        <v>40</v>
      </c>
      <c r="H135" s="18">
        <v>6.7</v>
      </c>
      <c r="I135" s="18">
        <v>15</v>
      </c>
      <c r="J135" s="18">
        <f t="shared" si="2"/>
        <v>73.25</v>
      </c>
      <c r="K135" s="18">
        <v>32</v>
      </c>
      <c r="L135" s="18">
        <v>68</v>
      </c>
      <c r="M135" s="22">
        <f t="shared" si="3"/>
        <v>49.81</v>
      </c>
    </row>
    <row r="136" spans="1:13" ht="20" customHeight="1" x14ac:dyDescent="0.35">
      <c r="A136" s="11" t="s">
        <v>350</v>
      </c>
      <c r="B136" s="12" t="s">
        <v>351</v>
      </c>
      <c r="C136" s="12" t="s">
        <v>169</v>
      </c>
      <c r="D136" s="12" t="s">
        <v>202</v>
      </c>
      <c r="E136" s="5" t="s">
        <v>30</v>
      </c>
      <c r="F136" s="18">
        <v>11.55</v>
      </c>
      <c r="G136" s="18">
        <v>40</v>
      </c>
      <c r="H136" s="18">
        <v>6.7</v>
      </c>
      <c r="I136" s="18">
        <v>0</v>
      </c>
      <c r="J136" s="18">
        <f t="shared" si="2"/>
        <v>58.25</v>
      </c>
      <c r="K136" s="18">
        <v>33</v>
      </c>
      <c r="L136" s="18">
        <v>67</v>
      </c>
      <c r="M136" s="22">
        <f t="shared" si="3"/>
        <v>39.027500000000003</v>
      </c>
    </row>
    <row r="137" spans="1:13" ht="20" customHeight="1" x14ac:dyDescent="0.35">
      <c r="A137" s="11" t="s">
        <v>346</v>
      </c>
      <c r="B137" s="12" t="s">
        <v>347</v>
      </c>
      <c r="C137" s="12" t="s">
        <v>169</v>
      </c>
      <c r="D137" s="12" t="s">
        <v>202</v>
      </c>
      <c r="E137" s="5" t="s">
        <v>30</v>
      </c>
      <c r="F137" s="18">
        <v>0</v>
      </c>
      <c r="G137" s="18">
        <v>40</v>
      </c>
      <c r="H137" s="18">
        <v>6.7</v>
      </c>
      <c r="I137" s="18">
        <v>10.050000000000001</v>
      </c>
      <c r="J137" s="18">
        <f t="shared" si="2"/>
        <v>56.75</v>
      </c>
      <c r="K137" s="18">
        <v>35</v>
      </c>
      <c r="L137" s="18">
        <v>65</v>
      </c>
      <c r="M137" s="22">
        <f t="shared" si="3"/>
        <v>36.887500000000003</v>
      </c>
    </row>
    <row r="138" spans="1:13" ht="20" customHeight="1" x14ac:dyDescent="0.35">
      <c r="A138" s="11" t="s">
        <v>352</v>
      </c>
      <c r="B138" s="12" t="s">
        <v>353</v>
      </c>
      <c r="C138" s="12" t="s">
        <v>169</v>
      </c>
      <c r="D138" s="12" t="s">
        <v>202</v>
      </c>
      <c r="E138" s="5" t="s">
        <v>30</v>
      </c>
      <c r="F138" s="18">
        <v>11.55</v>
      </c>
      <c r="G138" s="18">
        <v>40</v>
      </c>
      <c r="H138" s="18">
        <v>6.7</v>
      </c>
      <c r="I138" s="18">
        <v>10.050000000000001</v>
      </c>
      <c r="J138" s="18">
        <f t="shared" si="2"/>
        <v>68.3</v>
      </c>
      <c r="K138" s="18">
        <v>35</v>
      </c>
      <c r="L138" s="18">
        <v>65</v>
      </c>
      <c r="M138" s="22">
        <f t="shared" si="3"/>
        <v>44.395000000000003</v>
      </c>
    </row>
    <row r="139" spans="1:13" ht="20" customHeight="1" x14ac:dyDescent="0.35">
      <c r="A139" s="11" t="s">
        <v>354</v>
      </c>
      <c r="B139" s="12" t="s">
        <v>219</v>
      </c>
      <c r="C139" s="12" t="s">
        <v>169</v>
      </c>
      <c r="D139" s="12" t="s">
        <v>202</v>
      </c>
      <c r="E139" s="5" t="s">
        <v>30</v>
      </c>
      <c r="F139" s="18">
        <v>11.55</v>
      </c>
      <c r="G139" s="18">
        <v>40</v>
      </c>
      <c r="H139" s="18">
        <v>6.7</v>
      </c>
      <c r="I139" s="18">
        <v>10.050000000000001</v>
      </c>
      <c r="J139" s="18">
        <f t="shared" si="2"/>
        <v>68.3</v>
      </c>
      <c r="K139" s="18">
        <v>35</v>
      </c>
      <c r="L139" s="18">
        <v>65</v>
      </c>
      <c r="M139" s="22">
        <f t="shared" si="3"/>
        <v>44.395000000000003</v>
      </c>
    </row>
    <row r="140" spans="1:13" ht="20" customHeight="1" x14ac:dyDescent="0.35">
      <c r="A140" s="11" t="s">
        <v>224</v>
      </c>
      <c r="B140" s="12" t="s">
        <v>357</v>
      </c>
      <c r="C140" s="12" t="s">
        <v>169</v>
      </c>
      <c r="D140" s="12" t="s">
        <v>202</v>
      </c>
      <c r="E140" s="5" t="s">
        <v>30</v>
      </c>
      <c r="F140" s="18">
        <v>11.55</v>
      </c>
      <c r="G140" s="18">
        <v>40</v>
      </c>
      <c r="H140" s="18">
        <v>6.7</v>
      </c>
      <c r="I140" s="18">
        <v>10.050000000000001</v>
      </c>
      <c r="J140" s="18">
        <f t="shared" si="2"/>
        <v>68.3</v>
      </c>
      <c r="K140" s="18">
        <v>37</v>
      </c>
      <c r="L140" s="18">
        <v>63</v>
      </c>
      <c r="M140" s="22">
        <f t="shared" si="3"/>
        <v>43.028999999999996</v>
      </c>
    </row>
    <row r="141" spans="1:13" ht="20" customHeight="1" x14ac:dyDescent="0.35">
      <c r="A141" s="11" t="s">
        <v>225</v>
      </c>
      <c r="B141" s="12" t="s">
        <v>358</v>
      </c>
      <c r="C141" s="12" t="s">
        <v>169</v>
      </c>
      <c r="D141" s="12" t="s">
        <v>202</v>
      </c>
      <c r="E141" s="5" t="s">
        <v>30</v>
      </c>
      <c r="F141" s="18">
        <v>11.55</v>
      </c>
      <c r="G141" s="18">
        <v>40</v>
      </c>
      <c r="H141" s="18">
        <v>6.7</v>
      </c>
      <c r="I141" s="18">
        <v>10.050000000000001</v>
      </c>
      <c r="J141" s="18">
        <f t="shared" si="2"/>
        <v>68.3</v>
      </c>
      <c r="K141" s="18">
        <v>37</v>
      </c>
      <c r="L141" s="18">
        <v>63</v>
      </c>
      <c r="M141" s="22">
        <f t="shared" si="3"/>
        <v>43.028999999999996</v>
      </c>
    </row>
    <row r="142" spans="1:13" ht="20" customHeight="1" x14ac:dyDescent="0.35">
      <c r="A142" s="11" t="s">
        <v>226</v>
      </c>
      <c r="B142" s="12" t="s">
        <v>359</v>
      </c>
      <c r="C142" s="12" t="s">
        <v>169</v>
      </c>
      <c r="D142" s="12" t="s">
        <v>202</v>
      </c>
      <c r="E142" s="5" t="s">
        <v>30</v>
      </c>
      <c r="F142" s="18">
        <v>11.55</v>
      </c>
      <c r="G142" s="18">
        <v>40</v>
      </c>
      <c r="H142" s="18">
        <v>6.7</v>
      </c>
      <c r="I142" s="18">
        <v>10.050000000000001</v>
      </c>
      <c r="J142" s="18">
        <f t="shared" si="2"/>
        <v>68.3</v>
      </c>
      <c r="K142" s="18">
        <v>37</v>
      </c>
      <c r="L142" s="18">
        <v>63</v>
      </c>
      <c r="M142" s="22">
        <f t="shared" si="3"/>
        <v>43.028999999999996</v>
      </c>
    </row>
    <row r="143" spans="1:13" ht="20" customHeight="1" x14ac:dyDescent="0.35">
      <c r="A143" s="11" t="s">
        <v>227</v>
      </c>
      <c r="B143" s="12" t="s">
        <v>360</v>
      </c>
      <c r="C143" s="12" t="s">
        <v>169</v>
      </c>
      <c r="D143" s="12" t="s">
        <v>202</v>
      </c>
      <c r="E143" s="5" t="s">
        <v>30</v>
      </c>
      <c r="F143" s="18">
        <v>11.55</v>
      </c>
      <c r="G143" s="18">
        <v>40</v>
      </c>
      <c r="H143" s="18">
        <v>6.7</v>
      </c>
      <c r="I143" s="18">
        <v>10.050000000000001</v>
      </c>
      <c r="J143" s="18">
        <f t="shared" si="2"/>
        <v>68.3</v>
      </c>
      <c r="K143" s="18">
        <v>37</v>
      </c>
      <c r="L143" s="18">
        <v>63</v>
      </c>
      <c r="M143" s="22">
        <f t="shared" si="3"/>
        <v>43.028999999999996</v>
      </c>
    </row>
    <row r="144" spans="1:13" ht="20" customHeight="1" x14ac:dyDescent="0.35">
      <c r="A144" s="11" t="s">
        <v>228</v>
      </c>
      <c r="B144" s="12" t="s">
        <v>361</v>
      </c>
      <c r="C144" s="12" t="s">
        <v>169</v>
      </c>
      <c r="D144" s="12" t="s">
        <v>202</v>
      </c>
      <c r="E144" s="5" t="s">
        <v>30</v>
      </c>
      <c r="F144" s="18">
        <v>11.55</v>
      </c>
      <c r="G144" s="18">
        <v>40</v>
      </c>
      <c r="H144" s="18">
        <v>6.7</v>
      </c>
      <c r="I144" s="18">
        <v>10.050000000000001</v>
      </c>
      <c r="J144" s="18">
        <f t="shared" si="2"/>
        <v>68.3</v>
      </c>
      <c r="K144" s="18">
        <v>37</v>
      </c>
      <c r="L144" s="18">
        <v>63</v>
      </c>
      <c r="M144" s="22">
        <f t="shared" si="3"/>
        <v>43.028999999999996</v>
      </c>
    </row>
    <row r="145" spans="1:13" ht="20" customHeight="1" x14ac:dyDescent="0.35">
      <c r="A145" s="11" t="s">
        <v>222</v>
      </c>
      <c r="B145" s="12" t="s">
        <v>366</v>
      </c>
      <c r="C145" s="12" t="s">
        <v>169</v>
      </c>
      <c r="D145" s="12" t="s">
        <v>202</v>
      </c>
      <c r="E145" s="5" t="s">
        <v>30</v>
      </c>
      <c r="F145" s="18">
        <v>11.55</v>
      </c>
      <c r="G145" s="18">
        <v>40</v>
      </c>
      <c r="H145" s="18">
        <v>6.7</v>
      </c>
      <c r="I145" s="18">
        <v>10.050000000000001</v>
      </c>
      <c r="J145" s="18">
        <f t="shared" si="2"/>
        <v>68.3</v>
      </c>
      <c r="K145" s="18">
        <v>37</v>
      </c>
      <c r="L145" s="18">
        <v>63</v>
      </c>
      <c r="M145" s="22">
        <f t="shared" si="3"/>
        <v>43.028999999999996</v>
      </c>
    </row>
    <row r="146" spans="1:13" ht="20" customHeight="1" x14ac:dyDescent="0.35">
      <c r="A146" s="11" t="s">
        <v>348</v>
      </c>
      <c r="B146" s="12" t="s">
        <v>349</v>
      </c>
      <c r="C146" s="12" t="s">
        <v>169</v>
      </c>
      <c r="D146" s="12" t="s">
        <v>202</v>
      </c>
      <c r="E146" s="5" t="s">
        <v>30</v>
      </c>
      <c r="F146" s="18">
        <v>0</v>
      </c>
      <c r="G146" s="18">
        <v>40</v>
      </c>
      <c r="H146" s="18">
        <v>6.7</v>
      </c>
      <c r="I146" s="18">
        <v>15</v>
      </c>
      <c r="J146" s="18">
        <f t="shared" si="2"/>
        <v>61.7</v>
      </c>
      <c r="K146" s="18">
        <v>37</v>
      </c>
      <c r="L146" s="18">
        <v>63</v>
      </c>
      <c r="M146" s="22">
        <f t="shared" si="3"/>
        <v>38.871000000000002</v>
      </c>
    </row>
    <row r="147" spans="1:13" ht="20" customHeight="1" x14ac:dyDescent="0.35">
      <c r="A147" s="11" t="s">
        <v>230</v>
      </c>
      <c r="B147" s="12" t="s">
        <v>363</v>
      </c>
      <c r="C147" s="12" t="s">
        <v>169</v>
      </c>
      <c r="D147" s="12" t="s">
        <v>202</v>
      </c>
      <c r="E147" s="5" t="s">
        <v>30</v>
      </c>
      <c r="F147" s="18">
        <v>23.45</v>
      </c>
      <c r="G147" s="18">
        <v>40</v>
      </c>
      <c r="H147" s="18">
        <v>10</v>
      </c>
      <c r="I147" s="18">
        <v>10.050000000000001</v>
      </c>
      <c r="J147" s="18">
        <f t="shared" si="2"/>
        <v>83.5</v>
      </c>
      <c r="K147" s="18">
        <v>38</v>
      </c>
      <c r="L147" s="18">
        <v>62</v>
      </c>
      <c r="M147" s="22">
        <f t="shared" si="3"/>
        <v>51.77</v>
      </c>
    </row>
    <row r="148" spans="1:13" ht="20" customHeight="1" x14ac:dyDescent="0.35">
      <c r="A148" s="11" t="s">
        <v>231</v>
      </c>
      <c r="B148" s="12" t="s">
        <v>364</v>
      </c>
      <c r="C148" s="12" t="s">
        <v>169</v>
      </c>
      <c r="D148" s="12" t="s">
        <v>202</v>
      </c>
      <c r="E148" s="5" t="s">
        <v>30</v>
      </c>
      <c r="F148" s="18">
        <v>23.45</v>
      </c>
      <c r="G148" s="18">
        <v>40</v>
      </c>
      <c r="H148" s="18">
        <v>10</v>
      </c>
      <c r="I148" s="18">
        <v>10.050000000000001</v>
      </c>
      <c r="J148" s="18">
        <f t="shared" si="2"/>
        <v>83.5</v>
      </c>
      <c r="K148" s="18">
        <v>38</v>
      </c>
      <c r="L148" s="18">
        <v>62</v>
      </c>
      <c r="M148" s="22">
        <f t="shared" si="3"/>
        <v>51.77</v>
      </c>
    </row>
    <row r="149" spans="1:13" ht="20" customHeight="1" x14ac:dyDescent="0.35">
      <c r="A149" s="11" t="s">
        <v>210</v>
      </c>
      <c r="B149" s="12" t="s">
        <v>211</v>
      </c>
      <c r="C149" s="12" t="s">
        <v>169</v>
      </c>
      <c r="D149" s="12" t="s">
        <v>202</v>
      </c>
      <c r="E149" s="5" t="s">
        <v>30</v>
      </c>
      <c r="F149" s="18">
        <v>23.45</v>
      </c>
      <c r="G149" s="18">
        <v>40</v>
      </c>
      <c r="H149" s="18">
        <v>10</v>
      </c>
      <c r="I149" s="18">
        <v>15</v>
      </c>
      <c r="J149" s="18">
        <f t="shared" si="2"/>
        <v>88.45</v>
      </c>
      <c r="K149" s="18">
        <v>39</v>
      </c>
      <c r="L149" s="18">
        <v>61</v>
      </c>
      <c r="M149" s="22">
        <f t="shared" si="3"/>
        <v>53.954499999999996</v>
      </c>
    </row>
    <row r="150" spans="1:13" ht="20" customHeight="1" x14ac:dyDescent="0.35">
      <c r="A150" s="11" t="s">
        <v>334</v>
      </c>
      <c r="B150" s="12" t="s">
        <v>335</v>
      </c>
      <c r="C150" s="12" t="s">
        <v>169</v>
      </c>
      <c r="D150" s="12" t="s">
        <v>202</v>
      </c>
      <c r="E150" s="5" t="s">
        <v>30</v>
      </c>
      <c r="F150" s="18">
        <v>0</v>
      </c>
      <c r="G150" s="18">
        <v>0</v>
      </c>
      <c r="H150" s="18">
        <v>6.7</v>
      </c>
      <c r="I150" s="18">
        <v>10.050000000000001</v>
      </c>
      <c r="J150" s="18">
        <f t="shared" si="2"/>
        <v>16.75</v>
      </c>
      <c r="K150" s="18">
        <v>40</v>
      </c>
      <c r="L150" s="18">
        <v>60</v>
      </c>
      <c r="M150" s="22">
        <f t="shared" si="3"/>
        <v>10.050000000000001</v>
      </c>
    </row>
    <row r="151" spans="1:13" ht="20" customHeight="1" x14ac:dyDescent="0.35">
      <c r="A151" s="11" t="s">
        <v>336</v>
      </c>
      <c r="B151" s="12" t="s">
        <v>337</v>
      </c>
      <c r="C151" s="12" t="s">
        <v>169</v>
      </c>
      <c r="D151" s="12" t="s">
        <v>202</v>
      </c>
      <c r="E151" s="5" t="s">
        <v>30</v>
      </c>
      <c r="F151" s="18">
        <v>0</v>
      </c>
      <c r="G151" s="18">
        <v>0</v>
      </c>
      <c r="H151" s="18">
        <v>6.7</v>
      </c>
      <c r="I151" s="18">
        <v>10.050000000000001</v>
      </c>
      <c r="J151" s="18">
        <f t="shared" si="2"/>
        <v>16.75</v>
      </c>
      <c r="K151" s="18">
        <v>40</v>
      </c>
      <c r="L151" s="18">
        <v>60</v>
      </c>
      <c r="M151" s="22">
        <f t="shared" si="3"/>
        <v>10.050000000000001</v>
      </c>
    </row>
    <row r="152" spans="1:13" ht="20" customHeight="1" x14ac:dyDescent="0.35">
      <c r="A152" s="11" t="s">
        <v>338</v>
      </c>
      <c r="B152" s="12" t="s">
        <v>339</v>
      </c>
      <c r="C152" s="12" t="s">
        <v>169</v>
      </c>
      <c r="D152" s="12" t="s">
        <v>202</v>
      </c>
      <c r="E152" s="5" t="s">
        <v>30</v>
      </c>
      <c r="F152" s="18">
        <v>0</v>
      </c>
      <c r="G152" s="18">
        <v>0</v>
      </c>
      <c r="H152" s="18">
        <v>6.7</v>
      </c>
      <c r="I152" s="18">
        <v>10.050000000000001</v>
      </c>
      <c r="J152" s="18">
        <f t="shared" si="2"/>
        <v>16.75</v>
      </c>
      <c r="K152" s="18">
        <v>40</v>
      </c>
      <c r="L152" s="18">
        <v>60</v>
      </c>
      <c r="M152" s="22">
        <f t="shared" si="3"/>
        <v>10.050000000000001</v>
      </c>
    </row>
    <row r="153" spans="1:13" ht="20" customHeight="1" x14ac:dyDescent="0.35">
      <c r="A153" s="11" t="s">
        <v>340</v>
      </c>
      <c r="B153" s="12" t="s">
        <v>341</v>
      </c>
      <c r="C153" s="12" t="s">
        <v>169</v>
      </c>
      <c r="D153" s="12" t="s">
        <v>202</v>
      </c>
      <c r="E153" s="5" t="s">
        <v>30</v>
      </c>
      <c r="F153" s="18">
        <v>0</v>
      </c>
      <c r="G153" s="18">
        <v>0</v>
      </c>
      <c r="H153" s="18">
        <v>6.7</v>
      </c>
      <c r="I153" s="18">
        <v>10.050000000000001</v>
      </c>
      <c r="J153" s="18">
        <f t="shared" si="2"/>
        <v>16.75</v>
      </c>
      <c r="K153" s="18">
        <v>40</v>
      </c>
      <c r="L153" s="18">
        <v>60</v>
      </c>
      <c r="M153" s="22">
        <f t="shared" si="3"/>
        <v>10.050000000000001</v>
      </c>
    </row>
    <row r="154" spans="1:13" ht="20" customHeight="1" x14ac:dyDescent="0.35">
      <c r="A154" s="11" t="s">
        <v>328</v>
      </c>
      <c r="B154" s="12" t="s">
        <v>329</v>
      </c>
      <c r="C154" s="12" t="s">
        <v>169</v>
      </c>
      <c r="D154" s="12" t="s">
        <v>202</v>
      </c>
      <c r="E154" s="5" t="s">
        <v>30</v>
      </c>
      <c r="F154" s="18">
        <v>0</v>
      </c>
      <c r="G154" s="18">
        <v>0</v>
      </c>
      <c r="H154" s="18">
        <v>6.7</v>
      </c>
      <c r="I154" s="18">
        <v>0</v>
      </c>
      <c r="J154" s="18">
        <f t="shared" si="2"/>
        <v>6.7</v>
      </c>
      <c r="K154" s="18">
        <v>43</v>
      </c>
      <c r="L154" s="18">
        <v>56.999999999999993</v>
      </c>
      <c r="M154" s="22">
        <f t="shared" si="3"/>
        <v>3.819</v>
      </c>
    </row>
    <row r="155" spans="1:13" ht="20" customHeight="1" x14ac:dyDescent="0.35">
      <c r="A155" s="11" t="s">
        <v>326</v>
      </c>
      <c r="B155" s="12" t="s">
        <v>327</v>
      </c>
      <c r="C155" s="12" t="s">
        <v>169</v>
      </c>
      <c r="D155" s="12" t="s">
        <v>202</v>
      </c>
      <c r="E155" s="5" t="s">
        <v>30</v>
      </c>
      <c r="F155" s="18">
        <v>0</v>
      </c>
      <c r="G155" s="18">
        <v>0</v>
      </c>
      <c r="H155" s="18">
        <v>6.7</v>
      </c>
      <c r="I155" s="18">
        <v>0</v>
      </c>
      <c r="J155" s="18">
        <f t="shared" si="2"/>
        <v>6.7</v>
      </c>
      <c r="K155" s="18">
        <v>43</v>
      </c>
      <c r="L155" s="18">
        <v>56.580000000000005</v>
      </c>
      <c r="M155" s="22">
        <f t="shared" si="3"/>
        <v>3.7908600000000008</v>
      </c>
    </row>
    <row r="156" spans="1:13" ht="20" customHeight="1" x14ac:dyDescent="0.35">
      <c r="A156" s="11" t="s">
        <v>344</v>
      </c>
      <c r="B156" s="12" t="s">
        <v>345</v>
      </c>
      <c r="C156" s="12" t="s">
        <v>169</v>
      </c>
      <c r="D156" s="12" t="s">
        <v>202</v>
      </c>
      <c r="E156" s="5" t="s">
        <v>30</v>
      </c>
      <c r="F156" s="18">
        <v>0</v>
      </c>
      <c r="G156" s="18">
        <v>35.200000000000003</v>
      </c>
      <c r="H156" s="18">
        <v>6.7</v>
      </c>
      <c r="I156" s="18">
        <v>10.050000000000001</v>
      </c>
      <c r="J156" s="18">
        <f t="shared" si="2"/>
        <v>51.95</v>
      </c>
      <c r="K156" s="18">
        <v>44</v>
      </c>
      <c r="L156" s="18">
        <v>56.000000000000007</v>
      </c>
      <c r="M156" s="22">
        <f t="shared" si="3"/>
        <v>29.092000000000006</v>
      </c>
    </row>
    <row r="157" spans="1:13" ht="20" customHeight="1" x14ac:dyDescent="0.35">
      <c r="A157" s="11" t="s">
        <v>209</v>
      </c>
      <c r="B157" s="12" t="s">
        <v>323</v>
      </c>
      <c r="C157" s="12" t="s">
        <v>169</v>
      </c>
      <c r="D157" s="12" t="s">
        <v>202</v>
      </c>
      <c r="E157" s="5" t="s">
        <v>30</v>
      </c>
      <c r="F157" s="18">
        <v>30.8</v>
      </c>
      <c r="G157" s="18">
        <v>40</v>
      </c>
      <c r="H157" s="18">
        <v>6.7</v>
      </c>
      <c r="I157" s="18">
        <v>10.050000000000001</v>
      </c>
      <c r="J157" s="18">
        <f t="shared" si="2"/>
        <v>87.55</v>
      </c>
      <c r="K157" s="18">
        <v>45</v>
      </c>
      <c r="L157" s="18">
        <v>55.000000000000007</v>
      </c>
      <c r="M157" s="22">
        <f t="shared" si="3"/>
        <v>48.152500000000011</v>
      </c>
    </row>
    <row r="158" spans="1:13" ht="20" customHeight="1" x14ac:dyDescent="0.35">
      <c r="A158" s="11" t="s">
        <v>235</v>
      </c>
      <c r="B158" s="12" t="s">
        <v>236</v>
      </c>
      <c r="C158" s="12" t="s">
        <v>169</v>
      </c>
      <c r="D158" s="12" t="s">
        <v>202</v>
      </c>
      <c r="E158" s="5" t="s">
        <v>30</v>
      </c>
      <c r="F158" s="18">
        <v>11.55</v>
      </c>
      <c r="G158" s="18">
        <v>40</v>
      </c>
      <c r="H158" s="18">
        <v>6.7</v>
      </c>
      <c r="I158" s="18">
        <v>10.050000000000001</v>
      </c>
      <c r="J158" s="18">
        <f t="shared" si="2"/>
        <v>68.3</v>
      </c>
      <c r="K158" s="18">
        <v>48</v>
      </c>
      <c r="L158" s="18">
        <v>52</v>
      </c>
      <c r="M158" s="22">
        <f t="shared" si="3"/>
        <v>35.515999999999998</v>
      </c>
    </row>
    <row r="159" spans="1:13" ht="20" customHeight="1" x14ac:dyDescent="0.35">
      <c r="A159" s="11" t="s">
        <v>259</v>
      </c>
      <c r="B159" s="12" t="s">
        <v>260</v>
      </c>
      <c r="C159" s="12" t="s">
        <v>169</v>
      </c>
      <c r="D159" s="12" t="s">
        <v>202</v>
      </c>
      <c r="E159" s="5" t="s">
        <v>30</v>
      </c>
      <c r="F159" s="18">
        <v>0</v>
      </c>
      <c r="G159" s="18">
        <v>0</v>
      </c>
      <c r="H159" s="18">
        <v>6.7</v>
      </c>
      <c r="I159" s="18">
        <v>10.050000000000001</v>
      </c>
      <c r="J159" s="18">
        <f t="shared" si="2"/>
        <v>16.75</v>
      </c>
      <c r="K159" s="18">
        <v>50</v>
      </c>
      <c r="L159" s="18">
        <v>50</v>
      </c>
      <c r="M159" s="22">
        <f t="shared" si="3"/>
        <v>8.375</v>
      </c>
    </row>
    <row r="160" spans="1:13" ht="20" customHeight="1" x14ac:dyDescent="0.35">
      <c r="A160" s="11" t="s">
        <v>237</v>
      </c>
      <c r="B160" s="12" t="s">
        <v>367</v>
      </c>
      <c r="C160" s="12" t="s">
        <v>169</v>
      </c>
      <c r="D160" s="12" t="s">
        <v>202</v>
      </c>
      <c r="E160" s="5" t="s">
        <v>30</v>
      </c>
      <c r="F160" s="18">
        <v>11.55</v>
      </c>
      <c r="G160" s="18">
        <v>40</v>
      </c>
      <c r="H160" s="18">
        <v>6.7</v>
      </c>
      <c r="I160" s="18">
        <v>0</v>
      </c>
      <c r="J160" s="18">
        <f t="shared" si="2"/>
        <v>58.25</v>
      </c>
      <c r="K160" s="18">
        <v>53</v>
      </c>
      <c r="L160" s="18">
        <v>47</v>
      </c>
      <c r="M160" s="22">
        <f t="shared" si="3"/>
        <v>27.377500000000001</v>
      </c>
    </row>
    <row r="161" spans="1:13" ht="20" customHeight="1" x14ac:dyDescent="0.35">
      <c r="A161" s="11" t="s">
        <v>332</v>
      </c>
      <c r="B161" s="12" t="s">
        <v>333</v>
      </c>
      <c r="C161" s="12" t="s">
        <v>169</v>
      </c>
      <c r="D161" s="12" t="s">
        <v>202</v>
      </c>
      <c r="E161" s="5" t="s">
        <v>30</v>
      </c>
      <c r="F161" s="18">
        <v>0</v>
      </c>
      <c r="G161" s="18">
        <v>0</v>
      </c>
      <c r="H161" s="18">
        <v>0</v>
      </c>
      <c r="I161" s="18">
        <v>15</v>
      </c>
      <c r="J161" s="18">
        <f t="shared" si="2"/>
        <v>15</v>
      </c>
      <c r="K161" s="18">
        <v>55</v>
      </c>
      <c r="L161" s="18">
        <v>45</v>
      </c>
      <c r="M161" s="22">
        <f t="shared" si="3"/>
        <v>6.75</v>
      </c>
    </row>
    <row r="162" spans="1:13" ht="20" customHeight="1" x14ac:dyDescent="0.35">
      <c r="A162" s="11" t="s">
        <v>330</v>
      </c>
      <c r="B162" s="12" t="s">
        <v>331</v>
      </c>
      <c r="C162" s="12" t="s">
        <v>169</v>
      </c>
      <c r="D162" s="12" t="s">
        <v>202</v>
      </c>
      <c r="E162" s="5" t="s">
        <v>30</v>
      </c>
      <c r="F162" s="18">
        <v>0</v>
      </c>
      <c r="G162" s="18">
        <v>0</v>
      </c>
      <c r="H162" s="18">
        <v>0</v>
      </c>
      <c r="I162" s="18">
        <v>15</v>
      </c>
      <c r="J162" s="18">
        <f t="shared" si="2"/>
        <v>15</v>
      </c>
      <c r="K162" s="18">
        <v>57</v>
      </c>
      <c r="L162" s="18">
        <v>43</v>
      </c>
      <c r="M162" s="22">
        <f t="shared" si="3"/>
        <v>6.45</v>
      </c>
    </row>
    <row r="163" spans="1:13" ht="20" customHeight="1" x14ac:dyDescent="0.35">
      <c r="A163" s="11" t="s">
        <v>232</v>
      </c>
      <c r="B163" s="12" t="s">
        <v>233</v>
      </c>
      <c r="C163" s="12" t="s">
        <v>169</v>
      </c>
      <c r="D163" s="12" t="s">
        <v>202</v>
      </c>
      <c r="E163" s="5" t="s">
        <v>30</v>
      </c>
      <c r="F163" s="18">
        <v>0</v>
      </c>
      <c r="G163" s="18">
        <v>40</v>
      </c>
      <c r="H163" s="18">
        <v>0</v>
      </c>
      <c r="I163" s="18">
        <v>0</v>
      </c>
      <c r="J163" s="18">
        <f t="shared" si="2"/>
        <v>40</v>
      </c>
      <c r="K163" s="18">
        <v>58</v>
      </c>
      <c r="L163" s="18">
        <v>42</v>
      </c>
      <c r="M163" s="22">
        <f t="shared" si="3"/>
        <v>16.8</v>
      </c>
    </row>
    <row r="164" spans="1:13" ht="20" customHeight="1" x14ac:dyDescent="0.35">
      <c r="A164" s="11" t="s">
        <v>234</v>
      </c>
      <c r="B164" s="12" t="s">
        <v>365</v>
      </c>
      <c r="C164" s="12" t="s">
        <v>169</v>
      </c>
      <c r="D164" s="12" t="s">
        <v>202</v>
      </c>
      <c r="E164" s="5" t="s">
        <v>30</v>
      </c>
      <c r="F164" s="18">
        <v>11.5</v>
      </c>
      <c r="G164" s="18">
        <v>40</v>
      </c>
      <c r="H164" s="18">
        <v>0</v>
      </c>
      <c r="I164" s="18">
        <v>0</v>
      </c>
      <c r="J164" s="18">
        <f t="shared" si="2"/>
        <v>51.5</v>
      </c>
      <c r="K164" s="18">
        <v>58</v>
      </c>
      <c r="L164" s="18">
        <v>42</v>
      </c>
      <c r="M164" s="22">
        <f t="shared" si="3"/>
        <v>21.63</v>
      </c>
    </row>
    <row r="165" spans="1:13" ht="20" customHeight="1" thickBot="1" x14ac:dyDescent="0.4">
      <c r="A165" s="13" t="s">
        <v>203</v>
      </c>
      <c r="B165" s="14" t="s">
        <v>204</v>
      </c>
      <c r="C165" s="14" t="s">
        <v>169</v>
      </c>
      <c r="D165" s="14" t="s">
        <v>202</v>
      </c>
      <c r="E165" s="7" t="s">
        <v>30</v>
      </c>
      <c r="F165" s="23">
        <v>11.55</v>
      </c>
      <c r="G165" s="23">
        <v>13.2</v>
      </c>
      <c r="H165" s="23">
        <v>6.7</v>
      </c>
      <c r="I165" s="23">
        <v>15</v>
      </c>
      <c r="J165" s="23">
        <f t="shared" si="2"/>
        <v>46.45</v>
      </c>
      <c r="K165" s="23">
        <v>58</v>
      </c>
      <c r="L165" s="23">
        <v>42</v>
      </c>
      <c r="M165" s="24">
        <f t="shared" si="3"/>
        <v>19.509</v>
      </c>
    </row>
    <row r="166" spans="1:13" ht="20" customHeight="1" x14ac:dyDescent="0.35">
      <c r="A166" s="8" t="s">
        <v>183</v>
      </c>
      <c r="B166" s="9" t="s">
        <v>184</v>
      </c>
      <c r="C166" s="9" t="s">
        <v>238</v>
      </c>
      <c r="D166" s="9" t="s">
        <v>239</v>
      </c>
      <c r="E166" s="10" t="s">
        <v>6</v>
      </c>
      <c r="F166" s="10" t="s">
        <v>212</v>
      </c>
      <c r="G166" s="10" t="s">
        <v>212</v>
      </c>
      <c r="H166" s="10" t="s">
        <v>212</v>
      </c>
      <c r="I166" s="10" t="s">
        <v>212</v>
      </c>
      <c r="J166" s="10" t="s">
        <v>212</v>
      </c>
      <c r="K166" s="10" t="s">
        <v>212</v>
      </c>
      <c r="L166" s="19" t="s">
        <v>212</v>
      </c>
      <c r="M166" s="20">
        <v>183.2</v>
      </c>
    </row>
    <row r="167" spans="1:13" ht="20" customHeight="1" x14ac:dyDescent="0.35">
      <c r="A167" s="11" t="s">
        <v>398</v>
      </c>
      <c r="B167" s="12" t="s">
        <v>399</v>
      </c>
      <c r="C167" s="12" t="s">
        <v>238</v>
      </c>
      <c r="D167" s="12" t="s">
        <v>239</v>
      </c>
      <c r="E167" s="5" t="s">
        <v>6</v>
      </c>
      <c r="F167" s="5" t="s">
        <v>212</v>
      </c>
      <c r="G167" s="5" t="s">
        <v>212</v>
      </c>
      <c r="H167" s="5" t="s">
        <v>212</v>
      </c>
      <c r="I167" s="5" t="s">
        <v>212</v>
      </c>
      <c r="J167" s="5" t="s">
        <v>212</v>
      </c>
      <c r="K167" s="5" t="s">
        <v>212</v>
      </c>
      <c r="L167" s="18" t="s">
        <v>212</v>
      </c>
      <c r="M167" s="22">
        <v>87</v>
      </c>
    </row>
    <row r="168" spans="1:13" ht="20" customHeight="1" x14ac:dyDescent="0.35">
      <c r="A168" s="11" t="s">
        <v>240</v>
      </c>
      <c r="B168" s="12" t="s">
        <v>241</v>
      </c>
      <c r="C168" s="12" t="s">
        <v>238</v>
      </c>
      <c r="D168" s="12" t="s">
        <v>239</v>
      </c>
      <c r="E168" s="5" t="s">
        <v>30</v>
      </c>
      <c r="F168" s="18">
        <v>35</v>
      </c>
      <c r="G168" s="18">
        <v>40</v>
      </c>
      <c r="H168" s="18">
        <v>0</v>
      </c>
      <c r="I168" s="18">
        <v>15</v>
      </c>
      <c r="J168" s="18">
        <v>90</v>
      </c>
      <c r="K168" s="5" t="s">
        <v>212</v>
      </c>
      <c r="L168" s="18">
        <v>15</v>
      </c>
      <c r="M168" s="22">
        <f>J168*L168/100</f>
        <v>13.5</v>
      </c>
    </row>
    <row r="169" spans="1:13" ht="20" customHeight="1" thickBot="1" x14ac:dyDescent="0.4">
      <c r="A169" s="13" t="s">
        <v>181</v>
      </c>
      <c r="B169" s="14" t="s">
        <v>182</v>
      </c>
      <c r="C169" s="14" t="s">
        <v>238</v>
      </c>
      <c r="D169" s="14" t="s">
        <v>239</v>
      </c>
      <c r="E169" s="7" t="s">
        <v>30</v>
      </c>
      <c r="F169" s="23">
        <v>35</v>
      </c>
      <c r="G169" s="23">
        <v>40</v>
      </c>
      <c r="H169" s="23">
        <v>0</v>
      </c>
      <c r="I169" s="23">
        <v>15</v>
      </c>
      <c r="J169" s="23">
        <f>SUM(F169:I169)</f>
        <v>90</v>
      </c>
      <c r="K169" s="7" t="s">
        <v>212</v>
      </c>
      <c r="L169" s="23">
        <v>15</v>
      </c>
      <c r="M169" s="24">
        <v>13.5</v>
      </c>
    </row>
    <row r="170" spans="1:13" ht="20" customHeight="1" x14ac:dyDescent="0.35">
      <c r="A170" s="15" t="s">
        <v>245</v>
      </c>
      <c r="B170" s="16" t="s">
        <v>246</v>
      </c>
      <c r="C170" s="16" t="s">
        <v>238</v>
      </c>
      <c r="D170" s="16" t="s">
        <v>242</v>
      </c>
      <c r="E170" s="6" t="s">
        <v>6</v>
      </c>
      <c r="F170" s="6" t="s">
        <v>212</v>
      </c>
      <c r="G170" s="6" t="s">
        <v>212</v>
      </c>
      <c r="H170" s="6" t="s">
        <v>212</v>
      </c>
      <c r="I170" s="6" t="s">
        <v>212</v>
      </c>
      <c r="J170" s="6" t="s">
        <v>212</v>
      </c>
      <c r="K170" s="6" t="s">
        <v>212</v>
      </c>
      <c r="L170" s="21" t="s">
        <v>212</v>
      </c>
      <c r="M170" s="21">
        <v>178.9</v>
      </c>
    </row>
    <row r="171" spans="1:13" ht="20" customHeight="1" x14ac:dyDescent="0.35">
      <c r="A171" s="17" t="s">
        <v>247</v>
      </c>
      <c r="B171" s="12" t="s">
        <v>248</v>
      </c>
      <c r="C171" s="12" t="s">
        <v>238</v>
      </c>
      <c r="D171" s="12" t="s">
        <v>242</v>
      </c>
      <c r="E171" s="5" t="s">
        <v>6</v>
      </c>
      <c r="F171" s="5" t="s">
        <v>212</v>
      </c>
      <c r="G171" s="5" t="s">
        <v>212</v>
      </c>
      <c r="H171" s="5" t="s">
        <v>212</v>
      </c>
      <c r="I171" s="5" t="s">
        <v>212</v>
      </c>
      <c r="J171" s="5" t="s">
        <v>212</v>
      </c>
      <c r="K171" s="5" t="s">
        <v>212</v>
      </c>
      <c r="L171" s="18" t="s">
        <v>212</v>
      </c>
      <c r="M171" s="18">
        <v>103.6</v>
      </c>
    </row>
    <row r="172" spans="1:13" ht="20" customHeight="1" x14ac:dyDescent="0.35">
      <c r="A172" s="17" t="s">
        <v>243</v>
      </c>
      <c r="B172" s="12" t="s">
        <v>244</v>
      </c>
      <c r="C172" s="12" t="s">
        <v>238</v>
      </c>
      <c r="D172" s="12" t="s">
        <v>242</v>
      </c>
      <c r="E172" s="5" t="s">
        <v>6</v>
      </c>
      <c r="F172" s="5" t="s">
        <v>212</v>
      </c>
      <c r="G172" s="5" t="s">
        <v>212</v>
      </c>
      <c r="H172" s="5" t="s">
        <v>212</v>
      </c>
      <c r="I172" s="5" t="s">
        <v>212</v>
      </c>
      <c r="J172" s="5" t="s">
        <v>212</v>
      </c>
      <c r="K172" s="5" t="s">
        <v>212</v>
      </c>
      <c r="L172" s="18" t="s">
        <v>212</v>
      </c>
      <c r="M172" s="18">
        <v>167.2</v>
      </c>
    </row>
    <row r="173" spans="1:13" ht="20" customHeight="1" x14ac:dyDescent="0.35">
      <c r="A173" s="17" t="s">
        <v>383</v>
      </c>
      <c r="B173" s="12" t="s">
        <v>384</v>
      </c>
      <c r="C173" s="12" t="s">
        <v>238</v>
      </c>
      <c r="D173" s="12" t="s">
        <v>242</v>
      </c>
      <c r="E173" s="5" t="s">
        <v>30</v>
      </c>
      <c r="F173" s="18">
        <v>0</v>
      </c>
      <c r="G173" s="18">
        <v>0</v>
      </c>
      <c r="H173" s="18">
        <v>10</v>
      </c>
      <c r="I173" s="18">
        <v>10.050000000000001</v>
      </c>
      <c r="J173" s="18">
        <f t="shared" ref="J173:J193" si="4">SUM(F173:I173)</f>
        <v>20.05</v>
      </c>
      <c r="K173" s="5" t="s">
        <v>212</v>
      </c>
      <c r="L173" s="18">
        <v>95</v>
      </c>
      <c r="M173" s="18">
        <f t="shared" ref="M173:M193" si="5">J173*L173/100</f>
        <v>19.047499999999999</v>
      </c>
    </row>
    <row r="174" spans="1:13" ht="20" customHeight="1" x14ac:dyDescent="0.35">
      <c r="A174" s="17" t="s">
        <v>385</v>
      </c>
      <c r="B174" s="12" t="s">
        <v>386</v>
      </c>
      <c r="C174" s="12" t="s">
        <v>238</v>
      </c>
      <c r="D174" s="12" t="s">
        <v>242</v>
      </c>
      <c r="E174" s="5" t="s">
        <v>30</v>
      </c>
      <c r="F174" s="18">
        <v>0</v>
      </c>
      <c r="G174" s="18">
        <v>0</v>
      </c>
      <c r="H174" s="18">
        <v>10</v>
      </c>
      <c r="I174" s="18">
        <v>15</v>
      </c>
      <c r="J174" s="18">
        <f t="shared" si="4"/>
        <v>25</v>
      </c>
      <c r="K174" s="5" t="s">
        <v>212</v>
      </c>
      <c r="L174" s="18">
        <v>95</v>
      </c>
      <c r="M174" s="18">
        <f t="shared" si="5"/>
        <v>23.75</v>
      </c>
    </row>
    <row r="175" spans="1:13" ht="20" customHeight="1" x14ac:dyDescent="0.35">
      <c r="A175" s="17" t="s">
        <v>379</v>
      </c>
      <c r="B175" s="12" t="s">
        <v>380</v>
      </c>
      <c r="C175" s="12" t="s">
        <v>238</v>
      </c>
      <c r="D175" s="12" t="s">
        <v>242</v>
      </c>
      <c r="E175" s="5" t="s">
        <v>30</v>
      </c>
      <c r="F175" s="18">
        <v>0</v>
      </c>
      <c r="G175" s="18">
        <v>0</v>
      </c>
      <c r="H175" s="18">
        <v>10</v>
      </c>
      <c r="I175" s="18">
        <v>10.050000000000001</v>
      </c>
      <c r="J175" s="18">
        <f t="shared" si="4"/>
        <v>20.05</v>
      </c>
      <c r="K175" s="5" t="s">
        <v>212</v>
      </c>
      <c r="L175" s="18">
        <v>95</v>
      </c>
      <c r="M175" s="18">
        <f t="shared" si="5"/>
        <v>19.047499999999999</v>
      </c>
    </row>
    <row r="176" spans="1:13" ht="20" customHeight="1" x14ac:dyDescent="0.35">
      <c r="A176" s="17" t="s">
        <v>375</v>
      </c>
      <c r="B176" s="12" t="s">
        <v>376</v>
      </c>
      <c r="C176" s="12" t="s">
        <v>238</v>
      </c>
      <c r="D176" s="12" t="s">
        <v>242</v>
      </c>
      <c r="E176" s="5" t="s">
        <v>30</v>
      </c>
      <c r="F176" s="18">
        <v>0</v>
      </c>
      <c r="G176" s="18">
        <v>0</v>
      </c>
      <c r="H176" s="18">
        <v>10</v>
      </c>
      <c r="I176" s="18">
        <v>10.050000000000001</v>
      </c>
      <c r="J176" s="18">
        <f t="shared" si="4"/>
        <v>20.05</v>
      </c>
      <c r="K176" s="5" t="s">
        <v>212</v>
      </c>
      <c r="L176" s="18">
        <v>95</v>
      </c>
      <c r="M176" s="18">
        <f t="shared" si="5"/>
        <v>19.047499999999999</v>
      </c>
    </row>
    <row r="177" spans="1:13" ht="20" customHeight="1" x14ac:dyDescent="0.35">
      <c r="A177" s="17" t="s">
        <v>256</v>
      </c>
      <c r="B177" s="12" t="s">
        <v>401</v>
      </c>
      <c r="C177" s="12" t="s">
        <v>238</v>
      </c>
      <c r="D177" s="12" t="s">
        <v>242</v>
      </c>
      <c r="E177" s="5" t="s">
        <v>30</v>
      </c>
      <c r="F177" s="18">
        <v>0</v>
      </c>
      <c r="G177" s="18">
        <v>40</v>
      </c>
      <c r="H177" s="18">
        <v>10</v>
      </c>
      <c r="I177" s="18">
        <v>0</v>
      </c>
      <c r="J177" s="18">
        <f t="shared" si="4"/>
        <v>50</v>
      </c>
      <c r="K177" s="5" t="s">
        <v>212</v>
      </c>
      <c r="L177" s="18">
        <v>95</v>
      </c>
      <c r="M177" s="18">
        <f t="shared" si="5"/>
        <v>47.5</v>
      </c>
    </row>
    <row r="178" spans="1:13" ht="20" customHeight="1" x14ac:dyDescent="0.35">
      <c r="A178" s="17" t="s">
        <v>255</v>
      </c>
      <c r="B178" s="12" t="s">
        <v>370</v>
      </c>
      <c r="C178" s="12" t="s">
        <v>238</v>
      </c>
      <c r="D178" s="12" t="s">
        <v>242</v>
      </c>
      <c r="E178" s="5" t="s">
        <v>30</v>
      </c>
      <c r="F178" s="18">
        <v>0</v>
      </c>
      <c r="G178" s="18">
        <v>0</v>
      </c>
      <c r="H178" s="18">
        <v>6.7</v>
      </c>
      <c r="I178" s="18">
        <v>10.050000000000001</v>
      </c>
      <c r="J178" s="18">
        <f t="shared" si="4"/>
        <v>16.75</v>
      </c>
      <c r="K178" s="18">
        <v>40</v>
      </c>
      <c r="L178" s="18">
        <v>60</v>
      </c>
      <c r="M178" s="18">
        <f t="shared" si="5"/>
        <v>10.050000000000001</v>
      </c>
    </row>
    <row r="179" spans="1:13" ht="20" customHeight="1" x14ac:dyDescent="0.35">
      <c r="A179" s="17" t="s">
        <v>249</v>
      </c>
      <c r="B179" s="12" t="s">
        <v>250</v>
      </c>
      <c r="C179" s="12" t="s">
        <v>238</v>
      </c>
      <c r="D179" s="12" t="s">
        <v>242</v>
      </c>
      <c r="E179" s="5" t="s">
        <v>30</v>
      </c>
      <c r="F179" s="18">
        <v>0</v>
      </c>
      <c r="G179" s="18">
        <v>0</v>
      </c>
      <c r="H179" s="18">
        <v>10</v>
      </c>
      <c r="I179" s="18">
        <v>0</v>
      </c>
      <c r="J179" s="18">
        <f t="shared" si="4"/>
        <v>10</v>
      </c>
      <c r="K179" s="18">
        <v>45</v>
      </c>
      <c r="L179" s="18">
        <v>55.000000000000007</v>
      </c>
      <c r="M179" s="18">
        <f t="shared" si="5"/>
        <v>5.5000000000000009</v>
      </c>
    </row>
    <row r="180" spans="1:13" ht="20" customHeight="1" x14ac:dyDescent="0.35">
      <c r="A180" s="17" t="s">
        <v>393</v>
      </c>
      <c r="B180" s="12" t="s">
        <v>394</v>
      </c>
      <c r="C180" s="12" t="s">
        <v>238</v>
      </c>
      <c r="D180" s="12" t="s">
        <v>242</v>
      </c>
      <c r="E180" s="5" t="s">
        <v>30</v>
      </c>
      <c r="F180" s="18">
        <v>35</v>
      </c>
      <c r="G180" s="18">
        <v>40</v>
      </c>
      <c r="H180" s="18">
        <v>6.7</v>
      </c>
      <c r="I180" s="18">
        <v>15</v>
      </c>
      <c r="J180" s="18">
        <f t="shared" si="4"/>
        <v>96.7</v>
      </c>
      <c r="K180" s="18">
        <v>69.8</v>
      </c>
      <c r="L180" s="18">
        <v>30.2</v>
      </c>
      <c r="M180" s="18">
        <f t="shared" si="5"/>
        <v>29.203400000000002</v>
      </c>
    </row>
    <row r="181" spans="1:13" ht="20" customHeight="1" x14ac:dyDescent="0.35">
      <c r="A181" s="17" t="s">
        <v>263</v>
      </c>
      <c r="B181" s="12" t="s">
        <v>395</v>
      </c>
      <c r="C181" s="12" t="s">
        <v>238</v>
      </c>
      <c r="D181" s="12" t="s">
        <v>242</v>
      </c>
      <c r="E181" s="5" t="s">
        <v>30</v>
      </c>
      <c r="F181" s="18">
        <v>35</v>
      </c>
      <c r="G181" s="18">
        <v>40</v>
      </c>
      <c r="H181" s="18">
        <v>6.7</v>
      </c>
      <c r="I181" s="18">
        <v>15</v>
      </c>
      <c r="J181" s="18">
        <f t="shared" si="4"/>
        <v>96.7</v>
      </c>
      <c r="K181" s="18">
        <v>78.5</v>
      </c>
      <c r="L181" s="18">
        <v>21.5</v>
      </c>
      <c r="M181" s="18">
        <f t="shared" si="5"/>
        <v>20.790500000000002</v>
      </c>
    </row>
    <row r="182" spans="1:13" ht="20" customHeight="1" x14ac:dyDescent="0.35">
      <c r="A182" s="17" t="s">
        <v>251</v>
      </c>
      <c r="B182" s="12" t="s">
        <v>369</v>
      </c>
      <c r="C182" s="12" t="s">
        <v>238</v>
      </c>
      <c r="D182" s="12" t="s">
        <v>242</v>
      </c>
      <c r="E182" s="5" t="s">
        <v>30</v>
      </c>
      <c r="F182" s="18">
        <v>11.55</v>
      </c>
      <c r="G182" s="18">
        <v>0</v>
      </c>
      <c r="H182" s="18">
        <v>6.7</v>
      </c>
      <c r="I182" s="18">
        <v>10.050000000000001</v>
      </c>
      <c r="J182" s="18">
        <f t="shared" si="4"/>
        <v>28.3</v>
      </c>
      <c r="K182" s="18">
        <v>55</v>
      </c>
      <c r="L182" s="18">
        <v>45</v>
      </c>
      <c r="M182" s="18">
        <f t="shared" si="5"/>
        <v>12.734999999999999</v>
      </c>
    </row>
    <row r="183" spans="1:13" ht="20" customHeight="1" x14ac:dyDescent="0.35">
      <c r="A183" s="17" t="s">
        <v>264</v>
      </c>
      <c r="B183" s="12" t="s">
        <v>265</v>
      </c>
      <c r="C183" s="12" t="s">
        <v>238</v>
      </c>
      <c r="D183" s="12" t="s">
        <v>242</v>
      </c>
      <c r="E183" s="5" t="s">
        <v>30</v>
      </c>
      <c r="F183" s="18">
        <v>0</v>
      </c>
      <c r="G183" s="18">
        <v>13.2</v>
      </c>
      <c r="H183" s="18">
        <v>0</v>
      </c>
      <c r="I183" s="18">
        <v>10.050000000000001</v>
      </c>
      <c r="J183" s="18">
        <f t="shared" si="4"/>
        <v>23.25</v>
      </c>
      <c r="K183" s="18">
        <v>61</v>
      </c>
      <c r="L183" s="18">
        <v>39</v>
      </c>
      <c r="M183" s="18">
        <f t="shared" si="5"/>
        <v>9.0675000000000008</v>
      </c>
    </row>
    <row r="184" spans="1:13" ht="20" customHeight="1" x14ac:dyDescent="0.35">
      <c r="A184" s="17" t="s">
        <v>387</v>
      </c>
      <c r="B184" s="12" t="s">
        <v>388</v>
      </c>
      <c r="C184" s="12" t="s">
        <v>238</v>
      </c>
      <c r="D184" s="12" t="s">
        <v>242</v>
      </c>
      <c r="E184" s="5" t="s">
        <v>30</v>
      </c>
      <c r="F184" s="18">
        <v>23.45</v>
      </c>
      <c r="G184" s="18">
        <v>40</v>
      </c>
      <c r="H184" s="18">
        <v>6.7</v>
      </c>
      <c r="I184" s="18">
        <v>0</v>
      </c>
      <c r="J184" s="18">
        <f t="shared" si="4"/>
        <v>70.150000000000006</v>
      </c>
      <c r="K184" s="18">
        <v>64</v>
      </c>
      <c r="L184" s="18">
        <v>36</v>
      </c>
      <c r="M184" s="18">
        <f t="shared" si="5"/>
        <v>25.254000000000001</v>
      </c>
    </row>
    <row r="185" spans="1:13" ht="20" customHeight="1" x14ac:dyDescent="0.35">
      <c r="A185" s="17" t="s">
        <v>391</v>
      </c>
      <c r="B185" s="12" t="s">
        <v>392</v>
      </c>
      <c r="C185" s="12" t="s">
        <v>238</v>
      </c>
      <c r="D185" s="12" t="s">
        <v>242</v>
      </c>
      <c r="E185" s="5" t="s">
        <v>30</v>
      </c>
      <c r="F185" s="18">
        <v>35</v>
      </c>
      <c r="G185" s="18">
        <v>40</v>
      </c>
      <c r="H185" s="18">
        <v>6.7</v>
      </c>
      <c r="I185" s="18">
        <v>15</v>
      </c>
      <c r="J185" s="18">
        <f t="shared" si="4"/>
        <v>96.7</v>
      </c>
      <c r="K185" s="18">
        <v>66</v>
      </c>
      <c r="L185" s="18">
        <v>34</v>
      </c>
      <c r="M185" s="18">
        <f t="shared" si="5"/>
        <v>32.878</v>
      </c>
    </row>
    <row r="186" spans="1:13" ht="20" customHeight="1" x14ac:dyDescent="0.35">
      <c r="A186" s="17" t="s">
        <v>381</v>
      </c>
      <c r="B186" s="12" t="s">
        <v>382</v>
      </c>
      <c r="C186" s="12" t="s">
        <v>238</v>
      </c>
      <c r="D186" s="12" t="s">
        <v>242</v>
      </c>
      <c r="E186" s="5" t="s">
        <v>30</v>
      </c>
      <c r="F186" s="18">
        <v>11.55</v>
      </c>
      <c r="G186" s="18">
        <v>40</v>
      </c>
      <c r="H186" s="18">
        <v>0</v>
      </c>
      <c r="I186" s="18">
        <v>0</v>
      </c>
      <c r="J186" s="18">
        <f t="shared" si="4"/>
        <v>51.55</v>
      </c>
      <c r="K186" s="18">
        <v>66</v>
      </c>
      <c r="L186" s="18">
        <v>34</v>
      </c>
      <c r="M186" s="18">
        <f t="shared" si="5"/>
        <v>17.526999999999997</v>
      </c>
    </row>
    <row r="187" spans="1:13" ht="20" customHeight="1" x14ac:dyDescent="0.35">
      <c r="A187" s="17" t="s">
        <v>389</v>
      </c>
      <c r="B187" s="12" t="s">
        <v>390</v>
      </c>
      <c r="C187" s="12" t="s">
        <v>238</v>
      </c>
      <c r="D187" s="12" t="s">
        <v>242</v>
      </c>
      <c r="E187" s="5" t="s">
        <v>30</v>
      </c>
      <c r="F187" s="18">
        <v>23.45</v>
      </c>
      <c r="G187" s="18">
        <v>40</v>
      </c>
      <c r="H187" s="18">
        <v>10</v>
      </c>
      <c r="I187" s="18">
        <v>10.050000000000001</v>
      </c>
      <c r="J187" s="18">
        <f t="shared" si="4"/>
        <v>83.5</v>
      </c>
      <c r="K187" s="18">
        <v>67</v>
      </c>
      <c r="L187" s="18">
        <v>33</v>
      </c>
      <c r="M187" s="18">
        <f t="shared" si="5"/>
        <v>27.555</v>
      </c>
    </row>
    <row r="188" spans="1:13" ht="20" customHeight="1" x14ac:dyDescent="0.35">
      <c r="A188" s="17" t="s">
        <v>396</v>
      </c>
      <c r="B188" s="12" t="s">
        <v>397</v>
      </c>
      <c r="C188" s="12" t="s">
        <v>238</v>
      </c>
      <c r="D188" s="12" t="s">
        <v>242</v>
      </c>
      <c r="E188" s="5" t="s">
        <v>30</v>
      </c>
      <c r="F188" s="18">
        <v>11.55</v>
      </c>
      <c r="G188" s="18">
        <v>26.8</v>
      </c>
      <c r="H188" s="18">
        <v>10</v>
      </c>
      <c r="I188" s="18">
        <v>15</v>
      </c>
      <c r="J188" s="18">
        <f t="shared" si="4"/>
        <v>63.35</v>
      </c>
      <c r="K188" s="18">
        <v>68.7</v>
      </c>
      <c r="L188" s="18">
        <v>31.299999999999994</v>
      </c>
      <c r="M188" s="18">
        <f t="shared" si="5"/>
        <v>19.828549999999996</v>
      </c>
    </row>
    <row r="189" spans="1:13" ht="20" customHeight="1" x14ac:dyDescent="0.35">
      <c r="A189" s="17" t="s">
        <v>252</v>
      </c>
      <c r="B189" s="12" t="s">
        <v>253</v>
      </c>
      <c r="C189" s="12" t="s">
        <v>238</v>
      </c>
      <c r="D189" s="12" t="s">
        <v>242</v>
      </c>
      <c r="E189" s="5" t="s">
        <v>30</v>
      </c>
      <c r="F189" s="18">
        <v>11.55</v>
      </c>
      <c r="G189" s="18">
        <v>40</v>
      </c>
      <c r="H189" s="18">
        <v>0</v>
      </c>
      <c r="I189" s="18">
        <v>0</v>
      </c>
      <c r="J189" s="18">
        <f t="shared" si="4"/>
        <v>51.55</v>
      </c>
      <c r="K189" s="18">
        <v>83</v>
      </c>
      <c r="L189" s="18">
        <v>17</v>
      </c>
      <c r="M189" s="18">
        <f t="shared" si="5"/>
        <v>8.7634999999999987</v>
      </c>
    </row>
    <row r="190" spans="1:13" ht="20" customHeight="1" x14ac:dyDescent="0.35">
      <c r="A190" s="17" t="s">
        <v>371</v>
      </c>
      <c r="B190" s="12" t="s">
        <v>372</v>
      </c>
      <c r="C190" s="12" t="s">
        <v>238</v>
      </c>
      <c r="D190" s="12" t="s">
        <v>242</v>
      </c>
      <c r="E190" s="5" t="s">
        <v>30</v>
      </c>
      <c r="F190" s="18">
        <v>11.55</v>
      </c>
      <c r="G190" s="18">
        <v>40</v>
      </c>
      <c r="H190" s="18">
        <v>0</v>
      </c>
      <c r="I190" s="18">
        <v>0</v>
      </c>
      <c r="J190" s="18">
        <f t="shared" si="4"/>
        <v>51.55</v>
      </c>
      <c r="K190" s="5" t="s">
        <v>212</v>
      </c>
      <c r="L190" s="18">
        <v>15</v>
      </c>
      <c r="M190" s="18">
        <f t="shared" si="5"/>
        <v>7.7324999999999999</v>
      </c>
    </row>
    <row r="191" spans="1:13" ht="20" customHeight="1" x14ac:dyDescent="0.35">
      <c r="A191" s="17" t="s">
        <v>373</v>
      </c>
      <c r="B191" s="12" t="s">
        <v>374</v>
      </c>
      <c r="C191" s="12" t="s">
        <v>238</v>
      </c>
      <c r="D191" s="12" t="s">
        <v>242</v>
      </c>
      <c r="E191" s="5" t="s">
        <v>30</v>
      </c>
      <c r="F191" s="18">
        <v>11.55</v>
      </c>
      <c r="G191" s="18">
        <v>40</v>
      </c>
      <c r="H191" s="18">
        <v>0</v>
      </c>
      <c r="I191" s="18">
        <v>0</v>
      </c>
      <c r="J191" s="18">
        <f t="shared" si="4"/>
        <v>51.55</v>
      </c>
      <c r="K191" s="5" t="s">
        <v>212</v>
      </c>
      <c r="L191" s="18">
        <v>15</v>
      </c>
      <c r="M191" s="18">
        <f t="shared" si="5"/>
        <v>7.7324999999999999</v>
      </c>
    </row>
    <row r="192" spans="1:13" ht="20" customHeight="1" x14ac:dyDescent="0.35">
      <c r="A192" s="17" t="s">
        <v>377</v>
      </c>
      <c r="B192" s="12" t="s">
        <v>378</v>
      </c>
      <c r="C192" s="12" t="s">
        <v>238</v>
      </c>
      <c r="D192" s="12" t="s">
        <v>242</v>
      </c>
      <c r="E192" s="5" t="s">
        <v>30</v>
      </c>
      <c r="F192" s="18">
        <v>23.45</v>
      </c>
      <c r="G192" s="18">
        <v>40</v>
      </c>
      <c r="H192" s="18">
        <v>0</v>
      </c>
      <c r="I192" s="18">
        <v>0</v>
      </c>
      <c r="J192" s="18">
        <f t="shared" si="4"/>
        <v>63.45</v>
      </c>
      <c r="K192" s="5" t="s">
        <v>212</v>
      </c>
      <c r="L192" s="18">
        <v>15</v>
      </c>
      <c r="M192" s="18">
        <f t="shared" si="5"/>
        <v>9.5175000000000001</v>
      </c>
    </row>
    <row r="193" spans="1:13" ht="20" customHeight="1" x14ac:dyDescent="0.35">
      <c r="A193" s="17" t="s">
        <v>254</v>
      </c>
      <c r="B193" s="12" t="s">
        <v>400</v>
      </c>
      <c r="C193" s="12" t="s">
        <v>238</v>
      </c>
      <c r="D193" s="12" t="s">
        <v>242</v>
      </c>
      <c r="E193" s="5" t="s">
        <v>30</v>
      </c>
      <c r="F193" s="18">
        <v>11.55</v>
      </c>
      <c r="G193" s="18">
        <v>40</v>
      </c>
      <c r="H193" s="18">
        <v>0</v>
      </c>
      <c r="I193" s="18">
        <v>0</v>
      </c>
      <c r="J193" s="18">
        <f t="shared" si="4"/>
        <v>51.55</v>
      </c>
      <c r="K193" s="18">
        <v>92</v>
      </c>
      <c r="L193" s="18">
        <v>8</v>
      </c>
      <c r="M193" s="18">
        <f t="shared" si="5"/>
        <v>4.1239999999999997</v>
      </c>
    </row>
    <row r="195" spans="1:13" x14ac:dyDescent="0.35">
      <c r="A195" t="s">
        <v>411</v>
      </c>
      <c r="B195" s="28" t="s">
        <v>412</v>
      </c>
      <c r="C195" s="28"/>
      <c r="D195" s="28"/>
      <c r="E195" s="28"/>
      <c r="F195" s="28"/>
      <c r="G195" s="28"/>
      <c r="H195" s="28"/>
    </row>
    <row r="198" spans="1:13" x14ac:dyDescent="0.35">
      <c r="B198" s="4"/>
    </row>
  </sheetData>
  <protectedRanges>
    <protectedRange algorithmName="SHA-512" hashValue="+rkeFvxjve6BTDRD2SYcIGH60F7bgeONYHUmq0fhhuiAvKJcZH/c2L8YqQv0ocPb85iFWuTchckZJd1FuOOOAA==" saltValue="rYbwX7vE6AthH3n6WgZtFg==" spinCount="100000" sqref="B1:D191" name="ProjectInfo"/>
  </protectedRanges>
  <mergeCells count="1">
    <mergeCell ref="B195:H195"/>
  </mergeCells>
  <conditionalFormatting sqref="A1">
    <cfRule type="duplicateValues" dxfId="65" priority="3"/>
    <cfRule type="duplicateValues" dxfId="64" priority="4"/>
  </conditionalFormatting>
  <conditionalFormatting sqref="A4:A9">
    <cfRule type="duplicateValues" dxfId="63" priority="20"/>
    <cfRule type="duplicateValues" dxfId="62" priority="18"/>
    <cfRule type="duplicateValues" dxfId="61" priority="19"/>
    <cfRule type="duplicateValues" dxfId="60" priority="21"/>
  </conditionalFormatting>
  <conditionalFormatting sqref="A13">
    <cfRule type="duplicateValues" dxfId="59" priority="52"/>
  </conditionalFormatting>
  <conditionalFormatting sqref="A14">
    <cfRule type="duplicateValues" dxfId="58" priority="53"/>
  </conditionalFormatting>
  <conditionalFormatting sqref="A33">
    <cfRule type="duplicateValues" dxfId="57" priority="26"/>
    <cfRule type="duplicateValues" dxfId="56" priority="27"/>
  </conditionalFormatting>
  <conditionalFormatting sqref="A35">
    <cfRule type="duplicateValues" dxfId="55" priority="71"/>
  </conditionalFormatting>
  <conditionalFormatting sqref="A49">
    <cfRule type="duplicateValues" dxfId="54" priority="60"/>
    <cfRule type="duplicateValues" dxfId="53" priority="59"/>
    <cfRule type="duplicateValues" dxfId="52" priority="58"/>
  </conditionalFormatting>
  <conditionalFormatting sqref="A54">
    <cfRule type="duplicateValues" dxfId="51" priority="39"/>
    <cfRule type="duplicateValues" dxfId="50" priority="38"/>
  </conditionalFormatting>
  <conditionalFormatting sqref="A55">
    <cfRule type="duplicateValues" dxfId="49" priority="28"/>
    <cfRule type="duplicateValues" dxfId="48" priority="29"/>
  </conditionalFormatting>
  <conditionalFormatting sqref="A56">
    <cfRule type="duplicateValues" dxfId="47" priority="41"/>
    <cfRule type="duplicateValues" dxfId="46" priority="40"/>
  </conditionalFormatting>
  <conditionalFormatting sqref="A57">
    <cfRule type="duplicateValues" dxfId="45" priority="43"/>
    <cfRule type="duplicateValues" dxfId="44" priority="42"/>
  </conditionalFormatting>
  <conditionalFormatting sqref="A58">
    <cfRule type="duplicateValues" dxfId="43" priority="44"/>
    <cfRule type="duplicateValues" dxfId="42" priority="45"/>
  </conditionalFormatting>
  <conditionalFormatting sqref="A59">
    <cfRule type="duplicateValues" dxfId="41" priority="46"/>
    <cfRule type="duplicateValues" dxfId="40" priority="47"/>
  </conditionalFormatting>
  <conditionalFormatting sqref="A60">
    <cfRule type="duplicateValues" dxfId="39" priority="49"/>
    <cfRule type="duplicateValues" dxfId="38" priority="48"/>
  </conditionalFormatting>
  <conditionalFormatting sqref="A67">
    <cfRule type="duplicateValues" dxfId="37" priority="51"/>
    <cfRule type="duplicateValues" dxfId="36" priority="50"/>
  </conditionalFormatting>
  <conditionalFormatting sqref="A68">
    <cfRule type="duplicateValues" dxfId="35" priority="30"/>
    <cfRule type="duplicateValues" dxfId="34" priority="31"/>
  </conditionalFormatting>
  <conditionalFormatting sqref="A69">
    <cfRule type="duplicateValues" dxfId="33" priority="33"/>
    <cfRule type="duplicateValues" dxfId="32" priority="32"/>
  </conditionalFormatting>
  <conditionalFormatting sqref="A70">
    <cfRule type="duplicateValues" dxfId="31" priority="35"/>
    <cfRule type="duplicateValues" dxfId="30" priority="34"/>
  </conditionalFormatting>
  <conditionalFormatting sqref="A71:A73">
    <cfRule type="duplicateValues" dxfId="29" priority="36"/>
    <cfRule type="duplicateValues" dxfId="28" priority="37"/>
  </conditionalFormatting>
  <conditionalFormatting sqref="A74:A75">
    <cfRule type="duplicateValues" dxfId="27" priority="69"/>
    <cfRule type="duplicateValues" dxfId="26" priority="70"/>
  </conditionalFormatting>
  <conditionalFormatting sqref="A76">
    <cfRule type="duplicateValues" dxfId="25" priority="62"/>
  </conditionalFormatting>
  <conditionalFormatting sqref="A79">
    <cfRule type="duplicateValues" dxfId="24" priority="57"/>
    <cfRule type="duplicateValues" dxfId="23" priority="56"/>
  </conditionalFormatting>
  <conditionalFormatting sqref="A80">
    <cfRule type="duplicateValues" dxfId="22" priority="24"/>
    <cfRule type="duplicateValues" dxfId="21" priority="25"/>
  </conditionalFormatting>
  <conditionalFormatting sqref="A83">
    <cfRule type="duplicateValues" dxfId="20" priority="22"/>
    <cfRule type="duplicateValues" dxfId="19" priority="23"/>
  </conditionalFormatting>
  <conditionalFormatting sqref="A84:A91 A81:A82 A76:A78">
    <cfRule type="duplicateValues" dxfId="18" priority="65"/>
  </conditionalFormatting>
  <conditionalFormatting sqref="A84:A91 A81:A82 A76:A79">
    <cfRule type="duplicateValues" dxfId="17" priority="66"/>
  </conditionalFormatting>
  <conditionalFormatting sqref="A84:A91 A81:A82 A77:A78">
    <cfRule type="duplicateValues" dxfId="16" priority="67"/>
  </conditionalFormatting>
  <conditionalFormatting sqref="A84:A91">
    <cfRule type="duplicateValues" dxfId="15" priority="68"/>
  </conditionalFormatting>
  <conditionalFormatting sqref="A161">
    <cfRule type="duplicateValues" dxfId="14" priority="14"/>
    <cfRule type="duplicateValues" dxfId="13" priority="13"/>
    <cfRule type="duplicateValues" dxfId="12" priority="15"/>
  </conditionalFormatting>
  <conditionalFormatting sqref="A192:A193">
    <cfRule type="duplicateValues" dxfId="11" priority="10"/>
    <cfRule type="duplicateValues" dxfId="10" priority="9"/>
    <cfRule type="duplicateValues" dxfId="9" priority="8"/>
    <cfRule type="duplicateValues" dxfId="8" priority="7"/>
    <cfRule type="duplicateValues" dxfId="7" priority="11"/>
  </conditionalFormatting>
  <conditionalFormatting sqref="A194 A2:A191 A196:A1048576">
    <cfRule type="duplicateValues" dxfId="6" priority="12"/>
    <cfRule type="duplicateValues" dxfId="5" priority="16"/>
  </conditionalFormatting>
  <conditionalFormatting sqref="A194 A50:A53 A36:A48 A10:A12 A61:A66 A34 A15:A32 A92:A102 A2:A3 A196:A1048576">
    <cfRule type="duplicateValues" dxfId="4" priority="61"/>
  </conditionalFormatting>
  <conditionalFormatting sqref="A194 A50:A53 A61:A66 A34:A48 A10:A32 A92:A102 A2:A3 A196:A1048576">
    <cfRule type="duplicateValues" dxfId="3" priority="55"/>
  </conditionalFormatting>
  <conditionalFormatting sqref="A194 A56:A73 A34:A54 A10:A32 A92:A102 A2:A3 A196:A1048576">
    <cfRule type="duplicateValues" dxfId="2" priority="54"/>
  </conditionalFormatting>
  <conditionalFormatting sqref="A195">
    <cfRule type="duplicateValues" dxfId="1" priority="1"/>
    <cfRule type="duplicateValues" dxfId="0" priority="2"/>
  </conditionalFormatting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E_x0028_s_x0029_ xmlns="89ffb768-0cf9-4c68-b1c9-1b93436307db">C. Gurney, BBA</SME_x0028_s_x0029_>
    <BBA_Comments xmlns="89ffb768-0cf9-4c68-b1c9-1b93436307db" xsi:nil="true"/>
    <TorysCounsel xmlns="89ffb768-0cf9-4c68-b1c9-1b93436307db">
      <Value>N/A</Value>
      <Value>Daliana</Value>
    </TorysCounsel>
    <StatusNotes xmlns="89ffb768-0cf9-4c68-b1c9-1b93436307db" xsi:nil="true"/>
    <Status xmlns="89ffb768-0cf9-4c68-b1c9-1b93436307db">Final - Ready for PDF</Status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>
      <Value>Jeff</Value>
    </RegContact>
    <SamStatus xmlns="89ffb768-0cf9-4c68-b1c9-1b93436307db">N/A</SamStatus>
    <Attachment xmlns="89ffb768-0cf9-4c68-b1c9-1b93436307db">false</Attachment>
    <Witness_x0028_es_x0029_ xmlns="89ffb768-0cf9-4c68-b1c9-1b93436307db">
      <Value>S. Sheehy</Value>
    </Witness_x0028_es_x0029_>
    <ZubairStatus xmlns="89ffb768-0cf9-4c68-b1c9-1b93436307db">N/A</ZubairStatus>
    <S_x002e_SheehyStatus xmlns="89ffb768-0cf9-4c68-b1c9-1b93436307db">Witness review complete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>SEC</Intervenor>
    <ExhibitRef xmlns="89ffb768-0cf9-4c68-b1c9-1b93436307db" xsi:nil="true"/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>
      <Value>N/A</Value>
    </Issue_x002f_Theme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true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Witness signed off</UsmanStatus>
    <SaadStatus xmlns="89ffb768-0cf9-4c68-b1c9-1b93436307db">Witness review complete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87F34D-238F-4363-84D2-7DE18F350A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8B6DA5-721D-4453-B1D2-061F88807774}">
  <ds:schemaRefs>
    <ds:schemaRef ds:uri="89ffb768-0cf9-4c68-b1c9-1b93436307db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606FAAA-EE00-4DD8-AE5E-1292FA42EE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 1.13 - 2027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2026-07-03T15:20:50Z</dcterms:created>
  <dcterms:modified xsi:type="dcterms:W3CDTF">2026-07-08T13:55:45Z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