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Settlements2/Final For Filing/"/>
    </mc:Choice>
  </mc:AlternateContent>
  <xr:revisionPtr revIDLastSave="7" documentId="13_ncr:1_{34F4A53E-4F45-4D7B-B382-46ECD88CD177}" xr6:coauthVersionLast="47" xr6:coauthVersionMax="47" xr10:uidLastSave="{0B0037C9-314A-41F6-B013-C1ADD5BBEF3E}"/>
  <bookViews>
    <workbookView xWindow="28800" yWindow="-10350" windowWidth="25800" windowHeight="21000" activeTab="2" xr2:uid="{399690F4-17AD-4207-B504-2CDAF6DA8C3F}"/>
  </bookViews>
  <sheets>
    <sheet name="CAPEX 2AA" sheetId="1" r:id="rId1"/>
    <sheet name="CAPEX 2AA Net - JT-1.14" sheetId="2" r:id="rId2"/>
    <sheet name="ISA 2AA Net - JT-1.14" sheetId="3" r:id="rId3"/>
  </sheets>
  <definedNames>
    <definedName name="\0">#REF!</definedName>
    <definedName name="\A">#REF!</definedName>
    <definedName name="\b">#REF!</definedName>
    <definedName name="\P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localSheetId="1" hidden="1">{#N/A,#N/A,TRUE,"UKUPNO";#N/A,#N/A,TRUE,"PLASMAN";#N/A,#N/A,TRUE,"REKAP"}</definedName>
    <definedName name="___fin1" localSheetId="2" hidden="1">{#N/A,#N/A,TRUE,"UKUPNO";#N/A,#N/A,TRUE,"PLASMAN";#N/A,#N/A,TRUE,"REKAP"}</definedName>
    <definedName name="___fin1" hidden="1">{#N/A,#N/A,TRUE,"UKUPNO";#N/A,#N/A,TRUE,"PLASMAN";#N/A,#N/A,TRUE,"REKAP"}</definedName>
    <definedName name="___HKJ1" localSheetId="1" hidden="1">{#N/A,#N/A,TRUE,"UKUPNO";#N/A,#N/A,TRUE,"PLASMAN";#N/A,#N/A,TRUE,"REKAP"}</definedName>
    <definedName name="___HKJ1" localSheetId="2" hidden="1">{#N/A,#N/A,TRUE,"UKUPNO";#N/A,#N/A,TRUE,"PLASMAN";#N/A,#N/A,TRUE,"REKAP"}</definedName>
    <definedName name="___HKJ1" hidden="1">{#N/A,#N/A,TRUE,"UKUPNO";#N/A,#N/A,TRUE,"PLASMAN";#N/A,#N/A,TRUE,"REKAP"}</definedName>
    <definedName name="___HR1" localSheetId="1" hidden="1">{#N/A,#N/A,TRUE,"UKUPNO";#N/A,#N/A,TRUE,"PLASMAN";#N/A,#N/A,TRUE,"REKAP"}</definedName>
    <definedName name="___HR1" localSheetId="2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localSheetId="1" hidden="1">{#N/A,#N/A,TRUE,"UKUPNO";#N/A,#N/A,TRUE,"PLASMAN";#N/A,#N/A,TRUE,"REKAP"}</definedName>
    <definedName name="___K1" localSheetId="2" hidden="1">{#N/A,#N/A,TRUE,"UKUPNO";#N/A,#N/A,TRUE,"PLASMAN";#N/A,#N/A,TRUE,"REKAP"}</definedName>
    <definedName name="___K1" hidden="1">{#N/A,#N/A,TRUE,"UKUPNO";#N/A,#N/A,TRUE,"PLASMAN";#N/A,#N/A,TRUE,"REKAP"}</definedName>
    <definedName name="___KO1" localSheetId="1" hidden="1">{#N/A,#N/A,TRUE,"UKUPNO";#N/A,#N/A,TRUE,"PLASMAN";#N/A,#N/A,TRUE,"REKAP"}</definedName>
    <definedName name="___KO1" localSheetId="2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localSheetId="1" hidden="1">{#N/A,#N/A,FALSE,"Aging Summary";#N/A,#N/A,FALSE,"Ratio Analysis";#N/A,#N/A,FALSE,"Test 120 Day Accts";#N/A,#N/A,FALSE,"Tickmarks"}</definedName>
    <definedName name="___SE1" localSheetId="2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localSheetId="1" hidden="1">{#N/A,#N/A,TRUE,"UKUPNO";#N/A,#N/A,TRUE,"PLASMAN";#N/A,#N/A,TRUE,"REKAP"}</definedName>
    <definedName name="___w1" localSheetId="2" hidden="1">{#N/A,#N/A,TRUE,"UKUPNO";#N/A,#N/A,TRUE,"PLASMAN";#N/A,#N/A,TRUE,"REKAP"}</definedName>
    <definedName name="___w1" hidden="1">{#N/A,#N/A,TRUE,"UKUPNO";#N/A,#N/A,TRUE,"PLASMAN";#N/A,#N/A,TRUE,"REKAP"}</definedName>
    <definedName name="___z1" localSheetId="1" hidden="1">{#N/A,#N/A,TRUE,"UKUPNO";#N/A,#N/A,TRUE,"PLASMAN";#N/A,#N/A,TRUE,"REKAP"}</definedName>
    <definedName name="___z1" localSheetId="2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localSheetId="1" hidden="1">{#N/A,#N/A,TRUE,"UKUPNO";#N/A,#N/A,TRUE,"PLASMAN";#N/A,#N/A,TRUE,"REKAP"}</definedName>
    <definedName name="__fin1" localSheetId="2" hidden="1">{#N/A,#N/A,TRUE,"UKUPNO";#N/A,#N/A,TRUE,"PLASMAN";#N/A,#N/A,TRUE,"REKAP"}</definedName>
    <definedName name="__fin1" hidden="1">{#N/A,#N/A,TRUE,"UKUPNO";#N/A,#N/A,TRUE,"PLASMAN";#N/A,#N/A,TRUE,"REKAP"}</definedName>
    <definedName name="__HKJ1" localSheetId="1" hidden="1">{#N/A,#N/A,TRUE,"UKUPNO";#N/A,#N/A,TRUE,"PLASMAN";#N/A,#N/A,TRUE,"REKAP"}</definedName>
    <definedName name="__HKJ1" localSheetId="2" hidden="1">{#N/A,#N/A,TRUE,"UKUPNO";#N/A,#N/A,TRUE,"PLASMAN";#N/A,#N/A,TRUE,"REKAP"}</definedName>
    <definedName name="__HKJ1" hidden="1">{#N/A,#N/A,TRUE,"UKUPNO";#N/A,#N/A,TRUE,"PLASMAN";#N/A,#N/A,TRUE,"REKAP"}</definedName>
    <definedName name="__HR1" localSheetId="1" hidden="1">{#N/A,#N/A,TRUE,"UKUPNO";#N/A,#N/A,TRUE,"PLASMAN";#N/A,#N/A,TRUE,"REKAP"}</definedName>
    <definedName name="__HR1" localSheetId="2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localSheetId="1" hidden="1">{#N/A,#N/A,TRUE,"UKUPNO";#N/A,#N/A,TRUE,"PLASMAN";#N/A,#N/A,TRUE,"REKAP"}</definedName>
    <definedName name="__K1" localSheetId="2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localSheetId="1" hidden="1">{#N/A,#N/A,TRUE,"UKUPNO";#N/A,#N/A,TRUE,"PLASMAN";#N/A,#N/A,TRUE,"REKAP"}</definedName>
    <definedName name="__KO1" localSheetId="2" hidden="1">{#N/A,#N/A,TRUE,"UKUPNO";#N/A,#N/A,TRUE,"PLASMAN";#N/A,#N/A,TRUE,"REKAP"}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1" hidden="1">{#N/A,#N/A,FALSE,"Aging Summary";#N/A,#N/A,FALSE,"Ratio Analysis";#N/A,#N/A,FALSE,"Test 120 Day Accts";#N/A,#N/A,FALSE,"Tickmarks"}</definedName>
    <definedName name="__SE1" localSheetId="2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localSheetId="1" hidden="1">{#N/A,#N/A,TRUE,"UKUPNO";#N/A,#N/A,TRUE,"PLASMAN";#N/A,#N/A,TRUE,"REKAP"}</definedName>
    <definedName name="__w1" localSheetId="2" hidden="1">{#N/A,#N/A,TRUE,"UKUPNO";#N/A,#N/A,TRUE,"PLASMAN";#N/A,#N/A,TRUE,"REKAP"}</definedName>
    <definedName name="__w1" hidden="1">{#N/A,#N/A,TRUE,"UKUPNO";#N/A,#N/A,TRUE,"PLASMAN";#N/A,#N/A,TRUE,"REKAP"}</definedName>
    <definedName name="__z1" localSheetId="1" hidden="1">{#N/A,#N/A,TRUE,"UKUPNO";#N/A,#N/A,TRUE,"PLASMAN";#N/A,#N/A,TRUE,"REKAP"}</definedName>
    <definedName name="__z1" localSheetId="2" hidden="1">{#N/A,#N/A,TRUE,"UKUPNO";#N/A,#N/A,TRUE,"PLASMAN";#N/A,#N/A,TRUE,"REKAP"}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localSheetId="1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localSheetId="2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localSheetId="1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localSheetId="2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2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localSheetId="1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localSheetId="2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localSheetId="1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localSheetId="2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0GJ">#REF!</definedName>
    <definedName name="_13__123Graph_BCHART_112" hidden="1">#REF!</definedName>
    <definedName name="_13__FDSAUDITLINK__" localSheetId="1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localSheetId="2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0GJ">#REF!</definedName>
    <definedName name="_14__123Graph_BCHART_26" hidden="1">#REF!</definedName>
    <definedName name="_14__FDSAUDITLINK__" localSheetId="1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localSheetId="2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localSheetId="1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localSheetId="2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localSheetId="1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localSheetId="2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localSheetId="1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localSheetId="2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localSheetId="1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localSheetId="2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localSheetId="2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ST_QUARTER">#REF!</definedName>
    <definedName name="_2__123Graph_ACHART_111" hidden="1">#REF!</definedName>
    <definedName name="_2__FDSAUDITLINK__" localSheetId="1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localSheetId="2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localSheetId="1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localSheetId="2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localSheetId="1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localSheetId="2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localSheetId="2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AP">#REF!</definedName>
    <definedName name="_23__123Graph_BCHART_112" hidden="1">#REF!</definedName>
    <definedName name="_23__123Graph_CGROWTH_REVS_A" hidden="1">#REF!</definedName>
    <definedName name="_23__FDSAUDITLINK__" localSheetId="1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localSheetId="2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localSheetId="1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localSheetId="2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localSheetId="2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localSheetId="1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localSheetId="2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localSheetId="1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localSheetId="2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localSheetId="2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localSheetId="1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localSheetId="2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ND_QUARTER">#REF!</definedName>
    <definedName name="_3__123Graph_ACHART_112" hidden="1">#REF!</definedName>
    <definedName name="_3__FDSAUDITLINK__" localSheetId="1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localSheetId="2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localSheetId="1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localSheetId="2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Dec_03">#REF!</definedName>
    <definedName name="_31__123Graph_XCHART_30" hidden="1">#REF!</definedName>
    <definedName name="_31__FDSAUDITLINK__" localSheetId="1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localSheetId="2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1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2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localSheetId="1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localSheetId="2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localSheetId="1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localSheetId="2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localSheetId="2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localSheetId="1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localSheetId="2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localSheetId="1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localSheetId="2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localSheetId="1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localSheetId="2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localSheetId="1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localSheetId="2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localSheetId="1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localSheetId="2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localSheetId="2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1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2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1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2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localSheetId="1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localSheetId="2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1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2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2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localSheetId="1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localSheetId="2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localSheetId="1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localSheetId="2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1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2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1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2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localSheetId="1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localSheetId="2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localSheetId="1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localSheetId="2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localSheetId="1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2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1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2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localSheetId="1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localSheetId="2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localSheetId="1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localSheetId="2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localSheetId="1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localSheetId="2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8AP">#REF!</definedName>
    <definedName name="_56__123Graph_XChart_2A" hidden="1">#REF!</definedName>
    <definedName name="_56__FDSAUDITLINK__" localSheetId="1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localSheetId="2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localSheetId="1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localSheetId="2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1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2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1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2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localSheetId="1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localSheetId="2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localSheetId="1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localSheetId="2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localSheetId="1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localSheetId="2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1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2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1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2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localSheetId="1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localSheetId="2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1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2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1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2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localSheetId="1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localSheetId="2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1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2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1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2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localSheetId="1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localSheetId="2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1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2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localSheetId="1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2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1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2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1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2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1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2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1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2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localSheetId="1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2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1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2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localSheetId="1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2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localSheetId="1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2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localSheetId="1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localSheetId="2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localSheetId="1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localSheetId="2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localSheetId="1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2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localSheetId="1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2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1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2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1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2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1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2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1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2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1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2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1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2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1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2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localSheetId="1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localSheetId="2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localSheetId="1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localSheetId="2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localSheetId="1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2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1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2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1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2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1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2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1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2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1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2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1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2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1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2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1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2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fin1" localSheetId="1" hidden="1">{#N/A,#N/A,TRUE,"UKUPNO";#N/A,#N/A,TRUE,"PLASMAN";#N/A,#N/A,TRUE,"REKAP"}</definedName>
    <definedName name="_fin1" localSheetId="2" hidden="1">{#N/A,#N/A,TRUE,"UKUPNO";#N/A,#N/A,TRUE,"PLASMAN";#N/A,#N/A,TRUE,"REKAP"}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localSheetId="1" hidden="1">{#N/A,#N/A,TRUE,"UKUPNO";#N/A,#N/A,TRUE,"PLASMAN";#N/A,#N/A,TRUE,"REKAP"}</definedName>
    <definedName name="_HKJ1" localSheetId="2" hidden="1">{#N/A,#N/A,TRUE,"UKUPNO";#N/A,#N/A,TRUE,"PLASMAN";#N/A,#N/A,TRUE,"REKAP"}</definedName>
    <definedName name="_HKJ1" hidden="1">{#N/A,#N/A,TRUE,"UKUPNO";#N/A,#N/A,TRUE,"PLASMAN";#N/A,#N/A,TRUE,"REKAP"}</definedName>
    <definedName name="_HR1" localSheetId="1" hidden="1">{#N/A,#N/A,TRUE,"UKUPNO";#N/A,#N/A,TRUE,"PLASMAN";#N/A,#N/A,TRUE,"REKAP"}</definedName>
    <definedName name="_HR1" localSheetId="2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localSheetId="1" hidden="1">{#N/A,#N/A,TRUE,"UKUPNO";#N/A,#N/A,TRUE,"PLASMAN";#N/A,#N/A,TRUE,"REKAP"}</definedName>
    <definedName name="_K1" localSheetId="2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localSheetId="1" hidden="1">{#N/A,#N/A,TRUE,"UKUPNO";#N/A,#N/A,TRUE,"PLASMAN";#N/A,#N/A,TRUE,"REKAP"}</definedName>
    <definedName name="_KO1" localSheetId="2" hidden="1">{#N/A,#N/A,TRUE,"UKUPNO";#N/A,#N/A,TRUE,"PLASMAN";#N/A,#N/A,TRUE,"REKAP"}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0</definedName>
    <definedName name="_Order2" hidden="1">0</definedName>
    <definedName name="_Parse_Out" hidden="1">#REF!</definedName>
    <definedName name="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localSheetId="1" hidden="1">{#N/A,#N/A,FALSE,"Aging Summary";#N/A,#N/A,FALSE,"Ratio Analysis";#N/A,#N/A,FALSE,"Test 120 Day Accts";#N/A,#N/A,FALSE,"Tickmarks"}</definedName>
    <definedName name="_SE1" localSheetId="2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1" hidden="1">{#N/A,#N/A,FALSE,"Aging Summary";#N/A,#N/A,FALSE,"Ratio Analysis";#N/A,#N/A,FALSE,"Test 120 Day Accts";#N/A,#N/A,FALSE,"Tickmarks"}</definedName>
    <definedName name="_V1" localSheetId="2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localSheetId="1" hidden="1">{#N/A,#N/A,TRUE,"UKUPNO";#N/A,#N/A,TRUE,"PLASMAN";#N/A,#N/A,TRUE,"REKAP"}</definedName>
    <definedName name="_w1" localSheetId="2" hidden="1">{#N/A,#N/A,TRUE,"UKUPNO";#N/A,#N/A,TRUE,"PLASMAN";#N/A,#N/A,TRUE,"REKAP"}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z1" localSheetId="1" hidden="1">{#N/A,#N/A,TRUE,"UKUPNO";#N/A,#N/A,TRUE,"PLASMAN";#N/A,#N/A,TRUE,"REKAP"}</definedName>
    <definedName name="_z1" localSheetId="2" hidden="1">{#N/A,#N/A,TRUE,"UKUPNO";#N/A,#N/A,TRUE,"PLASMAN";#N/A,#N/A,TRUE,"REKAP"}</definedName>
    <definedName name="_z1" hidden="1">{#N/A,#N/A,TRUE,"UKUPNO";#N/A,#N/A,TRUE,"PLASMAN";#N/A,#N/A,TRUE,"REKAP"}</definedName>
    <definedName name="a" localSheetId="1" hidden="1">{#N/A,#N/A,FALSE,"Aging Summary";#N/A,#N/A,FALSE,"Ratio Analysis";#N/A,#N/A,FALSE,"Test 120 Day Accts";#N/A,#N/A,FALSE,"Tickmarks"}</definedName>
    <definedName name="a" localSheetId="2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1" hidden="1">{#N/A,#N/A,FALSE,"Aging Summary";#N/A,#N/A,FALSE,"Ratio Analysis";#N/A,#N/A,FALSE,"Test 120 Day Accts";#N/A,#N/A,FALSE,"Tickmarks"}</definedName>
    <definedName name="aa" localSheetId="2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localSheetId="1" hidden="1">{#N/A,#N/A,FALSE,"Aging Summary";#N/A,#N/A,FALSE,"Ratio Analysis";#N/A,#N/A,FALSE,"Test 120 Day Accts";#N/A,#N/A,FALSE,"Tickmarks"}</definedName>
    <definedName name="aaaaaaaa" localSheetId="2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b" localSheetId="1" hidden="1">{#N/A,#N/A,FALSE,"Aging Summary";#N/A,#N/A,FALSE,"Ratio Analysis";#N/A,#N/A,FALSE,"Test 120 Day Accts";#N/A,#N/A,FALSE,"Tickmarks"}</definedName>
    <definedName name="ab" localSheetId="2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b">#REF!</definedName>
    <definedName name="abc" localSheetId="1" hidden="1">{#N/A,#N/A,FALSE,"Aging Summary";#N/A,#N/A,FALSE,"Ratio Analysis";#N/A,#N/A,FALSE,"Test 120 Day Accts";#N/A,#N/A,FALSE,"Tickmarks"}</definedName>
    <definedName name="abc" localSheetId="2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Name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 localSheetId="1">INDIRECT([0]!ActualRange2010Input)</definedName>
    <definedName name="ActualRange2010" localSheetId="2">INDIRECT([0]!ActualRange2010Input)</definedName>
    <definedName name="ActualRange2010">INDIRECT([0]!ActualRange2010Input)</definedName>
    <definedName name="ActualRange2010Input">#REF!</definedName>
    <definedName name="ActualRange2011" localSheetId="1">INDIRECT([0]!ActualRange2011Input)</definedName>
    <definedName name="ActualRange2011" localSheetId="2">INDIRECT([0]!ActualRange2011Input)</definedName>
    <definedName name="ActualRange2011">INDIRECT([0]!ActualRange2011Input)</definedName>
    <definedName name="ActualRange2011Input">#REF!</definedName>
    <definedName name="actuals2014" localSheetId="1">ISA #REF!</definedName>
    <definedName name="actuals2014" localSheetId="2">ISA #REF!</definedName>
    <definedName name="actuals2014">ISA #REF!</definedName>
    <definedName name="ActualsMapping">IFERROR(INDEX(#REF!, MATCH("Actuals",#REF!, 0)),"Actuals")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localSheetId="1" hidden="1">{#N/A,#N/A,FALSE,"Aging Summary";#N/A,#N/A,FALSE,"Ratio Analysis";#N/A,#N/A,FALSE,"Test 120 Day Accts";#N/A,#N/A,FALSE,"Tickmarks"}</definedName>
    <definedName name="adf" localSheetId="2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localSheetId="1" hidden="1">{#N/A,#N/A,FALSE,"Aging Summary";#N/A,#N/A,FALSE,"Ratio Analysis";#N/A,#N/A,FALSE,"Test 120 Day Accts";#N/A,#N/A,FALSE,"Tickmarks"}</definedName>
    <definedName name="ads" localSheetId="2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j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Sum98">#REF!,#REF!,#REF!</definedName>
    <definedName name="AltCFStart">#REF!</definedName>
    <definedName name="AltName">#REF!</definedName>
    <definedName name="ammar1">#REF!</definedName>
    <definedName name="ammar2">#REF!</definedName>
    <definedName name="AMORCOMPLEAS">#REF!</definedName>
    <definedName name="AMORDEFERRED">#REF!</definedName>
    <definedName name="AMORLEASEHO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2">#REF!,#REF!</definedName>
    <definedName name="areas">#REF!</definedName>
    <definedName name="arsdf" localSheetId="1" hidden="1">{#N/A,#N/A,FALSE,"Aging Summary";#N/A,#N/A,FALSE,"Ratio Analysis";#N/A,#N/A,FALSE,"Test 120 Day Accts";#N/A,#N/A,FALSE,"Tickmarks"}</definedName>
    <definedName name="arsdf" localSheetId="2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SET_AMOUNT_SELECTED_YEAR" localSheetId="1">IF(YEAR_SELECTED=2012,#REF!,IF(YEAR_SELECTED=2013,#REF!,#REF!))</definedName>
    <definedName name="ASSET_AMOUNT_SELECTED_YEAR" localSheetId="2">IF(YEAR_SELECTED=2012,#REF!,IF(YEAR_SELECTED=2013,#REF!,#REF!))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_LIST_SELECTED_YEAR" localSheetId="1">IF(YEAR_SELECTED=2012,#REF!,IF(YEAR_SELECTED=2013,#REF!,#REF!))</definedName>
    <definedName name="ASSETS_LIST_SELECTED_YEAR" localSheetId="2">IF(YEAR_SELECTED=2012,#REF!,IF(YEAR_SELECTED=2013,#REF!,#REF!))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Year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g_Burdened_Rate_of_Email_Users">#REF!</definedName>
    <definedName name="azad" localSheetId="1" hidden="1">{#N/A,#N/A,FALSE,"Aging Summary";#N/A,#N/A,FALSE,"Ratio Analysis";#N/A,#N/A,FALSE,"Test 120 Day Accts";#N/A,#N/A,FALSE,"Tickmarks"}</definedName>
    <definedName name="azad" localSheetId="2" hidden="1">{#N/A,#N/A,FALSE,"Aging Summary";#N/A,#N/A,FALSE,"Ratio Analysis";#N/A,#N/A,FALSE,"Test 120 Day Accts";#N/A,#N/A,FALSE,"Tickmarks"}</definedName>
    <definedName name="azad" hidden="1">{#N/A,#N/A,FALSE,"Aging Summary";#N/A,#N/A,FALSE,"Ratio Analysis";#N/A,#N/A,FALSE,"Test 120 Day Accts";#N/A,#N/A,FALSE,"Tickmarks"}</definedName>
    <definedName name="b" localSheetId="1" hidden="1">{#N/A,#N/A,FALSE,"Aging Summary";#N/A,#N/A,FALSE,"Ratio Analysis";#N/A,#N/A,FALSE,"Test 120 Day Accts";#N/A,#N/A,FALSE,"Tickmarks"}</definedName>
    <definedName name="b" localSheetId="2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CurrencySymbol">IFERROR(INDEX(#REF!, MATCH("$",#REF!, 0)), "")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b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ustomFunction">#REF!</definedName>
    <definedName name="Benefit">#REF!</definedName>
    <definedName name="Benefits_Rate">#REF!</definedName>
    <definedName name="BGRisk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DGCAPBUD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o90ib">#REF!</definedName>
    <definedName name="bo90xi">#REF!</definedName>
    <definedName name="BPAGE">"1"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>#REF!</definedName>
    <definedName name="BridgeYear">#REF!</definedName>
    <definedName name="BRisk">#REF!</definedName>
    <definedName name="BS_AQ3">#REF!</definedName>
    <definedName name="BS_AQ4">#REF!</definedName>
    <definedName name="BS_Q3">#REF!</definedName>
    <definedName name="BS_Q4">#REF!</definedName>
    <definedName name="BS_REPORT" localSheetId="1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REPORT" localSheetId="2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 localSheetId="1">INDIRECT([0]!BudgetRange2010Input)</definedName>
    <definedName name="BudgetRange2010" localSheetId="2">INDIRECT([0]!BudgetRange2010Input)</definedName>
    <definedName name="BudgetRange2010">INDIRECT([0]!BudgetRange2010Input)</definedName>
    <definedName name="BudgetRange2010Input">#REF!</definedName>
    <definedName name="BudgetRange2011" localSheetId="1">INDIRECT([0]!BudgetRange2011Input)</definedName>
    <definedName name="BudgetRange2011" localSheetId="2">INDIRECT([0]!BudgetRange2011Input)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inessUnitList">#REF!</definedName>
    <definedName name="BUTTONSRange">#REF!</definedName>
    <definedName name="BUV">#REF!</definedName>
    <definedName name="C_">#REF!</definedName>
    <definedName name="cafe_validation_temp" hidden="1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EB">#REF!</definedName>
    <definedName name="capsupplier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e">#REF!</definedName>
    <definedName name="cce_25Yrs">#REF!</definedName>
    <definedName name="cd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>#REF!</definedName>
    <definedName name="CELL_RANGE">#REF!</definedName>
    <definedName name="CF">#REF!</definedName>
    <definedName name="CF_QTDQ2">#REF!</definedName>
    <definedName name="CF_REPORT" localSheetId="1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REPORT" localSheetId="2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FStart">#REF!</definedName>
    <definedName name="CG_FLEET_BURDEN">#REF!</definedName>
    <definedName name="CG_MAT_BURDEN">#REF!</definedName>
    <definedName name="CHANGES">#REF!</definedName>
    <definedName name="Chart_NI_DataSeries" localSheetId="1">IF(Entity_OptButtonStatus=1,#REF!,#REF!)</definedName>
    <definedName name="Chart_NI_DataSeries" localSheetId="2">IF(Entity_OptButtonStatus=1,#REF!,#REF!)</definedName>
    <definedName name="Chart_NI_DataSeries">IF(Entity_OptButtonStatus=1,#REF!,#REF!)</definedName>
    <definedName name="Chart_NI_Legend" localSheetId="1">IF(Entity_OptButtonStatus=1,#REF!,#REF!)</definedName>
    <definedName name="Chart_NI_Legend" localSheetId="2">IF(Entity_OptButtonStatus=1,#REF!,#REF!)</definedName>
    <definedName name="Chart_NI_Legend">IF(Entity_OptButtonStatus=1,#REF!,#REF!)</definedName>
    <definedName name="Chart_NI_Xaxis" localSheetId="1">IF(Entity_OptButtonStatus=1,#REF!,#REF!)</definedName>
    <definedName name="Chart_NI_Xaxis" localSheetId="2">IF(Entity_OptButtonStatus=1,#REF!,#REF!)</definedName>
    <definedName name="Chart_NI_Xaxis">IF(Entity_OptButtonStatus=1,#REF!,#REF!)</definedName>
    <definedName name="Chart_OpEx_Data_Series" localSheetId="1">IF(Entity_OptButtonStatus=1,#REF!,#REF!)</definedName>
    <definedName name="Chart_OpEx_Data_Series" localSheetId="2">IF(Entity_OptButtonStatus=1,#REF!,#REF!)</definedName>
    <definedName name="Chart_OpEx_Data_Series">IF(Entity_OptButtonStatus=1,#REF!,#REF!)</definedName>
    <definedName name="Chart_OpEx_Legend" localSheetId="1">IF(Entity_OptButtonStatus=1,#REF!,#REF!)</definedName>
    <definedName name="Chart_OpEx_Legend" localSheetId="2">IF(Entity_OptButtonStatus=1,#REF!,#REF!)</definedName>
    <definedName name="Chart_OpEx_Legend">IF(Entity_OptButtonStatus=1,#REF!,#REF!)</definedName>
    <definedName name="Chart_OpEx_Xaxis" localSheetId="1">IF(Entity_OptButtonStatus=1,#REF!,#REF!)</definedName>
    <definedName name="Chart_OpEx_Xaxis" localSheetId="2">IF(Entity_OptButtonStatus=1,#REF!,#REF!)</definedName>
    <definedName name="Chart_OpEx_Xaxis">IF(Entity_OptButtonStatus=1,#REF!,#REF!)</definedName>
    <definedName name="CIQWBGuid" hidden="1">"b2a64c6c-42e0-40ff-84b5-17e326ba1c46"</definedName>
    <definedName name="CITY">#REF!</definedName>
    <definedName name="CIVA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Month">#REF!</definedName>
    <definedName name="CO">#REF!</definedName>
    <definedName name="CO_LIST">#REF!</definedName>
    <definedName name="Collection_Agencies_Graph">#REF!</definedName>
    <definedName name="COLUMNS_RANGE">#REF!</definedName>
    <definedName name="CommittedMapping">IFERROR(INDEX(#REF!, MATCH("Committed",#REF!, 0)),"Committed")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PBUD">#REF!</definedName>
    <definedName name="CompIS">#REF!</definedName>
    <definedName name="COMPLEASCAPBUD">#REF!</definedName>
    <definedName name="CON">#REF!</definedName>
    <definedName name="conFields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"120626"</definedName>
    <definedName name="Current_Tax_Rate">#REF!</definedName>
    <definedName name="CurrSymbol">INDEX(#REF!,MATCH("$",#REF!,0))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#REF!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#N/A</definedName>
    <definedName name="Days" localSheetId="1">{0,1,2,3,4,5,6}</definedName>
    <definedName name="Days" localSheetId="2">{0,1,2,3,4,5,6}</definedName>
    <definedName name="Days">{0,1,2,3,4,5,6}</definedName>
    <definedName name="DaysInPreviousYear">#REF!</definedName>
    <definedName name="DaysInYear">#REF!</definedName>
    <definedName name="db">#REF!</definedName>
    <definedName name="dc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>"26"</definedName>
    <definedName name="ddd" localSheetId="1" hidden="1">{#N/A,#N/A,FALSE,"Aging Summary";#N/A,#N/A,FALSE,"Ratio Analysis";#N/A,#N/A,FALSE,"Test 120 Day Accts";#N/A,#N/A,FALSE,"Tickmarks"}</definedName>
    <definedName name="ddd" localSheetId="2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partment_List">#REF!</definedName>
    <definedName name="Departments">#REF!</definedName>
    <definedName name="DEPCOMPBILLING">#REF!</definedName>
    <definedName name="DEPCOMPRETAIL">#REF!</definedName>
    <definedName name="DEPCOMPUTER">#REF!</definedName>
    <definedName name="DEPCOMPWATER">#REF!</definedName>
    <definedName name="depn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 hidden="1">"False"</definedName>
    <definedName name="DollarFormat">#REF!</definedName>
    <definedName name="DollarFormat_Area">#REF!</definedName>
    <definedName name="DOWNINSTRS">#REF!</definedName>
    <definedName name="DPW">#REF!</definedName>
    <definedName name="dpwnew">#REF!</definedName>
    <definedName name="DraftScenarioId">IFERROR(IF(INDEX(#REF!, MATCH("Draft",#REF!, 0))&amp;""="", "", INDEX(#REF!, MATCH("Draft",#REF!, 0))), "")</definedName>
    <definedName name="Driver">#REF!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"QSYSPRT2"</definedName>
    <definedName name="DVTYP">"PRINTER"</definedName>
    <definedName name="DX_rates">#REF!</definedName>
    <definedName name="DXDepr99">#REF!</definedName>
    <definedName name="dyfhn" localSheetId="1" hidden="1">{#N/A,#N/A,FALSE,"Aging Summary";#N/A,#N/A,FALSE,"Ratio Analysis";#N/A,#N/A,FALSE,"Test 120 Day Accts";#N/A,#N/A,FALSE,"Tickmarks"}</definedName>
    <definedName name="dyfhn" localSheetId="2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" localSheetId="1" hidden="1">{#N/A,#N/A,FALSE,"Aging Summary";#N/A,#N/A,FALSE,"Ratio Analysis";#N/A,#N/A,FALSE,"Test 120 Day Accts";#N/A,#N/A,FALSE,"Tickmarks"}</definedName>
    <definedName name="e" localSheetId="2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R_Amt">#REF!</definedName>
    <definedName name="EAR_Percentage">#REF!</definedName>
    <definedName name="EARLY_RETIREMENTS">#REF!</definedName>
    <definedName name="EB">#REF!</definedName>
    <definedName name="EBNUMBER">#REF!</definedName>
    <definedName name="EDR_06_OthInfo">#REF!</definedName>
    <definedName name="EDR06Tariffs">#REF!</definedName>
    <definedName name="ee" hidden="1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Load">#REF!</definedName>
    <definedName name="ELDCRate">#REF!</definedName>
    <definedName name="ELF" localSheetId="1">(((1+[0]!Real_Return)^Probable_Life)-(1+[0]!Real_Return)^#REF!)</definedName>
    <definedName name="ELF" localSheetId="2">(((1+[0]!Real_Return)^Probable_Life)-(1+[0]!Real_Return)^#REF!)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d">#REF!</definedName>
    <definedName name="Energization.Rate">#REF!,#REF!,#REF!,#REF!,#REF!,#REF!,#REF!,#REF!,#REF!,#REF!</definedName>
    <definedName name="Entity_OptButtonStatus">#REF!</definedName>
    <definedName name="EPAGE">"2"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TH_SA">#REF!</definedName>
    <definedName name="ertt" hidden="1">#REF!</definedName>
    <definedName name="Essbase_Ret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localSheetId="1" hidden="1">{"datatable",#N/A,FALSE,"Cust.Adds_Volumes"}</definedName>
    <definedName name="FA" localSheetId="2" hidden="1">{"datatable",#N/A,FALSE,"Cust.Adds_Volumes"}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ActRetail">#REF!</definedName>
    <definedName name="fefkrsf">#REF!</definedName>
    <definedName name="ff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 localSheetId="1" hidden="1">{#N/A,#N/A,FALSE,"Aging Summary";#N/A,#N/A,FALSE,"Ratio Analysis";#N/A,#N/A,FALSE,"Test 120 Day Accts";#N/A,#N/A,FALSE,"Tickmarks"}</definedName>
    <definedName name="fg" localSheetId="2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TimeRunReport">0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ve_yr_forecast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ecastSubTotalMatch" localSheetId="1">OFFSET(ForecastSubTotalRecordMatch, 1, 0, [0]!nVariables, 1)</definedName>
    <definedName name="ForecastSubTotalMatch" localSheetId="2">OFFSET(ForecastSubTotalRecordMatch, 1, 0, [0]!nVariables, 1)</definedName>
    <definedName name="ForecastSubTotalMatch">OFFSET(ForecastSubTotalRecordMatch, 1, 0, nVariables, 1)</definedName>
    <definedName name="Format">#REF!</definedName>
    <definedName name="formRange" localSheetId="1">OFFSET(sPic, 1, 1, [0]!nVariables, [0]!Years+1)</definedName>
    <definedName name="formRange" localSheetId="2">OFFSET(sPic, 1, 1, [0]!nVariables, [0]!Years+1)</definedName>
    <definedName name="formRange">OFFSET(sPic, 1, 1, nVariables, Years+1)</definedName>
    <definedName name="FortyFivePercent">#REF!</definedName>
    <definedName name="fresf">#REF!</definedName>
    <definedName name="FS">#REF!</definedName>
    <definedName name="FS_LINE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E">#REF!</definedName>
    <definedName name="g" localSheetId="1" hidden="1">{#N/A,#N/A,FALSE,"Aging Summary";#N/A,#N/A,FALSE,"Ratio Analysis";#N/A,#N/A,FALSE,"Test 120 Day Accts";#N/A,#N/A,FALSE,"Tickmarks"}</definedName>
    <definedName name="g" localSheetId="2" hidden="1">{#N/A,#N/A,FALSE,"Aging Summary";#N/A,#N/A,FALSE,"Ratio Analysis";#N/A,#N/A,FALSE,"Test 120 Day Accts";#N/A,#N/A,FALSE,"Tickmarks"}</definedName>
    <definedName name="g" hidden="1">{#N/A,#N/A,FALSE,"Aging Summary";#N/A,#N/A,FALSE,"Ratio Analysis";#N/A,#N/A,FALSE,"Test 120 Day Accts";#N/A,#N/A,FALSE,"Tickmarks"}</definedName>
    <definedName name="G1LD">#REF!</definedName>
    <definedName name="GA">#REF!</definedName>
    <definedName name="gap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Benefit">#REF!</definedName>
    <definedName name="GCFC">#REF!</definedName>
    <definedName name="GENERAL">#REF!</definedName>
    <definedName name="GENERAL_1">#REF!</definedName>
    <definedName name="GFHDF" hidden="1">#REF!</definedName>
    <definedName name="GG" localSheetId="1" hidden="1">{#N/A,#N/A,FALSE,"Aging Summary";#N/A,#N/A,FALSE,"Ratio Analysis";#N/A,#N/A,FALSE,"Test 120 Day Accts";#N/A,#N/A,FALSE,"Tickmarks"}</definedName>
    <definedName name="GG" localSheetId="2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G">#REF!</definedName>
    <definedName name="gggggg">#REF!</definedName>
    <definedName name="ggggggg" localSheetId="1" hidden="1">{#N/A,#N/A,FALSE,"Aging Summary";#N/A,#N/A,FALSE,"Ratio Analysis";#N/A,#N/A,FALSE,"Test 120 Day Accts";#N/A,#N/A,FALSE,"Tickmarks"}</definedName>
    <definedName name="ggggggg" localSheetId="2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1" hidden="1">{#N/A,#N/A,FALSE,"Aging Summary";#N/A,#N/A,FALSE,"Ratio Analysis";#N/A,#N/A,FALSE,"Test 120 Day Accts";#N/A,#N/A,FALSE,"Tickmarks"}</definedName>
    <definedName name="gggj" localSheetId="2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InvCost">#REF!</definedName>
    <definedName name="GJ">#REF!</definedName>
    <definedName name="GJUNDER">#REF!</definedName>
    <definedName name="GL_PERIOD">#REF!</definedName>
    <definedName name="GLaccount">#REF!</definedName>
    <definedName name="GLdesc">#REF!</definedName>
    <definedName name="GLlookup">#REF!</definedName>
    <definedName name="GLname">#REF!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localSheetId="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isk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"4082"</definedName>
    <definedName name="HEADER3">"START DATE: JAN 2012     END DATE: SEP 2012"</definedName>
    <definedName name="HEADER4">""</definedName>
    <definedName name="hello">#REF!</definedName>
    <definedName name="Here">#REF!</definedName>
    <definedName name="hgjgjgjg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1" hidden="1">{#N/A,#N/A,FALSE,"Aging Summary";#N/A,#N/A,FALSE,"Ratio Analysis";#N/A,#N/A,FALSE,"Test 120 Day Accts";#N/A,#N/A,FALSE,"Tickmarks"}</definedName>
    <definedName name="hgjhjhgjh" localSheetId="2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">"15"</definedName>
    <definedName name="hhhhhhhhh">#REF!</definedName>
    <definedName name="HighVoltageTrans">#REF!</definedName>
    <definedName name="histdate">#REF!</definedName>
    <definedName name="HISTORIC.COST">#REF!</definedName>
    <definedName name="hjgkgkh">#REF!</definedName>
    <definedName name="hjhgjhgjg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ursAvail">#REF!</definedName>
    <definedName name="HTML_CodePage" hidden="1">1252</definedName>
    <definedName name="HTML_Control" localSheetId="1" hidden="1">{"'2003 05 15'!$W$11:$AI$18","'2003 05 15'!$A$1:$V$30"}</definedName>
    <definedName name="HTML_Control" localSheetId="2" hidden="1">{"'2003 05 15'!$W$11:$AI$18","'2003 05 15'!$A$1:$V$30"}</definedName>
    <definedName name="HTML_Control" hidden="1">{"'2003 05 15'!$W$11:$AI$18","'2003 05 15'!$A$1:$V$30"}</definedName>
    <definedName name="HTML_Control_BIT" localSheetId="1" hidden="1">{"'2003 05 15'!$W$11:$AI$18","'2003 05 15'!$A$1:$V$30"}</definedName>
    <definedName name="HTML_Control_BIT" localSheetId="2" hidden="1">{"'2003 05 15'!$W$11:$AI$18","'2003 05 15'!$A$1:$V$30"}</definedName>
    <definedName name="HTML_Control_BIT" hidden="1">{"'2003 05 15'!$W$11:$AI$18","'2003 05 15'!$A$1:$V$30"}</definedName>
    <definedName name="HTML_Description" hidden="1">""</definedName>
    <definedName name="HTML_Email" hidden="1">""</definedName>
    <definedName name="HTML_Header" hidden="1">"2003 05 15"</definedName>
    <definedName name="HTML_LastUpdate" hidden="1">"5/15/2003"</definedName>
    <definedName name="HTML_LineAfter" hidden="1">FALSE</definedName>
    <definedName name="HTML_LineBefore" hidden="1">FALSE</definedName>
    <definedName name="HTML_Name" hidden="1">"Dave Sloan"</definedName>
    <definedName name="HTML_OBDlg2" hidden="1">TRUE</definedName>
    <definedName name="HTML_OBDlg4" hidden="1">TRUE</definedName>
    <definedName name="HTML_OS" hidden="1">0</definedName>
    <definedName name="HTML_PathFile" hidden="1">"N:\Time _ Cost Allocation\2003 03 AM Time Allocation\Results\MyHTML.htm"</definedName>
    <definedName name="HTML_Title" hidden="1">"2003 05 15 to Ian"</definedName>
    <definedName name="HUB">#REF!</definedName>
    <definedName name="HUBS">#REF!</definedName>
    <definedName name="hubs10">#REF!</definedName>
    <definedName name="Huh?" localSheetId="1" hidden="1">{"'2003 05 15'!$W$11:$AI$18","'2003 05 15'!$A$1:$V$30"}</definedName>
    <definedName name="Huh?" localSheetId="2" hidden="1">{"'2003 05 15'!$W$11:$AI$18","'2003 05 15'!$A$1:$V$30"}</definedName>
    <definedName name="Huh?" hidden="1">{"'2003 05 15'!$W$11:$AI$18","'2003 05 15'!$A$1:$V$30"}</definedName>
    <definedName name="Huh?_BIT" localSheetId="1" hidden="1">{"'2003 05 15'!$W$11:$AI$18","'2003 05 15'!$A$1:$V$30"}</definedName>
    <definedName name="Huh?_BIT" localSheetId="2" hidden="1">{"'2003 05 15'!$W$11:$AI$18","'2003 05 15'!$A$1:$V$30"}</definedName>
    <definedName name="Huh?_BIT" hidden="1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ternal_Resource_Burdened_Rate_Yearly">#REF!</definedName>
    <definedName name="INV">#REF!</definedName>
    <definedName name="INV_JRNL">#REF!</definedName>
    <definedName name="InvCost">#REF!</definedName>
    <definedName name="InvName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40161.860162037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 localSheetId="1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REPORT" localSheetId="2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localSheetId="1" hidden="1">{#N/A,#N/A,FALSE,"Aging Summary";#N/A,#N/A,FALSE,"Ratio Analysis";#N/A,#N/A,FALSE,"Test 120 Day Accts";#N/A,#N/A,FALSE,"Tickmarks"}</definedName>
    <definedName name="j" localSheetId="2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uary_2011">#REF!</definedName>
    <definedName name="JBNAM">"QPADEV002T"</definedName>
    <definedName name="JBNMB">"184448"</definedName>
    <definedName name="jgg" localSheetId="1" hidden="1">{#N/A,#N/A,FALSE,"Aging Summary";#N/A,#N/A,FALSE,"Ratio Analysis";#N/A,#N/A,FALSE,"Test 120 Day Accts";#N/A,#N/A,FALSE,"Tickmarks"}</definedName>
    <definedName name="jgg" localSheetId="2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1" hidden="1">{#N/A,#N/A,FALSE,"Aging Summary";#N/A,#N/A,FALSE,"Ratio Analysis";#N/A,#N/A,FALSE,"Test 120 Day Accts";#N/A,#N/A,FALSE,"Tickmarks"}</definedName>
    <definedName name="jgjgjgj" localSheetId="2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1" hidden="1">{#N/A,#N/A,FALSE,"Aging Summary";#N/A,#N/A,FALSE,"Ratio Analysis";#N/A,#N/A,FALSE,"Test 120 Day Accts";#N/A,#N/A,FALSE,"Tickmarks"}</definedName>
    <definedName name="jgjhgj" localSheetId="2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1" hidden="1">{#N/A,#N/A,FALSE,"Aging Summary";#N/A,#N/A,FALSE,"Ratio Analysis";#N/A,#N/A,FALSE,"Test 120 Day Accts";#N/A,#N/A,FALSE,"Tickmarks"}</definedName>
    <definedName name="jhgjhgjhgj" localSheetId="2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localSheetId="1" hidden="1">{#N/A,#N/A,FALSE,"Aging Summary";#N/A,#N/A,FALSE,"Ratio Analysis";#N/A,#N/A,FALSE,"Test 120 Day Accts";#N/A,#N/A,FALSE,"Tickmarks"}</definedName>
    <definedName name="jhnhgg" localSheetId="2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localSheetId="1" hidden="1">{#N/A,#N/A,FALSE,"Aging Summary";#N/A,#N/A,FALSE,"Ratio Analysis";#N/A,#N/A,FALSE,"Test 120 Day Accts";#N/A,#N/A,FALSE,"Tickmarks"}</definedName>
    <definedName name="jj" localSheetId="2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 localSheetId="1" hidden="1">{#N/A,#N/A,FALSE,"Aging Summary";#N/A,#N/A,FALSE,"Ratio Analysis";#N/A,#N/A,FALSE,"Test 120 Day Accts";#N/A,#N/A,FALSE,"Tickmarks"}</definedName>
    <definedName name="jjj" localSheetId="2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localSheetId="1" hidden="1">{#N/A,#N/A,FALSE,"Aging Summary";#N/A,#N/A,FALSE,"Ratio Analysis";#N/A,#N/A,FALSE,"Test 120 Day Accts";#N/A,#N/A,FALSE,"Tickmarks"}</definedName>
    <definedName name="K" localSheetId="2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gkigk">#REF!</definedName>
    <definedName name="KK" localSheetId="1" hidden="1">{#N/A,#N/A,FALSE,"Aging Summary";#N/A,#N/A,FALSE,"Ratio Analysis";#N/A,#N/A,FALSE,"Test 120 Day Accts";#N/A,#N/A,FALSE,"Tickmarks"}</definedName>
    <definedName name="KK" localSheetId="2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localSheetId="1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localSheetId="2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localSheetId="1" hidden="1">{#N/A,#N/A,FALSE,"Aging Summary";#N/A,#N/A,FALSE,"Ratio Analysis";#N/A,#N/A,FALSE,"Test 120 Day Accts";#N/A,#N/A,FALSE,"Tickmarks"}</definedName>
    <definedName name="l" localSheetId="2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>#REF!</definedName>
    <definedName name="LastSheet" hidden="1">"Fixed Asset Amort and  UCC 2"</definedName>
    <definedName name="LASTYR">#REF!</definedName>
    <definedName name="lastyrcap">#REF!</definedName>
    <definedName name="lastyrop">#REF!</definedName>
    <definedName name="LCT_Rat">#REF!</definedName>
    <definedName name="LCT_Rate">#REF!</definedName>
    <definedName name="LCT_Rate2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ist">OFFSET(#REF!,0,0,COUNTA(#REF!),1)</definedName>
    <definedName name="LDCLoads">#REF!</definedName>
    <definedName name="LDCNAME1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MIT">#REF!</definedName>
    <definedName name="list">#REF!,#REF!,#REF!,#REF!,#REF!,#REF!,#REF!,#REF!,#REF!,#REF!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oadForecast">#REF!</definedName>
    <definedName name="Loads">#REF!</definedName>
    <definedName name="LoanPaybackStart">#REF!</definedName>
    <definedName name="LoanStartLToday" localSheetId="1">IF(LoanPaybackStart&lt;TODAY(),TRUE,FALSE)</definedName>
    <definedName name="LoanStartLToday" localSheetId="2">IF(LoanPaybackStart&lt;TODAY(),TRUE,FALSE)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>#REF!</definedName>
    <definedName name="LYN">#REF!</definedName>
    <definedName name="m" localSheetId="1" hidden="1">{#N/A,#N/A,FALSE,"Aging Summary";#N/A,#N/A,FALSE,"Ratio Analysis";#N/A,#N/A,FALSE,"Test 120 Day Accts";#N/A,#N/A,FALSE,"Tickmarks"}</definedName>
    <definedName name="m" localSheetId="2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N">"49"</definedName>
    <definedName name="Minimum_Percent_Good">#REF!</definedName>
    <definedName name="Mississauga">#REF!</definedName>
    <definedName name="Mississauga___St._Catherines">#REF!</definedName>
    <definedName name="MM" hidden="1">#N/A</definedName>
    <definedName name="MMM">"SEP"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n" localSheetId="1" hidden="1">{#N/A,#N/A,FALSE,"Aging Summary";#N/A,#N/A,FALSE,"Ratio Analysis";#N/A,#N/A,FALSE,"Test 120 Day Accts";#N/A,#N/A,FALSE,"Tickmarks"}</definedName>
    <definedName name="n" localSheetId="2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AMapping">IFERROR(INDEX(#REF!, MATCH("NA",#REF!, 0)),"n/a")</definedName>
    <definedName name="NBV">#REF!</definedName>
    <definedName name="NBV_DISPOSALS">#REF!</definedName>
    <definedName name="NCCA">#REF!</definedName>
    <definedName name="NELDC_kWhs">#REF!</definedName>
    <definedName name="NETINT">#REF!</definedName>
    <definedName name="new">#REF!</definedName>
    <definedName name="Newmarket_SA">#REF!</definedName>
    <definedName name="NewPortfolios">#REF!</definedName>
    <definedName name="ni">#REF!</definedName>
    <definedName name="NNELDCkWhs">#REF!</definedName>
    <definedName name="nnn">#REF!</definedName>
    <definedName name="nOfScoreFunctions">COUNTA(#REF!)-1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ariables">10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o" localSheetId="1" hidden="1">{#N/A,#N/A,FALSE,"New Depr Sch-150% DB";#N/A,#N/A,FALSE,"Cash Flows RLP";#N/A,#N/A,FALSE,"IRR";#N/A,#N/A,FALSE,"Proforma IS";#N/A,#N/A,FALSE,"Assumptions"}</definedName>
    <definedName name="o" localSheetId="2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_13">#REF!</definedName>
    <definedName name="Occupancy_type">#REF!</definedName>
    <definedName name="OEB_Account">#REF!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SolverUnitsSelected">#REF!</definedName>
    <definedName name="ofalse">INDEX(#REF!, MATCH("false",#REF!, 0))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k">#REF!</definedName>
    <definedName name="Old_Print_Area_A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localSheetId="1" hidden="1">{#N/A,#N/A,FALSE,"Aging Summary";#N/A,#N/A,FALSE,"Ratio Analysis";#N/A,#N/A,FALSE,"Test 120 Day Accts";#N/A,#N/A,FALSE,"Tickmarks"}</definedName>
    <definedName name="oo" localSheetId="2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der" hidden="1">255</definedName>
    <definedName name="OrderCount">#REF!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NYbud">#REF!</definedName>
    <definedName name="othPYACT">#REF!</definedName>
    <definedName name="OTHSTART">#REF!</definedName>
    <definedName name="otrue">INDEX(#REF!, MATCH("true",#REF!, 0))</definedName>
    <definedName name="Outstanding_Days_Since_Attainment">#REF!</definedName>
    <definedName name="overhead">#REF!</definedName>
    <definedName name="p" localSheetId="1" hidden="1">{#N/A,#N/A,FALSE,"Aging Summary";#N/A,#N/A,FALSE,"Ratio Analysis";#N/A,#N/A,FALSE,"Test 120 Day Accts";#N/A,#N/A,FALSE,"Tickmarks"}</definedName>
    <definedName name="p" localSheetId="2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"9/26/2012"</definedName>
    <definedName name="PCDAY">"26"</definedName>
    <definedName name="PCDT2">"20120926"</definedName>
    <definedName name="PCMON">"09"</definedName>
    <definedName name="PCTIM">"12:08:21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FD_COL">#REF!</definedName>
    <definedName name="PG" localSheetId="1">(1+[0]!Real_Return)^Probable_Life-1</definedName>
    <definedName name="PG" localSheetId="2">(1+[0]!Real_Return)^Probable_Life-1</definedName>
    <definedName name="PG">(1+Real_Return)^Probable_Life-1</definedName>
    <definedName name="PGM">"GL150"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localSheetId="1" hidden="1">{#N/A,#N/A,FALSE,"Aging Summary";#N/A,#N/A,FALSE,"Ratio Analysis";#N/A,#N/A,FALSE,"Test 120 Day Accts";#N/A,#N/A,FALSE,"Tickmarks"}</definedName>
    <definedName name="pp" localSheetId="2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 localSheetId="1">'CAPEX 2AA Net - JT-1.14'!Print1</definedName>
    <definedName name="Print1" localSheetId="2">'ISA 2AA Net - JT-1.14'!Print1</definedName>
    <definedName name="Print1">[0]!Print1</definedName>
    <definedName name="Print2" localSheetId="1">'CAPEX 2AA Net - JT-1.14'!Print2</definedName>
    <definedName name="Print2" localSheetId="2">'ISA 2AA Net - JT-1.14'!Print2</definedName>
    <definedName name="Print2">[0]!Print2</definedName>
    <definedName name="PRINT2000">#REF!</definedName>
    <definedName name="Print3" localSheetId="1">'CAPEX 2AA Net - JT-1.14'!Print3</definedName>
    <definedName name="Print3" localSheetId="2">'ISA 2AA Net - JT-1.14'!Print3</definedName>
    <definedName name="Print3">[0]!Print3</definedName>
    <definedName name="Print4" localSheetId="1">'CAPEX 2AA Net - JT-1.14'!Print4</definedName>
    <definedName name="Print4" localSheetId="2">'ISA 2AA Net - JT-1.14'!Print4</definedName>
    <definedName name="Print4">[0]!Print4</definedName>
    <definedName name="Print5" localSheetId="1">'CAPEX 2AA Net - JT-1.14'!Print5</definedName>
    <definedName name="Print5" localSheetId="2">'ISA 2AA Net - JT-1.14'!Print5</definedName>
    <definedName name="Print5">[0]!Print5</definedName>
    <definedName name="Print6" localSheetId="1">'CAPEX 2AA Net - JT-1.14'!Print6</definedName>
    <definedName name="Print6" localSheetId="2">'ISA 2AA Net - JT-1.14'!Print6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 localSheetId="1">'CAPEX 2AA Net - JT-1.14'!PrintAP</definedName>
    <definedName name="PrintAP" localSheetId="2">'ISA 2AA Net - JT-1.14'!PrintAP</definedName>
    <definedName name="PrintAP">[0]!PrintAP</definedName>
    <definedName name="PrintAR" localSheetId="1">'CAPEX 2AA Net - JT-1.14'!PrintAR</definedName>
    <definedName name="PrintAR" localSheetId="2">'ISA 2AA Net - JT-1.14'!PrintAR</definedName>
    <definedName name="PrintAR">[0]!PrintAR</definedName>
    <definedName name="PRINTB">#REF!</definedName>
    <definedName name="PRINTCCAMORTIZN">#REF!</definedName>
    <definedName name="Printpref" localSheetId="1">'CAPEX 2AA Net - JT-1.14'!Printpref</definedName>
    <definedName name="Printpref" localSheetId="2">'ISA 2AA Net - JT-1.14'!Printpref</definedName>
    <definedName name="Printpref">[0]!Printpref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 localSheetId="1">IF(YEAR_SELECTED=2012,#REF!,IF(YEAR_SELECTED=2013,#REF!,#REF!))</definedName>
    <definedName name="PROJECTS_LIST_SELECTED_YEAR" localSheetId="2">IF(YEAR_SELECTED=2012,#REF!,IF(YEAR_SELECTED=2013,#REF!,#REF!))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YR">#REF!</definedName>
    <definedName name="q" hidden="1">#REF!</definedName>
    <definedName name="q1bpe">#REF!</definedName>
    <definedName name="qbs_table">#REF!</definedName>
    <definedName name="Qend">#REF!</definedName>
    <definedName name="QEWR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>#REF!</definedName>
    <definedName name="RATE_CLASSES">#REF!</definedName>
    <definedName name="Rate_Riders">#REF!</definedName>
    <definedName name="Ratebase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 localSheetId="1">INDIRECT([0]!RCRange2010Input)</definedName>
    <definedName name="RCRange2010" localSheetId="2">INDIRECT([0]!RCRange2010Input)</definedName>
    <definedName name="RCRange2010">INDIRECT([0]!RCRange2010Input)</definedName>
    <definedName name="RCRange2010Input">#REF!</definedName>
    <definedName name="RCRange2011" localSheetId="1">INDIRECT([0]!RCRange2011Input)</definedName>
    <definedName name="RCRange2011" localSheetId="2">INDIRECT([0]!RCRange2011Input)</definedName>
    <definedName name="RCRange2011">INDIRECT([0]!RCRange2011Input)</definedName>
    <definedName name="RCRange2011Input">#REF!</definedName>
    <definedName name="rDeptCode">#REF!</definedName>
    <definedName name="rDeptYrly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>#REF!</definedName>
    <definedName name="RenameRebase">#REF!</definedName>
    <definedName name="RenameTest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ERSAL_VAL">#REF!</definedName>
    <definedName name="Reversing">#REF!</definedName>
    <definedName name="rewrewr" hidden="1">#REF!</definedName>
    <definedName name="rFunc">#REF!</definedName>
    <definedName name="rgdyhtdjuh">#REF!</definedName>
    <definedName name="rGroup">#REF!</definedName>
    <definedName name="rGroupCode">#REF!</definedName>
    <definedName name="RIA_ADJ">#REF!</definedName>
    <definedName name="RID">#REF!</definedName>
    <definedName name="rIndex">#REF!</definedName>
    <definedName name="RIP">#REF!</definedName>
    <definedName name="Risk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>#REF!</definedName>
    <definedName name="RMversion">#REF!</definedName>
    <definedName name="ROH" localSheetId="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UTGroup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localSheetId="1" hidden="1">{#N/A,#N/A,FALSE,"Aging Summary";#N/A,#N/A,FALSE,"Ratio Analysis";#N/A,#N/A,FALSE,"Test 120 Day Accts";#N/A,#N/A,FALSE,"Tickmarks"}</definedName>
    <definedName name="rr" localSheetId="2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SCS">#REF!</definedName>
    <definedName name="rSMS">#REF!</definedName>
    <definedName name="RSVA_PPVA">#REF!</definedName>
    <definedName name="rte">#REF!</definedName>
    <definedName name="rtet">#REF!</definedName>
    <definedName name="rtyr" localSheetId="1" hidden="1">{#N/A,#N/A,FALSE,"Aging Summary";#N/A,#N/A,FALSE,"Ratio Analysis";#N/A,#N/A,FALSE,"Test 120 Day Accts";#N/A,#N/A,FALSE,"Tickmarks"}</definedName>
    <definedName name="rtyr" localSheetId="2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UL_RANGE">#REF!</definedName>
    <definedName name="rYrlyGroup">#REF!</definedName>
    <definedName name="s">#REF!</definedName>
    <definedName name="sa" hidden="1">#REF!</definedName>
    <definedName name="saknr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ale">#REF!</definedName>
    <definedName name="Scenario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coreFunctions" localSheetId="1">OFFSET(#REF!, 1, 0, nOfScoreFunctions, 1)</definedName>
    <definedName name="ScoreFunctions" localSheetId="2">OFFSET(#REF!, 1, 0, nOfScoreFunctions, 1)</definedName>
    <definedName name="ScoreFunctions">OFFSET(#REF!, 1, 0, nOfScoreFunctions, 1)</definedName>
    <definedName name="SCriteria">#REF!</definedName>
    <definedName name="sd">#REF!</definedName>
    <definedName name="SDF" localSheetId="1" hidden="1">{#N/A,#N/A,FALSE,"Aging Summary";#N/A,#N/A,FALSE,"Ratio Analysis";#N/A,#N/A,FALSE,"Test 120 Day Accts";#N/A,#N/A,FALSE,"Tickmarks"}</definedName>
    <definedName name="SDF" localSheetId="2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localSheetId="1" hidden="1">{#N/A,#N/A,FALSE,"Aging Summary";#N/A,#N/A,FALSE,"Ratio Analysis";#N/A,#N/A,FALSE,"Test 120 Day Accts";#N/A,#N/A,FALSE,"Tickmarks"}</definedName>
    <definedName name="sdfg" localSheetId="2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localSheetId="1" hidden="1">{#N/A,#N/A,FALSE,"Aging Summary";#N/A,#N/A,FALSE,"Ratio Analysis";#N/A,#N/A,FALSE,"Test 120 Day Accts";#N/A,#N/A,FALSE,"Tickmarks"}</definedName>
    <definedName name="sdfvsdfv" localSheetId="2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localSheetId="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TION_LIST">#REF!</definedName>
    <definedName name="SECTION_TO_NAME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localSheetId="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TINEL">#REF!</definedName>
    <definedName name="SENTINEL_1">#REF!</definedName>
    <definedName name="SepFTE">#REF!</definedName>
    <definedName name="servco_switch">#REF!</definedName>
    <definedName name="Service_Factor" localSheetId="1">(1-[0]!Service_Life)*(Probable_Life-#REF!)/Probable_Life+[0]!Service_Life</definedName>
    <definedName name="Service_Factor" localSheetId="2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unction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L">#REF!</definedName>
    <definedName name="SOPieColorsList">#REF!</definedName>
    <definedName name="SOPW">#REF!</definedName>
    <definedName name="Sort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"COMPLEO"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"9/26/2012"</definedName>
    <definedName name="SPDAY">"26"</definedName>
    <definedName name="SPDT2">"20120926"</definedName>
    <definedName name="splist">#REF!</definedName>
    <definedName name="SPMON">"09"</definedName>
    <definedName name="SPNAM">"QSYSPRT2"</definedName>
    <definedName name="SPNMB">"2"</definedName>
    <definedName name="SPTIM">"12:06:26"</definedName>
    <definedName name="SPTM2">"120821"</definedName>
    <definedName name="SPYEA">"2012"</definedName>
    <definedName name="srdfg" localSheetId="1" hidden="1">{#N/A,#N/A,FALSE,"Aging Summary";#N/A,#N/A,FALSE,"Ratio Analysis";#N/A,#N/A,FALSE,"Test 120 Day Accts";#N/A,#N/A,FALSE,"Tickmarks"}</definedName>
    <definedName name="srdfg" localSheetId="2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S">"04"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">#REF!</definedName>
    <definedName name="Start_23">#REF!</definedName>
    <definedName name="Start_31">#REF!</definedName>
    <definedName name="Start_32">#REF!</definedName>
    <definedName name="START_YR">#REF!</definedName>
    <definedName name="StartDate">#REF!</definedName>
    <definedName name="StartYear">#REF!</definedName>
    <definedName name="STATE">"*READY"</definedName>
    <definedName name="StatHolidays">#REF!</definedName>
    <definedName name="stdhg" localSheetId="1" hidden="1">{#N/A,#N/A,FALSE,"Aging Summary";#N/A,#N/A,FALSE,"Ratio Analysis";#N/A,#N/A,FALSE,"Test 120 Day Accts";#N/A,#N/A,FALSE,"Tickmarks"}</definedName>
    <definedName name="stdhg" localSheetId="2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>#REF!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ear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complishment">#REF!</definedName>
    <definedName name="Tactical_Teams_Listing">OFFSET(#REF!,0,0,COUNTA(#REF!)-1,1)</definedName>
    <definedName name="Target">#REF!</definedName>
    <definedName name="TargetRange2010" localSheetId="1">INDIRECT([0]!TargetRange2010Input)</definedName>
    <definedName name="TargetRange2010" localSheetId="2">INDIRECT([0]!TargetRange2010Input)</definedName>
    <definedName name="TargetRange2010">INDIRECT([0]!TargetRange2010Input)</definedName>
    <definedName name="TargetRange2010Input">#REF!</definedName>
    <definedName name="TargetRange2011" localSheetId="1">INDIRECT([0]!TargetRange2011Input)</definedName>
    <definedName name="TargetRange2011" localSheetId="2">INDIRECT([0]!TargetRange2011Input)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utYrly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Commitments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>#REF!</definedName>
    <definedName name="Test_Year">#REF!</definedName>
    <definedName name="TEST0">#REF!</definedName>
    <definedName name="test1">#REF!</definedName>
    <definedName name="test2" localSheetId="1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er">#REF!</definedName>
    <definedName name="TESTHKEY">#REF!</definedName>
    <definedName name="TESTKEYS">#REF!</definedName>
    <definedName name="TESTVKEY">#REF!</definedName>
    <definedName name="TestYear">#REF!</definedName>
    <definedName name="TestYr">#REF!</definedName>
    <definedName name="tForecast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TLE">"WORK ORDER MTD AMOUNTS FOR SEP 2012 -
G/L ACCOUNT 4082  Retail Services Reve"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PG">"2"</definedName>
    <definedName name="TPATH">"C:\Documents and Settings\All Users\Application Data\Symtrax\Compleo Suite 4\Temp\9ee12985-ed8d-4475-a6ab-533b6249471f"</definedName>
    <definedName name="TR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ytry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1" hidden="1">{#N/A,#N/A,FALSE,"Aging Summary";#N/A,#N/A,FALSE,"Ratio Analysis";#N/A,#N/A,FALSE,"Test 120 Day Accts";#N/A,#N/A,FALSE,"Tickmarks"}</definedName>
    <definedName name="ttt" localSheetId="2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localSheetId="1" hidden="1">{#N/A,#N/A,FALSE,"Aging Summary";#N/A,#N/A,FALSE,"Ratio Analysis";#N/A,#N/A,FALSE,"Test 120 Day Accts";#N/A,#N/A,FALSE,"Tickmarks"}</definedName>
    <definedName name="u" localSheetId="2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>#REF!</definedName>
    <definedName name="Units1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"GL150"</definedName>
    <definedName name="Usefull_Life">#REF!</definedName>
    <definedName name="UsefulLife">#REF!</definedName>
    <definedName name="USNAM">"OSELIVANOV"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localSheetId="1" hidden="1">{#N/A,#N/A,FALSE,"Aging Summary";#N/A,#N/A,FALSE,"Ratio Analysis";#N/A,#N/A,FALSE,"Test 120 Day Accts";#N/A,#N/A,FALSE,"Tickmarks"}</definedName>
    <definedName name="uu" localSheetId="2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1" hidden="1">{#N/A,#N/A,FALSE,"Aging Summary";#N/A,#N/A,FALSE,"Ratio Analysis";#N/A,#N/A,FALSE,"Test 120 Day Accts";#N/A,#N/A,FALSE,"Tickmarks"}</definedName>
    <definedName name="uuuu" localSheetId="2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v" localSheetId="1" hidden="1">{#N/A,#N/A,FALSE,"Aging Summary";#N/A,#N/A,FALSE,"Ratio Analysis";#N/A,#N/A,FALSE,"Test 120 Day Accts";#N/A,#N/A,FALSE,"Tickmarks"}</definedName>
    <definedName name="v" localSheetId="2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CFunction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1" hidden="1">{#N/A,#N/A,FALSE,"Aging Summary";#N/A,#N/A,FALSE,"Ratio Analysis";#N/A,#N/A,FALSE,"Test 120 Day Accts";#N/A,#N/A,FALSE,"Tickmarks"}</definedName>
    <definedName name="vbbbbbbbbb" localSheetId="2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CustomFunctionEnd">#REF!</definedName>
    <definedName name="VEHCAPBUD">#REF!</definedName>
    <definedName name="vehicle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localSheetId="1" hidden="1">{#N/A,#N/A,FALSE,"Aging Summary";#N/A,#N/A,FALSE,"Ratio Analysis";#N/A,#N/A,FALSE,"Test 120 Day Accts";#N/A,#N/A,FALSE,"Tickmarks"}</definedName>
    <definedName name="VV" localSheetId="2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localSheetId="1" hidden="1">{#N/A,#N/A,FALSE,"Aging Summary";#N/A,#N/A,FALSE,"Ratio Analysis";#N/A,#N/A,FALSE,"Test 120 Day Accts";#N/A,#N/A,FALSE,"Tickmarks"}</definedName>
    <definedName name="w" localSheetId="2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localSheetId="1" hidden="1">{#N/A,#N/A,FALSE,"Aging Summary";#N/A,#N/A,FALSE,"Ratio Analysis";#N/A,#N/A,FALSE,"Test 120 Day Accts";#N/A,#N/A,FALSE,"Tickmarks"}</definedName>
    <definedName name="waresd" localSheetId="2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bse">#REF!</definedName>
    <definedName name="Weekdays" localSheetId="1">{"Monday","Tuesday","Wednesday","Thursday","Friday","Saturday","Sunday"}</definedName>
    <definedName name="Weekdays" localSheetId="2">{"Monday","Tuesday","Wednesday","Thursday","Friday","Saturday","Sunday"}</definedName>
    <definedName name="Weekdays">{"Monday","Tuesday","Wednesday","Thursday","Friday","Saturday","Sunday"}</definedName>
    <definedName name="Weekly">#REF!</definedName>
    <definedName name="WeekStartValue" localSheetId="1">IF(WeekStart="Monday",2,1)</definedName>
    <definedName name="WeekStartValue" localSheetId="2">IF(WeekStart="Monday",2,1)</definedName>
    <definedName name="WeekStartValue">IF(WeekStart="Monday",2,1)</definedName>
    <definedName name="wemployee">#REF!</definedName>
    <definedName name="WHEATCAPBUD">#REF!</definedName>
    <definedName name="wife">#REF!</definedName>
    <definedName name="WIP_ACCRUAL">#REF!</definedName>
    <definedName name="wlkednjfc" localSheetId="1" hidden="1">{#N/A,#N/A,FALSE,"Aging Summary";#N/A,#N/A,FALSE,"Ratio Analysis";#N/A,#N/A,FALSE,"Test 120 Day Accts";#N/A,#N/A,FALSE,"Tickmarks"}</definedName>
    <definedName name="wlkednjfc" localSheetId="2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rn.1996._.PROPERTY._.AND._.BUSINESS._.INTERRUPTION._.VALUES." localSheetId="1" hidden="1">{#N/A,#N/A,TRUE,"96PROP"}</definedName>
    <definedName name="wrn.1996._.PROPERTY._.AND._.BUSINESS._.INTERRUPTION._.VALUES." localSheetId="2" hidden="1">{#N/A,#N/A,TRUE,"96PROP"}</definedName>
    <definedName name="wrn.1996._.PROPERTY._.AND._.BUSINESS._.INTERRUPTION._.VALUES." hidden="1">{#N/A,#N/A,TRUE,"96PROP"}</definedName>
    <definedName name="wrn.5._.Year._.Plan." localSheetId="1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2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localSheetId="1" hidden="1">{#N/A,#N/A,FALSE,"CLAIMS";#N/A,#N/A,FALSE,"EXPENSE";#N/A,#N/A,FALSE,"CAPITAL"}</definedName>
    <definedName name="wrn.AFE._.REGISTER." localSheetId="2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localSheetId="1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localSheetId="2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localSheetId="1" hidden="1">{"BALANCE SHEET",#N/A,FALSE,"Balance Sheet";"INCOME STATEMENT",#N/A,FALSE,"Income Statement";"STMT OF CASH FLOWS",#N/A,FALSE,"Cash Flows Indirect";"PARTNERS CAPITAL STMT",#N/A,FALSE,"Partners Capital"}</definedName>
    <definedName name="wrn.ALL._.STATEMENTS." localSheetId="2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localSheetId="1" hidden="1">{"Page1",#N/A,FALSE,"APCT";"Page2",#N/A,FALSE,"APCT"}</definedName>
    <definedName name="wrn.APCT." localSheetId="2" hidden="1">{"Page1",#N/A,FALSE,"APCT";"Page2",#N/A,FALSE,"APCT"}</definedName>
    <definedName name="wrn.APCT." hidden="1">{"Page1",#N/A,FALSE,"APCT";"Page2",#N/A,FALSE,"APCT"}</definedName>
    <definedName name="wrn.APL." localSheetId="1" hidden="1">{"Page1",#N/A,FALSE,"APL";"Page2",#N/A,FALSE,"APL"}</definedName>
    <definedName name="wrn.APL." localSheetId="2" hidden="1">{"Page1",#N/A,FALSE,"APL";"Page2",#N/A,FALSE,"APL"}</definedName>
    <definedName name="wrn.APL." hidden="1">{"Page1",#N/A,FALSE,"APL";"Page2",#N/A,FALSE,"APL"}</definedName>
    <definedName name="wrn.Appendixes._.for._.OEB.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localSheetId="1" hidden="1">{"assumptions1",#N/A,FALSE,"Valuation Analysis";"assumptions2",#N/A,FALSE,"Valuation Analysis"}</definedName>
    <definedName name="wrn.assumptions." localSheetId="2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backups._.for._.appendixes.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localSheetId="1" hidden="1">{"bs",#N/A,FALSE,"SCF"}</definedName>
    <definedName name="wrn.balance._.sheet." localSheetId="2" hidden="1">{"bs",#N/A,FALSE,"SCF"}</definedName>
    <definedName name="wrn.balance._.sheet." hidden="1">{"bs",#N/A,FALSE,"SCF"}</definedName>
    <definedName name="wrn.Basic._.Report." localSheetId="1" hidden="1">{#N/A,#N/A,FALSE,"New Depr Sch-150% DB";#N/A,#N/A,FALSE,"Cash Flows RLP";#N/A,#N/A,FALSE,"IRR";#N/A,#N/A,FALSE,"Proforma IS";#N/A,#N/A,FALSE,"Assumptions"}</definedName>
    <definedName name="wrn.Basic._.Report." localSheetId="2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localSheetId="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1" hidden="1">{"year1",#N/A,FALSE,"compare";"year2",#N/A,FALSE,"compare";"year3",#N/A,FALSE,"compare";"year4",#N/A,FALSE,"compare";"year5",#N/A,FALSE,"compare"}</definedName>
    <definedName name="wrn.compare5yrs." localSheetId="2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1" hidden="1">{#N/A,#N/A,FALSE,"Assumptions";#N/A,#N/A,FALSE,"Proforma IS";#N/A,#N/A,FALSE,"Cash Flows RLP";#N/A,#N/A,FALSE,"IRR";#N/A,#N/A,FALSE,"New Depr Sch-150% DB";#N/A,#N/A,FALSE,"Comments"}</definedName>
    <definedName name="wrn.Complete._.Report." localSheetId="2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localSheetId="1" hidden="1">{"contributory1",#N/A,FALSE,"Contributory Assets Detail";"contributory2",#N/A,FALSE,"Contributory Assets Detail"}</definedName>
    <definedName name="wrn.contributory._.asset._.charges." localSheetId="2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prorate._.Package.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localSheetId="1" hidden="1">{#N/A,#N/A,FALSE,"BS";#N/A,#N/A,FALSE,"PL";#N/A,#N/A,FALSE,"처분";#N/A,#N/A,FALSE,"현금";#N/A,#N/A,FALSE,"매출";#N/A,#N/A,FALSE,"원가";#N/A,#N/A,FALSE,"경영"}</definedName>
    <definedName name="wrn.COSA._.FS._.국문." localSheetId="2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1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1" hidden="1">{"datatable",#N/A,FALSE,"Cust.Adds_Volumes"}</definedName>
    <definedName name="wrn.custadds_volumes." localSheetId="2" hidden="1">{"datatable",#N/A,FALSE,"Cust.Adds_Volumes"}</definedName>
    <definedName name="wrn.custadds_volumes." hidden="1">{"datatable",#N/A,FALSE,"Cust.Adds_Volumes"}</definedName>
    <definedName name="wrn.Depreciation._.Expense.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localSheetId="1" hidden="1">{"documentation1",#N/A,FALSE,"Documentation";"documentation2",#N/A,FALSE,"Documentation"}</definedName>
    <definedName name="wrn.documentation." localSheetId="2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ffective._.Capital._.Expenditures.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localSheetId="1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localSheetId="2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localSheetId="1" hidden="1">{#N/A,#N/A,FALSE,"Exception Report"}</definedName>
    <definedName name="wrn.Exception._.Report." localSheetId="2" hidden="1">{#N/A,#N/A,FALSE,"Exception Report"}</definedName>
    <definedName name="wrn.Exception._.Report." hidden="1">{#N/A,#N/A,FALSE,"Exception Report"}</definedName>
    <definedName name="wrn.Exhibit_draft_report." localSheetId="1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localSheetId="2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1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2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localSheetId="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localSheetId="1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localSheetId="1" hidden="1">{"Footnotespg1",#N/A,FALSE,"Footnotes";"Footnotespg2",#N/A,FALSE,"Footnotes"}</definedName>
    <definedName name="wrn.FOOTNOTES." localSheetId="2" hidden="1">{"Footnotespg1",#N/A,FALSE,"Footnotes";"Footnotespg2",#N/A,FALSE,"Footnotes"}</definedName>
    <definedName name="wrn.FOOTNOTES." hidden="1">{"Footnotespg1",#N/A,FALSE,"Footnotes";"Footnotespg2",#N/A,FALSE,"Footnotes"}</definedName>
    <definedName name="wrn.Full._.Business._.Plan._.Package.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localSheetId="1" hidden="1">{#N/A,#N/A,FALSE,"HIBBARD";#N/A,#N/A,FALSE,"BEATON";#N/A,#N/A,FALSE,"CLARKSON";#N/A,#N/A,FALSE,"HARTMAN";#N/A,#N/A,FALSE,"SAMSON";#N/A,#N/A,FALSE,"VENSKAITIS";#N/A,#N/A,FALSE,"MCNEIL"}</definedName>
    <definedName name="wrn.GARNISH." localSheetId="2" hidden="1">{#N/A,#N/A,FALSE,"HIBBARD";#N/A,#N/A,FALSE,"BEATON";#N/A,#N/A,FALSE,"CLARKSON";#N/A,#N/A,FALSE,"HARTMAN";#N/A,#N/A,FALSE,"SAMSON";#N/A,#N/A,FALSE,"VENSKAITIS";#N/A,#N/A,FALSE,"MCNEIL"}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localSheetId="1" hidden="1">{"gross_margin1",#N/A,FALSE,"Gross Margin Detail";"gross_margin2",#N/A,FALSE,"Gross Margin Detail"}</definedName>
    <definedName name="wrn.gross._.margin._.detail." localSheetId="2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ss._.PPE.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localSheetId="1" hidden="1">{"historical acquirer",#N/A,FALSE,"Historical Performance";"historical target",#N/A,FALSE,"Historical Performance"}</definedName>
    <definedName name="wrn.historical._.performance." localSheetId="2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HO._.Cost._.Alloc.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localSheetId="2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2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2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1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2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income." localSheetId="1" hidden="1">{"income",#N/A,FALSE,"income_statement"}</definedName>
    <definedName name="wrn.income." localSheetId="2" hidden="1">{"income",#N/A,FALSE,"income_statement"}</definedName>
    <definedName name="wrn.income." hidden="1">{"income",#N/A,FALSE,"income_statement"}</definedName>
    <definedName name="wrn.INCOME._.STATEMENT." localSheetId="1" hidden="1">{"INCOME STATEMENT",#N/A,FALSE,"Income Statement"}</definedName>
    <definedName name="wrn.INCOME._.STATEMENT." localSheetId="2" hidden="1">{"INCOME STATEMENT",#N/A,FALSE,"Income Statement"}</definedName>
    <definedName name="wrn.INCOME._.STATEMENT." hidden="1">{"INCOME STATEMENT",#N/A,FALSE,"Income Statement"}</definedName>
    <definedName name="wrn.incomestmt." localSheetId="1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localSheetId="2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localSheetId="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localSheetId="1" hidden="1">{#N/A,#N/A,FALSE,"TICKERS INPUT SHEET"}</definedName>
    <definedName name="wrn.input._.sheet." localSheetId="2" hidden="1">{#N/A,#N/A,FALSE,"TICKERS INPUT SHEET"}</definedName>
    <definedName name="wrn.input._.sheet." hidden="1">{#N/A,#N/A,FALSE,"TICKERS INPUT SHEET"}</definedName>
    <definedName name="wrn.Lead._.Schedule.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1" hidden="1">{"LPNL1",#N/A,FALSE,"EntitiesWithReclasses";"LPNL2",#N/A,FALSE,"EntitiesWithReclasses";"LPNL3",#N/A,FALSE,"EntitiesWithReclasses"}</definedName>
    <definedName name="wrn.LPNL." localSheetId="2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ultiples._.Calculation." localSheetId="1" hidden="1">{#N/A,#N/A,FALSE,"GCM Data Sum";#N/A,#N/A,FALSE,"TIC-Calculation";#N/A,#N/A,FALSE,"TIC  Multiples";#N/A,#N/A,FALSE,"P-E &amp; Price to Book Multiples";#N/A,#N/A,FALSE,"Margins-EBITDA-to-Growth"}</definedName>
    <definedName name="wrn.Multiples._.Calculation." localSheetId="2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1" hidden="1">{"OM_data",#N/A,FALSE,"O&amp;M Data Table";"OM_regulatory_adjustments",#N/A,FALSE,"O&amp;M Data Table";"OM_select_data",#N/A,FALSE,"O&amp;M Data Table"}</definedName>
    <definedName name="wrn.OMreport." localSheetId="2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localSheetId="1" hidden="1">{"PARTNERS CAPITAL STMT",#N/A,FALSE,"Partners Capital"}</definedName>
    <definedName name="wrn.PARTNERS._.CAPITAL._.STMT." localSheetId="2" hidden="1">{"PARTNERS CAPITAL STMT",#N/A,FALSE,"Partners Capital"}</definedName>
    <definedName name="wrn.PARTNERS._.CAPITAL._.STMT." hidden="1">{"PARTNERS CAPITAL STMT",#N/A,FALSE,"Partners Capital"}</definedName>
    <definedName name="wrn.Plan._.Support._.Only." localSheetId="1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2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1" hidden="1">{#N/A,#N/A,FALSE,"Part E";#N/A,#N/A,FALSE,"E.1 Prelim Earnings Plan"}</definedName>
    <definedName name="wrn.Preliminary._.Plan." localSheetId="2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1" hidden="1">{#N/A,#N/A,FALSE,"President's Cover";#N/A,#N/A,FALSE,"A.1 1998 Objectives";#N/A,#N/A,FALSE,"A.2 President's Measures";#N/A,#N/A,FALSE,"A.3 Commentary"}</definedName>
    <definedName name="wrn.President._.Report." localSheetId="2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print." localSheetId="1" hidden="1">{#N/A,#N/A,FALSE,"Japan 2003";#N/A,#N/A,FALSE,"Sheet2"}</definedName>
    <definedName name="wrn.print." localSheetId="2" hidden="1">{#N/A,#N/A,FALSE,"Japan 2003";#N/A,#N/A,FALSE,"Sheet2"}</definedName>
    <definedName name="wrn.print." hidden="1">{#N/A,#N/A,FALSE,"Japan 2003";#N/A,#N/A,FALSE,"Sheet2"}</definedName>
    <definedName name="wrn.Print._.All._.Exhibits." localSheetId="1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localSheetId="2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localSheetId="1" hidden="1">{"summary",#N/A,FALSE,"Valuation Analysis";"assumptions1",#N/A,FALSE,"Valuation Analysis";"assumptions2",#N/A,FALSE,"Valuation Analysis"}</definedName>
    <definedName name="wrn.print._.all._.sheets." localSheetId="2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1" hidden="1">{"Extra 1",#N/A,FALSE,"Blank"}</definedName>
    <definedName name="wrn.Print._.Blank._.Exhibit." localSheetId="2" hidden="1">{"Extra 1",#N/A,FALSE,"Blank"}</definedName>
    <definedName name="wrn.Print._.Blank._.Exhibit." hidden="1">{"Extra 1",#N/A,FALSE,"Blank"}</definedName>
    <definedName name="wrn.Print._.BS._.Exhibits." localSheetId="1" hidden="1">{"BS Dollar",#N/A,FALSE,"BS";"BS CS",#N/A,FALSE,"BS"}</definedName>
    <definedName name="wrn.Print._.BS._.Exhibits." localSheetId="2" hidden="1">{"BS Dollar",#N/A,FALSE,"BS";"BS CS",#N/A,FALSE,"BS"}</definedName>
    <definedName name="wrn.Print._.BS._.Exhibits." hidden="1">{"BS Dollar",#N/A,FALSE,"BS";"BS CS",#N/A,FALSE,"BS"}</definedName>
    <definedName name="wrn.Print._.CF._.Exhibit." localSheetId="1" hidden="1">{"CF Dollar",#N/A,FALSE,"CF"}</definedName>
    <definedName name="wrn.Print._.CF._.Exhibit." localSheetId="2" hidden="1">{"CF Dollar",#N/A,FALSE,"CF"}</definedName>
    <definedName name="wrn.Print._.CF._.Exhibit." hidden="1">{"CF Dollar",#N/A,FALSE,"CF"}</definedName>
    <definedName name="wrn.Print._.Everything." localSheetId="1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localSheetId="2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localSheetId="1" hidden="1">{"Inc Stmt Dollar",#N/A,FALSE,"IS";"Inc Stmt CS",#N/A,FALSE,"IS"}</definedName>
    <definedName name="wrn.Print._.IS._.Exhibits." localSheetId="2" hidden="1">{"Inc Stmt Dollar",#N/A,FALSE,"IS";"Inc Stmt CS",#N/A,FALSE,"IS"}</definedName>
    <definedName name="wrn.Print._.IS._.Exhibits." hidden="1">{"Inc Stmt Dollar",#N/A,FALSE,"IS";"Inc Stmt CS",#N/A,FALSE,"IS"}</definedName>
    <definedName name="wrn.Print._.Ratio._.Exhibits." localSheetId="1" hidden="1">{"Ratio No.1",#N/A,FALSE,"Ratio";"Ratio No.2",#N/A,FALSE,"Ratio"}</definedName>
    <definedName name="wrn.Print._.Ratio._.Exhibits." localSheetId="2" hidden="1">{"Ratio No.1",#N/A,FALSE,"Ratio";"Ratio No.2",#N/A,FALSE,"Ratio"}</definedName>
    <definedName name="wrn.Print._.Ratio._.Exhibits." hidden="1">{"Ratio No.1",#N/A,FALSE,"Ratio";"Ratio No.2",#N/A,FALSE,"Ratio"}</definedName>
    <definedName name="wrn.Projected._.Data._.and._.Subject._.Company._.Data." localSheetId="1" hidden="1">{#N/A,#N/A,FALSE,"Projected Data &amp; SUBJECT-INPUTS"}</definedName>
    <definedName name="wrn.Projected._.Data._.and._.Subject._.Company._.Data." localSheetId="2" hidden="1">{#N/A,#N/A,FALSE,"Projected Data &amp; SUBJECT-INPUTS"}</definedName>
    <definedName name="wrn.Projected._.Data._.and._.Subject._.Company._.Data." hidden="1">{#N/A,#N/A,FALSE,"Projected Data &amp; SUBJECT-INPUTS"}</definedName>
    <definedName name="wrn.Quarter._.1._.Forecast." localSheetId="1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2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1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2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1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2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1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2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localSheetId="1" hidden="1">{"page1",#N/A,FALSE,"Range Value - Incl Reclasses";"page2",#N/A,FALSE,"Range Value - Incl Reclasses";"page3",#N/A,FALSE,"Range Value - Incl Reclasses"}</definedName>
    <definedName name="wrn.Range._.Values." localSheetId="2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localSheetId="1" hidden="1">{"Inc Stmt Exhibit",#N/A,FALSE,"IS";"BS Exhibit",#N/A,FALSE,"BS";"Ratio No.1",#N/A,FALSE,"Ratio";"Ratio No.2",#N/A,FALSE,"Ratio"}</definedName>
    <definedName name="wrn.Report._.Exhibits." localSheetId="2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venue.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1" hidden="1">{"revenue detail 1",#N/A,FALSE,"Revenue Detail";"revenue detail 2",#N/A,FALSE,"Revenue Detail";"revenue detail 3",#N/A,FALSE,"Revenue Detail";"revenue detail 4",#N/A,FALSE,"Revenue Detail"}</definedName>
    <definedName name="wrn.revenue._.detail." localSheetId="2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1" hidden="1">{"revenue graph",#N/A,FALSE,"Revenue Graph"}</definedName>
    <definedName name="wrn.revenue._.graph." localSheetId="2" hidden="1">{"revenue graph",#N/A,FALSE,"Revenue Graph"}</definedName>
    <definedName name="wrn.revenue._.graph." hidden="1">{"revenue graph",#N/A,FALSE,"Revenue Graph"}</definedName>
    <definedName name="wrn.sample." localSheetId="1" hidden="1">{"sample",#N/A,FALSE,"Client Input Sheet"}</definedName>
    <definedName name="wrn.sample." localSheetId="2" hidden="1">{"sample",#N/A,FALSE,"Client Input Sheet"}</definedName>
    <definedName name="wrn.sample." hidden="1">{"sample",#N/A,FALSE,"Client Input Sheet"}</definedName>
    <definedName name="wrn.Shorten._.Version." localSheetId="1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localSheetId="2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localSheetId="1" hidden="1">{#N/A,#N/A,FALSE,"IS US";#N/A,#N/A,FALSE,"BS US";#N/A,#N/A,FALSE,"IS LOCAL";#N/A,#N/A,FALSE,"BS INPUT";#N/A,#N/A,FALSE,"EQUITY";#N/A,#N/A,FALSE,"LOCAL ADJ";#N/A,#N/A,FALSE,"GAAP ADJ"}</definedName>
    <definedName name="wrn.Standard." localSheetId="2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localSheetId="1" hidden="1">{"STMT OF CASH FLOWS",#N/A,FALSE,"Cash Flows Indirect"}</definedName>
    <definedName name="wrn.STMT._.OF._.CASH._.FLOWS." localSheetId="2" hidden="1">{"STMT OF CASH FLOWS",#N/A,FALSE,"Cash Flows Indirect"}</definedName>
    <definedName name="wrn.STMT._.OF._.CASH._.FLOWS." hidden="1">{"STMT OF CASH FLOWS",#N/A,FALSE,"Cash Flows Indirect"}</definedName>
    <definedName name="wrn.summary." localSheetId="1" hidden="1">{"summary",#N/A,FALSE,"Valuation Analysis"}</definedName>
    <definedName name="wrn.summary." localSheetId="2" hidden="1">{"summary",#N/A,FALSE,"Valuation Analysis"}</definedName>
    <definedName name="wrn.summary." hidden="1">{"summary",#N/A,FALSE,"Valuation Analysis"}</definedName>
    <definedName name="wrn.summary._.schedules." localSheetId="1" hidden="1">{"summary1",#N/A,FALSE,"Summary of Values";"summary2",#N/A,FALSE,"Summary of Values"}</definedName>
    <definedName name="wrn.summary._.schedules." localSheetId="2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pplemental._.Pkg.." localSheetId="1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2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localSheetId="1" hidden="1">{"BALANCE SHEET ACCOUNTS",#N/A,TRUE,"Working Trial Balance";"INCOME ACCOUNTS",#N/A,TRUE,"Working Trial Balance"}</definedName>
    <definedName name="wrn.TB._.ALL._.ACCTS." localSheetId="2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1" hidden="1">{"BALANCE SHEET ACCOUNTS",#N/A,FALSE,"Working Trial Balance"}</definedName>
    <definedName name="wrn.TB._.BALANCE._.SHEET." localSheetId="2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1" hidden="1">{"EXPLANATIONS",#N/A,FALSE,"Working Trial Balance"}</definedName>
    <definedName name="wrn.TB._.EXPLANATIONS." localSheetId="2" hidden="1">{"EXPLANATIONS",#N/A,FALSE,"Working Trial Balance"}</definedName>
    <definedName name="wrn.TB._.EXPLANATIONS." hidden="1">{"EXPLANATIONS",#N/A,FALSE,"Working Trial Balance"}</definedName>
    <definedName name="wrn.TB._.INCOME._.STMT." localSheetId="1" hidden="1">{"INCOME ACCOUNTS",#N/A,FALSE,"Working Trial Balance"}</definedName>
    <definedName name="wrn.TB._.INCOME._.STMT." localSheetId="2" hidden="1">{"INCOME ACCOUNTS",#N/A,FALSE,"Working Trial Balance"}</definedName>
    <definedName name="wrn.TB._.INCOME._.STMT." hidden="1">{"INCOME ACCOUNTS",#N/A,FALSE,"Working Trial Balance"}</definedName>
    <definedName name="wrn.technology." localSheetId="1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2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localSheetId="1" hidden="1">{"trademark1",#N/A,FALSE,"Trademark(s) and Trade Name(s)"}</definedName>
    <definedName name="wrn.trademark._.and._.trade._.name." localSheetId="2" hidden="1">{"trademark1",#N/A,FALSE,"Trademark(s) and Trade Name(s)"}</definedName>
    <definedName name="wrn.trademark._.and._.trade._.name." hidden="1">{"trademark1",#N/A,FALSE,"Trademark(s) and Trade Name(s)"}</definedName>
    <definedName name="wrn.Worcester._.Model._._._.Full." localSheetId="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localSheetId="2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localSheetId="1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2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localSheetId="1" hidden="1">{"page1",#N/A,FALSE,"X140withReclasses";"page2",#N/A,FALSE,"X140withReclasses";"page3",#N/A,FALSE,"X140withReclasses"}</definedName>
    <definedName name="wrn.X140." localSheetId="2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Year._.End._.Reporting._.Pkg..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localSheetId="1" hidden="1">{"土地",#N/A,FALSE,"土地建物"}</definedName>
    <definedName name="wrn.土地." localSheetId="2" hidden="1">{"土地",#N/A,FALSE,"土地建物"}</definedName>
    <definedName name="wrn.土地." hidden="1">{"土地",#N/A,FALSE,"土地建物"}</definedName>
    <definedName name="wrn.建物." localSheetId="1" hidden="1">{"建物",#N/A,FALSE,"土地建物"}</definedName>
    <definedName name="wrn.建物." localSheetId="2" hidden="1">{"建物",#N/A,FALSE,"土地建物"}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x" localSheetId="1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lyFinancialMatch" localSheetId="1">OFFSET(YearlyFinancialRecordMatch, 1, 0, [0]!nVariables, 1)</definedName>
    <definedName name="YearlyFinancialMatch" localSheetId="2">OFFSET(YearlyFinancialRecordMatch, 1, 0, [0]!nVariables, 1)</definedName>
    <definedName name="YearlyFinancialMatch">OFFSET(YearlyFinancialRecordMatch, 1, 0, nVariables, 1)</definedName>
    <definedName name="yearNom">INDEX(#REF!, MATCH("ForecastColumnHeaders",#REF!, 0))</definedName>
    <definedName name="Years">#REF!</definedName>
    <definedName name="YearTag">#REF!</definedName>
    <definedName name="Yr1Depr">#REF!</definedName>
    <definedName name="yrh" localSheetId="1" hidden="1">{#N/A,#N/A,FALSE,"Aging Summary";#N/A,#N/A,FALSE,"Ratio Analysis";#N/A,#N/A,FALSE,"Test 120 Day Accts";#N/A,#N/A,FALSE,"Tickmarks"}</definedName>
    <definedName name="yrh" localSheetId="2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1" hidden="1">{#N/A,#N/A,FALSE,"Aging Summary";#N/A,#N/A,FALSE,"Ratio Analysis";#N/A,#N/A,FALSE,"Test 120 Day Accts";#N/A,#N/A,FALSE,"Tickmarks"}</definedName>
    <definedName name="ytrytry" localSheetId="2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localSheetId="1" hidden="1">{#N/A,#N/A,FALSE,"Aging Summary";#N/A,#N/A,FALSE,"Ratio Analysis";#N/A,#N/A,FALSE,"Test 120 Day Accts";#N/A,#N/A,FALSE,"Tickmarks"}</definedName>
    <definedName name="yy" localSheetId="2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localSheetId="1" hidden="1">{#N/A,#N/A,FALSE,"Aging Summary";#N/A,#N/A,FALSE,"Ratio Analysis";#N/A,#N/A,FALSE,"Test 120 Day Accts";#N/A,#N/A,FALSE,"Tickmarks"}</definedName>
    <definedName name="zzz" localSheetId="2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localSheetId="1" hidden="1">{#N/A,#N/A,FALSE,"BS";#N/A,#N/A,FALSE,"PL";#N/A,#N/A,FALSE,"처분";#N/A,#N/A,FALSE,"현금";#N/A,#N/A,FALSE,"매출";#N/A,#N/A,FALSE,"원가";#N/A,#N/A,FALSE,"경영"}</definedName>
    <definedName name="건가new" localSheetId="2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1" hidden="1">{#N/A,#N/A,FALSE,"BS";#N/A,#N/A,FALSE,"PL";#N/A,#N/A,FALSE,"처분";#N/A,#N/A,FALSE,"현금";#N/A,#N/A,FALSE,"매출";#N/A,#N/A,FALSE,"원가";#N/A,#N/A,FALSE,"경영"}</definedName>
    <definedName name="결산공고" localSheetId="2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1" hidden="1">{#N/A,#N/A,FALSE,"BS";#N/A,#N/A,FALSE,"PL";#N/A,#N/A,FALSE,"처분";#N/A,#N/A,FALSE,"현금";#N/A,#N/A,FALSE,"매출";#N/A,#N/A,FALSE,"원가";#N/A,#N/A,FALSE,"경영"}</definedName>
    <definedName name="결손금" localSheetId="2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1" hidden="1">{#N/A,#N/A,FALSE,"BS";#N/A,#N/A,FALSE,"PL";#N/A,#N/A,FALSE,"처분";#N/A,#N/A,FALSE,"현금";#N/A,#N/A,FALSE,"매출";#N/A,#N/A,FALSE,"원가";#N/A,#N/A,FALSE,"경영"}</definedName>
    <definedName name="편집" localSheetId="2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localSheetId="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0" i="3" l="1"/>
  <c r="N41" i="3" s="1"/>
  <c r="C40" i="3"/>
  <c r="C41" i="3" s="1"/>
  <c r="N38" i="3"/>
  <c r="M38" i="3"/>
  <c r="M40" i="3" s="1"/>
  <c r="M41" i="3" s="1"/>
  <c r="L38" i="3"/>
  <c r="L40" i="3" s="1"/>
  <c r="L41" i="3" s="1"/>
  <c r="K38" i="3"/>
  <c r="K40" i="3" s="1"/>
  <c r="K41" i="3" s="1"/>
  <c r="J38" i="3"/>
  <c r="J40" i="3" s="1"/>
  <c r="J41" i="3" s="1"/>
  <c r="I38" i="3"/>
  <c r="I40" i="3" s="1"/>
  <c r="I41" i="3" s="1"/>
  <c r="H38" i="3"/>
  <c r="H40" i="3" s="1"/>
  <c r="H41" i="3" s="1"/>
  <c r="G38" i="3"/>
  <c r="G40" i="3" s="1"/>
  <c r="G41" i="3" s="1"/>
  <c r="F38" i="3"/>
  <c r="F40" i="3" s="1"/>
  <c r="F41" i="3" s="1"/>
  <c r="E38" i="3"/>
  <c r="E40" i="3" s="1"/>
  <c r="E41" i="3" s="1"/>
  <c r="D38" i="3"/>
  <c r="D40" i="3" s="1"/>
  <c r="D41" i="3" s="1"/>
  <c r="C38" i="3"/>
  <c r="N31" i="3"/>
  <c r="M31" i="3"/>
  <c r="L31" i="3"/>
  <c r="K31" i="3"/>
  <c r="J31" i="3"/>
  <c r="I31" i="3"/>
  <c r="H31" i="3"/>
  <c r="G31" i="3"/>
  <c r="F31" i="3"/>
  <c r="E31" i="3"/>
  <c r="D31" i="3"/>
  <c r="C31" i="3"/>
  <c r="N22" i="3"/>
  <c r="M22" i="3"/>
  <c r="L22" i="3"/>
  <c r="K22" i="3"/>
  <c r="J22" i="3"/>
  <c r="I22" i="3"/>
  <c r="H22" i="3"/>
  <c r="G22" i="3"/>
  <c r="F22" i="3"/>
  <c r="E22" i="3"/>
  <c r="D22" i="3"/>
  <c r="C22" i="3"/>
  <c r="N13" i="3"/>
  <c r="M13" i="3"/>
  <c r="L13" i="3"/>
  <c r="K13" i="3"/>
  <c r="J13" i="3"/>
  <c r="I13" i="3"/>
  <c r="H13" i="3"/>
  <c r="G13" i="3"/>
  <c r="F13" i="3"/>
  <c r="E13" i="3"/>
  <c r="D13" i="3"/>
  <c r="C13" i="3"/>
  <c r="M41" i="2"/>
  <c r="L41" i="2"/>
  <c r="K41" i="2"/>
  <c r="J41" i="2"/>
  <c r="I41" i="2"/>
  <c r="G41" i="2"/>
  <c r="F41" i="2"/>
  <c r="E41" i="2"/>
  <c r="D41" i="2"/>
  <c r="C41" i="2"/>
  <c r="M40" i="2"/>
  <c r="L40" i="2"/>
  <c r="K40" i="2"/>
  <c r="J40" i="2"/>
  <c r="I40" i="2"/>
  <c r="G40" i="2"/>
  <c r="F40" i="2"/>
  <c r="E40" i="2"/>
  <c r="D40" i="2"/>
  <c r="C40" i="2"/>
  <c r="N38" i="2"/>
  <c r="N40" i="2" s="1"/>
  <c r="N41" i="2" s="1"/>
  <c r="M38" i="2"/>
  <c r="L38" i="2"/>
  <c r="K38" i="2"/>
  <c r="J38" i="2"/>
  <c r="I38" i="2"/>
  <c r="G38" i="2"/>
  <c r="F38" i="2"/>
  <c r="E38" i="2"/>
  <c r="D38" i="2"/>
  <c r="C38" i="2"/>
  <c r="N31" i="2"/>
  <c r="M31" i="2"/>
  <c r="L31" i="2"/>
  <c r="K31" i="2"/>
  <c r="J31" i="2"/>
  <c r="I31" i="2"/>
  <c r="G31" i="2"/>
  <c r="F31" i="2"/>
  <c r="E31" i="2"/>
  <c r="D31" i="2"/>
  <c r="C31" i="2"/>
  <c r="N22" i="2"/>
  <c r="M22" i="2"/>
  <c r="L22" i="2"/>
  <c r="K22" i="2"/>
  <c r="J22" i="2"/>
  <c r="I22" i="2"/>
  <c r="G22" i="2"/>
  <c r="F22" i="2"/>
  <c r="E22" i="2"/>
  <c r="D22" i="2"/>
  <c r="C22" i="2"/>
  <c r="N13" i="2"/>
  <c r="M13" i="2"/>
  <c r="L13" i="2"/>
  <c r="K13" i="2"/>
  <c r="J13" i="2"/>
  <c r="I13" i="2"/>
  <c r="G13" i="2"/>
  <c r="F13" i="2"/>
  <c r="E13" i="2"/>
  <c r="D13" i="2"/>
  <c r="C13" i="2"/>
  <c r="N46" i="1"/>
  <c r="N48" i="1" s="1"/>
  <c r="M46" i="1"/>
  <c r="M48" i="1" s="1"/>
  <c r="L46" i="1"/>
  <c r="L48" i="1" s="1"/>
  <c r="K46" i="1"/>
  <c r="K48" i="1" s="1"/>
  <c r="J46" i="1"/>
  <c r="J48" i="1" s="1"/>
  <c r="N44" i="1"/>
  <c r="M44" i="1"/>
  <c r="L44" i="1"/>
  <c r="K44" i="1"/>
  <c r="J44" i="1"/>
  <c r="K37" i="1"/>
  <c r="J37" i="1"/>
  <c r="N35" i="1"/>
  <c r="N37" i="1" s="1"/>
  <c r="M35" i="1"/>
  <c r="M37" i="1" s="1"/>
  <c r="L35" i="1"/>
  <c r="L37" i="1" s="1"/>
  <c r="K35" i="1"/>
  <c r="J35" i="1"/>
  <c r="N24" i="1"/>
  <c r="N26" i="1" s="1"/>
  <c r="M24" i="1"/>
  <c r="M26" i="1" s="1"/>
  <c r="L24" i="1"/>
  <c r="L26" i="1" s="1"/>
  <c r="K24" i="1"/>
  <c r="K26" i="1" s="1"/>
  <c r="J24" i="1"/>
  <c r="J26" i="1" s="1"/>
  <c r="N13" i="1"/>
  <c r="N15" i="1" s="1"/>
  <c r="M13" i="1"/>
  <c r="M15" i="1" s="1"/>
  <c r="L13" i="1"/>
  <c r="L15" i="1" s="1"/>
  <c r="K13" i="1"/>
  <c r="K15" i="1" s="1"/>
  <c r="J13" i="1"/>
  <c r="J15" i="1" s="1"/>
  <c r="J49" i="1" s="1"/>
  <c r="K49" i="1" l="1"/>
  <c r="M49" i="1"/>
  <c r="L49" i="1"/>
  <c r="N49" i="1"/>
</calcChain>
</file>

<file path=xl/sharedStrings.xml><?xml version="1.0" encoding="utf-8"?>
<sst xmlns="http://schemas.openxmlformats.org/spreadsheetml/2006/main" count="128" uniqueCount="69">
  <si>
    <t>OEB Appendix 2-AA - Capital Expenditures (CAPEX) - Settlement</t>
  </si>
  <si>
    <t>in $MM</t>
  </si>
  <si>
    <t>Actual Expenditures</t>
  </si>
  <si>
    <t>Bridge</t>
  </si>
  <si>
    <t>Planned Expenditures</t>
  </si>
  <si>
    <t>Project Group</t>
  </si>
  <si>
    <t>2020A</t>
  </si>
  <si>
    <t>2021A</t>
  </si>
  <si>
    <t>2022A</t>
  </si>
  <si>
    <t>2023A</t>
  </si>
  <si>
    <t>2024A</t>
  </si>
  <si>
    <t>2025A</t>
  </si>
  <si>
    <t>MIFRS</t>
  </si>
  <si>
    <t>SYSTEM ACCESS</t>
  </si>
  <si>
    <t>Network Metering</t>
  </si>
  <si>
    <t>Customer Connections</t>
  </si>
  <si>
    <t>Road Authority &amp; Transit Projects</t>
  </si>
  <si>
    <t>Transmitter Related Upgrades</t>
  </si>
  <si>
    <t xml:space="preserve">Total SYSTEM ACCESS Gross </t>
  </si>
  <si>
    <t xml:space="preserve">Total SYSTEM ACCESS Contributions </t>
  </si>
  <si>
    <t>Total SYSTEM ACCESS Net</t>
  </si>
  <si>
    <t>SYSTEM RENEWAL</t>
  </si>
  <si>
    <t>Overhead Asset Renewal</t>
  </si>
  <si>
    <t>Reactive Capital</t>
  </si>
  <si>
    <t>Rear Lot Conversion</t>
  </si>
  <si>
    <t>Substation Renewal</t>
  </si>
  <si>
    <t>Transformer Renewal</t>
  </si>
  <si>
    <t>Underground Asset Renewal</t>
  </si>
  <si>
    <t xml:space="preserve">Total SYSTEM RENEWAL Gross </t>
  </si>
  <si>
    <t xml:space="preserve">Total SYSTEM RENEWAL Contributions </t>
  </si>
  <si>
    <t>Total SYSTEM RENEWAL Net</t>
  </si>
  <si>
    <t>SYSTEM SERVICE</t>
  </si>
  <si>
    <t>SCADA &amp; Automation</t>
  </si>
  <si>
    <t>Capacity (Lines)</t>
  </si>
  <si>
    <t>Capacity (Stations)</t>
  </si>
  <si>
    <t>System Control, Communications &amp; Performance</t>
  </si>
  <si>
    <t>Safety &amp; Security</t>
  </si>
  <si>
    <t xml:space="preserve">Distributed Energy Resources (DER) Integration </t>
  </si>
  <si>
    <t xml:space="preserve">Total SYSTEM SERVICE Gross </t>
  </si>
  <si>
    <t xml:space="preserve">Total SYSTEM SERVICE Contributions </t>
  </si>
  <si>
    <t>Total SYSTEM SERVICE Net</t>
  </si>
  <si>
    <t>GENERAL PLANT</t>
  </si>
  <si>
    <t>Facilities Management</t>
  </si>
  <si>
    <t>Information Technology</t>
  </si>
  <si>
    <t>Fleet Renewal</t>
  </si>
  <si>
    <t>Connection and Cost Recovery Agreements</t>
  </si>
  <si>
    <t>Sub-Total</t>
  </si>
  <si>
    <t>Miscellaneous Projects</t>
  </si>
  <si>
    <t xml:space="preserve">Total GENERAL PLANT Gross </t>
  </si>
  <si>
    <t xml:space="preserve">Total GENERAL PLANT Contributions </t>
  </si>
  <si>
    <t>Total GENERAL PLANT Net</t>
  </si>
  <si>
    <t>Total Net Expenditures</t>
  </si>
  <si>
    <t>OEB Appendix 2-AA (Net CapEx) - Settlement</t>
  </si>
  <si>
    <t>Planned Expenditure</t>
  </si>
  <si>
    <t>Road Authority and Transit Projects</t>
  </si>
  <si>
    <t>Total SYSTEM ACCESS</t>
  </si>
  <si>
    <t>Total SYSTEM RENEWAL</t>
  </si>
  <si>
    <t>SCADA and Automation</t>
  </si>
  <si>
    <t>System Control, Communications and Performance</t>
  </si>
  <si>
    <t>Distributed Energy Resources (DER) Integration</t>
  </si>
  <si>
    <t>Total SYSTEM SERVICE</t>
  </si>
  <si>
    <t>Connection &amp; Cost Recovery Agreements</t>
  </si>
  <si>
    <t>Sub-Total Material Projects</t>
  </si>
  <si>
    <t>Miscellaneous Projects (under materiality threshold)</t>
  </si>
  <si>
    <t>Total GENERAL PLANT</t>
  </si>
  <si>
    <t>Total</t>
  </si>
  <si>
    <t>OEB Appendix 2-AA (Net In-Service) - Settlement</t>
  </si>
  <si>
    <t>Actual In-Service</t>
  </si>
  <si>
    <t>Planned In-Service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</si>
</sst>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_);_(* \(#,##0.0\);_(* 0.0_);_(@_)"/>
    <numFmt numFmtId="165" formatCode="0.0"/>
  </numFmts>
  <fonts count="6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wrapText="1"/>
    </xf>
    <xf numFmtId="0" fontId="3" fillId="3" borderId="4" xfId="0" applyFont="1" applyFill="1" applyBorder="1"/>
    <xf numFmtId="0" fontId="4" fillId="4" borderId="4" xfId="0" applyFont="1" applyFill="1" applyBorder="1" applyAlignment="1">
      <alignment wrapText="1"/>
    </xf>
    <xf numFmtId="0" fontId="3" fillId="4" borderId="4" xfId="0" applyFont="1" applyFill="1" applyBorder="1"/>
    <xf numFmtId="0" fontId="3" fillId="5" borderId="4" xfId="0" applyFont="1" applyFill="1" applyBorder="1" applyAlignment="1">
      <alignment vertical="center" wrapText="1"/>
    </xf>
    <xf numFmtId="164" fontId="3" fillId="5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/>
    </xf>
    <xf numFmtId="164" fontId="3" fillId="4" borderId="4" xfId="0" applyNumberFormat="1" applyFont="1" applyFill="1" applyBorder="1"/>
    <xf numFmtId="164" fontId="5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/>
    <xf numFmtId="0" fontId="1" fillId="5" borderId="4" xfId="0" applyFont="1" applyFill="1" applyBorder="1" applyAlignment="1">
      <alignment vertical="center" wrapText="1"/>
    </xf>
    <xf numFmtId="165" fontId="1" fillId="5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5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D5D0-1D7A-4839-B7A5-3BA0AC021896}">
  <dimension ref="B3:N49"/>
  <sheetViews>
    <sheetView zoomScale="90" zoomScaleNormal="90" workbookViewId="0">
      <selection activeCell="F40" sqref="F40"/>
    </sheetView>
  </sheetViews>
  <sheetFormatPr defaultRowHeight="12.5" x14ac:dyDescent="0.25"/>
  <cols>
    <col min="2" max="2" width="42.453125" customWidth="1"/>
  </cols>
  <sheetData>
    <row r="3" spans="2:14" ht="18" x14ac:dyDescent="0.4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ht="14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4" x14ac:dyDescent="0.3">
      <c r="B5" s="2" t="s">
        <v>1</v>
      </c>
      <c r="C5" s="30" t="s">
        <v>2</v>
      </c>
      <c r="D5" s="31"/>
      <c r="E5" s="31"/>
      <c r="F5" s="31"/>
      <c r="G5" s="32"/>
      <c r="H5" s="30" t="s">
        <v>3</v>
      </c>
      <c r="I5" s="32"/>
      <c r="J5" s="30" t="s">
        <v>4</v>
      </c>
      <c r="K5" s="31"/>
      <c r="L5" s="31"/>
      <c r="M5" s="31"/>
      <c r="N5" s="32"/>
    </row>
    <row r="6" spans="2:14" ht="14" x14ac:dyDescent="0.25"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>
        <v>2026</v>
      </c>
      <c r="J6" s="4">
        <v>2027</v>
      </c>
      <c r="K6" s="4">
        <v>2028</v>
      </c>
      <c r="L6" s="4">
        <v>2029</v>
      </c>
      <c r="M6" s="4">
        <v>2030</v>
      </c>
      <c r="N6" s="4">
        <v>2031</v>
      </c>
    </row>
    <row r="7" spans="2:14" ht="14" x14ac:dyDescent="0.3">
      <c r="B7" s="5" t="s">
        <v>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 ht="14" x14ac:dyDescent="0.3">
      <c r="B8" s="7" t="s">
        <v>13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2:14" ht="14" x14ac:dyDescent="0.25">
      <c r="B9" s="9" t="s">
        <v>14</v>
      </c>
      <c r="C9" s="10">
        <v>17</v>
      </c>
      <c r="D9" s="10">
        <v>14.9</v>
      </c>
      <c r="E9" s="10">
        <v>14.6</v>
      </c>
      <c r="F9" s="10">
        <v>17.3</v>
      </c>
      <c r="G9" s="10">
        <v>23.7</v>
      </c>
      <c r="H9" s="10">
        <v>27.3</v>
      </c>
      <c r="I9" s="10">
        <v>26.9</v>
      </c>
      <c r="J9" s="10">
        <v>54.7</v>
      </c>
      <c r="K9" s="10">
        <v>70.599999999999994</v>
      </c>
      <c r="L9" s="10">
        <v>69.2</v>
      </c>
      <c r="M9" s="10">
        <v>60.4</v>
      </c>
      <c r="N9" s="10">
        <v>53.6</v>
      </c>
    </row>
    <row r="10" spans="2:14" ht="14" x14ac:dyDescent="0.25">
      <c r="B10" s="9" t="s">
        <v>15</v>
      </c>
      <c r="C10" s="10">
        <v>70.599999999999994</v>
      </c>
      <c r="D10" s="10">
        <v>88.8</v>
      </c>
      <c r="E10" s="10">
        <v>75.5</v>
      </c>
      <c r="F10" s="10">
        <v>114.4</v>
      </c>
      <c r="G10" s="10">
        <v>148.9</v>
      </c>
      <c r="H10" s="10">
        <v>154.80000000000001</v>
      </c>
      <c r="I10" s="10">
        <v>153.1</v>
      </c>
      <c r="J10" s="10">
        <v>170.2</v>
      </c>
      <c r="K10" s="10">
        <v>176.5</v>
      </c>
      <c r="L10" s="10">
        <v>174.4</v>
      </c>
      <c r="M10" s="10">
        <v>160.19999999999999</v>
      </c>
      <c r="N10" s="10">
        <v>173</v>
      </c>
    </row>
    <row r="11" spans="2:14" ht="14" x14ac:dyDescent="0.25">
      <c r="B11" s="9" t="s">
        <v>16</v>
      </c>
      <c r="C11" s="10">
        <v>53.5</v>
      </c>
      <c r="D11" s="10">
        <v>34.299999999999997</v>
      </c>
      <c r="E11" s="10">
        <v>28.4</v>
      </c>
      <c r="F11" s="10">
        <v>71.099999999999994</v>
      </c>
      <c r="G11" s="10">
        <v>56.8</v>
      </c>
      <c r="H11" s="10">
        <v>81</v>
      </c>
      <c r="I11" s="10">
        <v>72.2</v>
      </c>
      <c r="J11" s="10">
        <v>56.3</v>
      </c>
      <c r="K11" s="10">
        <v>38.5</v>
      </c>
      <c r="L11" s="10">
        <v>45</v>
      </c>
      <c r="M11" s="10">
        <v>45.7</v>
      </c>
      <c r="N11" s="10">
        <v>46.699999999999996</v>
      </c>
    </row>
    <row r="12" spans="2:14" ht="14" x14ac:dyDescent="0.25">
      <c r="B12" s="9" t="s">
        <v>17</v>
      </c>
      <c r="C12" s="10">
        <v>0.3</v>
      </c>
      <c r="D12" s="10">
        <v>1.5</v>
      </c>
      <c r="E12" s="10">
        <v>0.1</v>
      </c>
      <c r="F12" s="10">
        <v>2.2999999999999998</v>
      </c>
      <c r="G12" s="10">
        <v>2.4</v>
      </c>
      <c r="H12" s="10">
        <v>0.8</v>
      </c>
      <c r="I12" s="10">
        <v>5</v>
      </c>
      <c r="J12" s="10">
        <v>5</v>
      </c>
      <c r="K12" s="10">
        <v>0</v>
      </c>
      <c r="L12" s="10">
        <v>0</v>
      </c>
      <c r="M12" s="10">
        <v>0</v>
      </c>
      <c r="N12" s="10">
        <v>0</v>
      </c>
    </row>
    <row r="13" spans="2:14" ht="14" x14ac:dyDescent="0.25">
      <c r="B13" s="11" t="s">
        <v>18</v>
      </c>
      <c r="C13" s="12">
        <v>141.4</v>
      </c>
      <c r="D13" s="12">
        <v>139.5</v>
      </c>
      <c r="E13" s="12">
        <v>118.6</v>
      </c>
      <c r="F13" s="12">
        <v>205.10000000000002</v>
      </c>
      <c r="G13" s="12">
        <v>231.79999999999998</v>
      </c>
      <c r="H13" s="12">
        <v>263.90000000000003</v>
      </c>
      <c r="I13" s="12">
        <v>257.2</v>
      </c>
      <c r="J13" s="12">
        <f>SUM(J9:J12)</f>
        <v>286.2</v>
      </c>
      <c r="K13" s="12">
        <f>SUM(K9:K12)</f>
        <v>285.60000000000002</v>
      </c>
      <c r="L13" s="12">
        <f>SUM(L9:L12)</f>
        <v>288.60000000000002</v>
      </c>
      <c r="M13" s="12">
        <f>SUM(M9:M12)</f>
        <v>266.3</v>
      </c>
      <c r="N13" s="12">
        <f>SUM(N9:N12)</f>
        <v>273.3</v>
      </c>
    </row>
    <row r="14" spans="2:14" ht="14" x14ac:dyDescent="0.25">
      <c r="B14" s="11" t="s">
        <v>19</v>
      </c>
      <c r="C14" s="12">
        <v>-78.3</v>
      </c>
      <c r="D14" s="12">
        <v>-72.099999999999994</v>
      </c>
      <c r="E14" s="12">
        <v>-71.199999999999989</v>
      </c>
      <c r="F14" s="12">
        <v>-137.79999999999998</v>
      </c>
      <c r="G14" s="12">
        <v>-130</v>
      </c>
      <c r="H14" s="12">
        <v>-158.79999999999998</v>
      </c>
      <c r="I14" s="12">
        <v>-156.30000000000001</v>
      </c>
      <c r="J14" s="12">
        <v>-140.19999999999999</v>
      </c>
      <c r="K14" s="12">
        <v>-111.30000000000001</v>
      </c>
      <c r="L14" s="12">
        <v>-127.3</v>
      </c>
      <c r="M14" s="12">
        <v>-126.29999999999998</v>
      </c>
      <c r="N14" s="12">
        <v>-144.6</v>
      </c>
    </row>
    <row r="15" spans="2:14" ht="14" x14ac:dyDescent="0.25">
      <c r="B15" s="11" t="s">
        <v>20</v>
      </c>
      <c r="C15" s="12">
        <v>63.100000000000009</v>
      </c>
      <c r="D15" s="12">
        <v>67.400000000000006</v>
      </c>
      <c r="E15" s="12">
        <v>47.400000000000006</v>
      </c>
      <c r="F15" s="12">
        <v>67.30000000000004</v>
      </c>
      <c r="G15" s="12">
        <v>101.79999999999998</v>
      </c>
      <c r="H15" s="12">
        <v>105.10000000000005</v>
      </c>
      <c r="I15" s="12">
        <v>100.89999999999998</v>
      </c>
      <c r="J15" s="12">
        <f>SUM(J13:J14)</f>
        <v>146</v>
      </c>
      <c r="K15" s="12">
        <f>SUM(K13:K14)</f>
        <v>174.3</v>
      </c>
      <c r="L15" s="12">
        <f>SUM(L13:L14)</f>
        <v>161.30000000000001</v>
      </c>
      <c r="M15" s="12">
        <f>SUM(M13:M14)</f>
        <v>140.00000000000003</v>
      </c>
      <c r="N15" s="12">
        <f>SUM(N13:N14)</f>
        <v>128.70000000000002</v>
      </c>
    </row>
    <row r="16" spans="2:14" ht="14" x14ac:dyDescent="0.25"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2:14" ht="14" x14ac:dyDescent="0.3">
      <c r="B17" s="7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2:14" ht="14" x14ac:dyDescent="0.25">
      <c r="B18" s="9" t="s">
        <v>22</v>
      </c>
      <c r="C18" s="10">
        <v>32.799999999999997</v>
      </c>
      <c r="D18" s="10">
        <v>39.799999999999997</v>
      </c>
      <c r="E18" s="10">
        <v>38.799999999999997</v>
      </c>
      <c r="F18" s="10">
        <v>44.4</v>
      </c>
      <c r="G18" s="10">
        <v>37.5</v>
      </c>
      <c r="H18" s="10">
        <v>49.6</v>
      </c>
      <c r="I18" s="10">
        <v>36.200000000000003</v>
      </c>
      <c r="J18" s="10">
        <v>40.700000000000003</v>
      </c>
      <c r="K18" s="10">
        <v>45.1</v>
      </c>
      <c r="L18" s="10">
        <v>76.3</v>
      </c>
      <c r="M18" s="10">
        <v>76.400000000000006</v>
      </c>
      <c r="N18" s="10">
        <v>98.9</v>
      </c>
    </row>
    <row r="19" spans="2:14" ht="14" x14ac:dyDescent="0.25">
      <c r="B19" s="9" t="s">
        <v>23</v>
      </c>
      <c r="C19" s="10">
        <v>22.5</v>
      </c>
      <c r="D19" s="10">
        <v>26.8</v>
      </c>
      <c r="E19" s="10">
        <v>34.299999999999997</v>
      </c>
      <c r="F19" s="10">
        <v>34.200000000000003</v>
      </c>
      <c r="G19" s="10">
        <v>39.1</v>
      </c>
      <c r="H19" s="10">
        <v>54.4</v>
      </c>
      <c r="I19" s="10">
        <v>30.5</v>
      </c>
      <c r="J19" s="10">
        <v>30.7</v>
      </c>
      <c r="K19" s="10">
        <v>28.5</v>
      </c>
      <c r="L19" s="10">
        <v>25.2</v>
      </c>
      <c r="M19" s="10">
        <v>25.2</v>
      </c>
      <c r="N19" s="10">
        <v>25.2</v>
      </c>
    </row>
    <row r="20" spans="2:14" ht="14" x14ac:dyDescent="0.25">
      <c r="B20" s="9" t="s">
        <v>24</v>
      </c>
      <c r="C20" s="10">
        <v>2.4</v>
      </c>
      <c r="D20" s="10">
        <v>0.1</v>
      </c>
      <c r="E20" s="10">
        <v>1</v>
      </c>
      <c r="F20" s="10">
        <v>0.1</v>
      </c>
      <c r="G20" s="10">
        <v>0.1</v>
      </c>
      <c r="H20" s="10">
        <v>0.7</v>
      </c>
      <c r="I20" s="10">
        <v>0</v>
      </c>
      <c r="J20" s="10">
        <v>0</v>
      </c>
      <c r="K20" s="10">
        <v>0</v>
      </c>
      <c r="L20" s="10">
        <v>8.1999999999999993</v>
      </c>
      <c r="M20" s="10">
        <v>23.1</v>
      </c>
      <c r="N20" s="10">
        <v>28</v>
      </c>
    </row>
    <row r="21" spans="2:14" ht="14" x14ac:dyDescent="0.25">
      <c r="B21" s="9" t="s">
        <v>25</v>
      </c>
      <c r="C21" s="10">
        <v>10.5</v>
      </c>
      <c r="D21" s="10">
        <v>7.3</v>
      </c>
      <c r="E21" s="10">
        <v>6.5</v>
      </c>
      <c r="F21" s="10">
        <v>8.3000000000000007</v>
      </c>
      <c r="G21" s="10">
        <v>8</v>
      </c>
      <c r="H21" s="10">
        <v>9.6</v>
      </c>
      <c r="I21" s="10">
        <v>4.8</v>
      </c>
      <c r="J21" s="10">
        <v>7.1</v>
      </c>
      <c r="K21" s="10">
        <v>5.8</v>
      </c>
      <c r="L21" s="10">
        <v>10.3</v>
      </c>
      <c r="M21" s="10">
        <v>14.7</v>
      </c>
      <c r="N21" s="10">
        <v>18.7</v>
      </c>
    </row>
    <row r="22" spans="2:14" ht="14" x14ac:dyDescent="0.25">
      <c r="B22" s="9" t="s">
        <v>26</v>
      </c>
      <c r="C22" s="10">
        <v>5.8</v>
      </c>
      <c r="D22" s="10">
        <v>6.9</v>
      </c>
      <c r="E22" s="10">
        <v>6.7</v>
      </c>
      <c r="F22" s="10">
        <v>8.6</v>
      </c>
      <c r="G22" s="10">
        <v>12.3</v>
      </c>
      <c r="H22" s="10">
        <v>11.7</v>
      </c>
      <c r="I22" s="10">
        <v>11.4</v>
      </c>
      <c r="J22" s="10">
        <v>10.6</v>
      </c>
      <c r="K22" s="10">
        <v>12.5</v>
      </c>
      <c r="L22" s="10">
        <v>15.8</v>
      </c>
      <c r="M22" s="10">
        <v>26.5</v>
      </c>
      <c r="N22" s="10">
        <v>27.3</v>
      </c>
    </row>
    <row r="23" spans="2:14" ht="14" x14ac:dyDescent="0.25">
      <c r="B23" s="9" t="s">
        <v>27</v>
      </c>
      <c r="C23" s="10">
        <v>61.5</v>
      </c>
      <c r="D23" s="10">
        <v>55.6</v>
      </c>
      <c r="E23" s="10">
        <v>46.9</v>
      </c>
      <c r="F23" s="10">
        <v>69</v>
      </c>
      <c r="G23" s="10">
        <v>75.900000000000006</v>
      </c>
      <c r="H23" s="10">
        <v>69.8</v>
      </c>
      <c r="I23" s="10">
        <v>75.099999999999994</v>
      </c>
      <c r="J23" s="10">
        <v>65.099999999999994</v>
      </c>
      <c r="K23" s="10">
        <v>70.3</v>
      </c>
      <c r="L23" s="10">
        <v>69.8</v>
      </c>
      <c r="M23" s="10">
        <v>87.2</v>
      </c>
      <c r="N23" s="10">
        <v>109.3</v>
      </c>
    </row>
    <row r="24" spans="2:14" ht="14" x14ac:dyDescent="0.25">
      <c r="B24" s="11" t="s">
        <v>28</v>
      </c>
      <c r="C24" s="12">
        <v>135.5</v>
      </c>
      <c r="D24" s="12">
        <v>136.5</v>
      </c>
      <c r="E24" s="12">
        <v>134.19999999999999</v>
      </c>
      <c r="F24" s="12">
        <v>164.59999999999997</v>
      </c>
      <c r="G24" s="12">
        <v>172.89999999999998</v>
      </c>
      <c r="H24" s="12">
        <v>195.8</v>
      </c>
      <c r="I24" s="12">
        <v>158</v>
      </c>
      <c r="J24" s="12">
        <f>SUM(J18:J23)</f>
        <v>154.19999999999999</v>
      </c>
      <c r="K24" s="12">
        <f>SUM(K18:K23)</f>
        <v>162.19999999999999</v>
      </c>
      <c r="L24" s="12">
        <f>SUM(L18:L23)</f>
        <v>205.60000000000002</v>
      </c>
      <c r="M24" s="12">
        <f>SUM(M18:M23)</f>
        <v>253.10000000000002</v>
      </c>
      <c r="N24" s="12">
        <f>SUM(N18:N23)</f>
        <v>307.40000000000003</v>
      </c>
    </row>
    <row r="25" spans="2:14" ht="14" x14ac:dyDescent="0.25">
      <c r="B25" s="11" t="s">
        <v>29</v>
      </c>
      <c r="C25" s="12">
        <v>0</v>
      </c>
      <c r="D25" s="12">
        <v>0</v>
      </c>
      <c r="E25" s="12">
        <v>-0.1</v>
      </c>
      <c r="F25" s="12">
        <v>-0.2</v>
      </c>
      <c r="G25" s="12">
        <v>-0.2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</row>
    <row r="26" spans="2:14" ht="14" x14ac:dyDescent="0.25">
      <c r="B26" s="11" t="s">
        <v>30</v>
      </c>
      <c r="C26" s="12">
        <v>135.5</v>
      </c>
      <c r="D26" s="12">
        <v>136.5</v>
      </c>
      <c r="E26" s="12">
        <v>134.1</v>
      </c>
      <c r="F26" s="12">
        <v>164.39999999999998</v>
      </c>
      <c r="G26" s="12">
        <v>172.7</v>
      </c>
      <c r="H26" s="12">
        <v>195.8</v>
      </c>
      <c r="I26" s="12">
        <v>158</v>
      </c>
      <c r="J26" s="12">
        <f>SUM(J24:J25)</f>
        <v>154.19999999999999</v>
      </c>
      <c r="K26" s="12">
        <f>SUM(K24:K25)</f>
        <v>162.19999999999999</v>
      </c>
      <c r="L26" s="12">
        <f>SUM(L24:L25)</f>
        <v>205.60000000000002</v>
      </c>
      <c r="M26" s="12">
        <f>SUM(M24:M25)</f>
        <v>253.10000000000002</v>
      </c>
      <c r="N26" s="12">
        <f>SUM(N24:N25)</f>
        <v>307.40000000000003</v>
      </c>
    </row>
    <row r="27" spans="2:14" ht="14" x14ac:dyDescent="0.25">
      <c r="B27" s="13"/>
      <c r="C27" s="14"/>
      <c r="D27" s="14"/>
      <c r="E27" s="14"/>
      <c r="F27" s="14"/>
      <c r="G27" s="14"/>
      <c r="H27" s="14"/>
      <c r="I27" s="16"/>
      <c r="J27" s="16"/>
      <c r="K27" s="16"/>
      <c r="L27" s="14"/>
      <c r="M27" s="14"/>
      <c r="N27" s="14"/>
    </row>
    <row r="28" spans="2:14" ht="14" x14ac:dyDescent="0.3">
      <c r="B28" s="7" t="s">
        <v>31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2:14" ht="14" x14ac:dyDescent="0.25">
      <c r="B29" s="9" t="s">
        <v>32</v>
      </c>
      <c r="C29" s="10">
        <v>3.4</v>
      </c>
      <c r="D29" s="10">
        <v>9</v>
      </c>
      <c r="E29" s="10">
        <v>8.6999999999999993</v>
      </c>
      <c r="F29" s="10">
        <v>8</v>
      </c>
      <c r="G29" s="10">
        <v>9.1999999999999993</v>
      </c>
      <c r="H29" s="10">
        <v>12.2</v>
      </c>
      <c r="I29" s="10">
        <v>8.6999999999999993</v>
      </c>
      <c r="J29" s="10">
        <v>8.6999999999999993</v>
      </c>
      <c r="K29" s="10">
        <v>6.7</v>
      </c>
      <c r="L29" s="10">
        <v>12.7</v>
      </c>
      <c r="M29" s="10">
        <v>21.6</v>
      </c>
      <c r="N29" s="10">
        <v>18.100000000000001</v>
      </c>
    </row>
    <row r="30" spans="2:14" ht="14" x14ac:dyDescent="0.25">
      <c r="B30" s="9" t="s">
        <v>33</v>
      </c>
      <c r="C30" s="10">
        <v>11.7</v>
      </c>
      <c r="D30" s="10">
        <v>7.2</v>
      </c>
      <c r="E30" s="10">
        <v>9.6</v>
      </c>
      <c r="F30" s="10">
        <v>6.9</v>
      </c>
      <c r="G30" s="10">
        <v>5.7</v>
      </c>
      <c r="H30" s="10">
        <v>12.5</v>
      </c>
      <c r="I30" s="10">
        <v>6.4</v>
      </c>
      <c r="J30" s="10">
        <v>5.2</v>
      </c>
      <c r="K30" s="10">
        <v>30.1</v>
      </c>
      <c r="L30" s="10">
        <v>55.3</v>
      </c>
      <c r="M30" s="10">
        <v>40.799999999999997</v>
      </c>
      <c r="N30" s="10">
        <v>48</v>
      </c>
    </row>
    <row r="31" spans="2:14" ht="14" x14ac:dyDescent="0.25">
      <c r="B31" s="9" t="s">
        <v>34</v>
      </c>
      <c r="C31" s="10">
        <v>0.7</v>
      </c>
      <c r="D31" s="10">
        <v>5.3</v>
      </c>
      <c r="E31" s="10">
        <v>0.1</v>
      </c>
      <c r="F31" s="10">
        <v>0.5</v>
      </c>
      <c r="G31" s="10">
        <v>4.7</v>
      </c>
      <c r="H31" s="10">
        <v>7.1</v>
      </c>
      <c r="I31" s="10">
        <v>42.9</v>
      </c>
      <c r="J31" s="10">
        <v>21.6</v>
      </c>
      <c r="K31" s="10">
        <v>15.3</v>
      </c>
      <c r="L31" s="10">
        <v>54.6</v>
      </c>
      <c r="M31" s="10">
        <v>64.400000000000006</v>
      </c>
      <c r="N31" s="10">
        <v>120.9</v>
      </c>
    </row>
    <row r="32" spans="2:14" ht="28" x14ac:dyDescent="0.25">
      <c r="B32" s="9" t="s">
        <v>35</v>
      </c>
      <c r="C32" s="10">
        <v>5.5</v>
      </c>
      <c r="D32" s="10">
        <v>4.2</v>
      </c>
      <c r="E32" s="10">
        <v>4.4000000000000004</v>
      </c>
      <c r="F32" s="10">
        <v>3.3</v>
      </c>
      <c r="G32" s="10">
        <v>5</v>
      </c>
      <c r="H32" s="10">
        <v>5.8</v>
      </c>
      <c r="I32" s="10">
        <v>1.8</v>
      </c>
      <c r="J32" s="10">
        <v>0.9</v>
      </c>
      <c r="K32" s="10">
        <v>9.1999999999999993</v>
      </c>
      <c r="L32" s="10">
        <v>11</v>
      </c>
      <c r="M32" s="10">
        <v>5.2</v>
      </c>
      <c r="N32" s="10">
        <v>3</v>
      </c>
    </row>
    <row r="33" spans="2:14" ht="14" x14ac:dyDescent="0.25">
      <c r="B33" s="9" t="s">
        <v>36</v>
      </c>
      <c r="C33" s="10">
        <v>5.6</v>
      </c>
      <c r="D33" s="10">
        <v>2.6</v>
      </c>
      <c r="E33" s="10">
        <v>1.9</v>
      </c>
      <c r="F33" s="10">
        <v>0.7</v>
      </c>
      <c r="G33" s="10">
        <v>1.3</v>
      </c>
      <c r="H33" s="10">
        <v>0.5</v>
      </c>
      <c r="I33" s="10">
        <v>0</v>
      </c>
      <c r="J33" s="10">
        <v>0</v>
      </c>
      <c r="K33" s="10">
        <v>0.2</v>
      </c>
      <c r="L33" s="10">
        <v>0.9</v>
      </c>
      <c r="M33" s="10">
        <v>1.1000000000000001</v>
      </c>
      <c r="N33" s="10">
        <v>1.1000000000000001</v>
      </c>
    </row>
    <row r="34" spans="2:14" ht="28" x14ac:dyDescent="0.25">
      <c r="B34" s="9" t="s">
        <v>37</v>
      </c>
      <c r="C34" s="10">
        <v>1.3</v>
      </c>
      <c r="D34" s="10">
        <v>0.9</v>
      </c>
      <c r="E34" s="10">
        <v>0.7</v>
      </c>
      <c r="F34" s="10">
        <v>0.2</v>
      </c>
      <c r="G34" s="10">
        <v>0.7</v>
      </c>
      <c r="H34" s="10">
        <v>1.7</v>
      </c>
      <c r="I34" s="10">
        <v>2.2999999999999998</v>
      </c>
      <c r="J34" s="10">
        <v>0.3</v>
      </c>
      <c r="K34" s="10">
        <v>0.5</v>
      </c>
      <c r="L34" s="10">
        <v>0.3</v>
      </c>
      <c r="M34" s="10">
        <v>0.3</v>
      </c>
      <c r="N34" s="10">
        <v>0.1</v>
      </c>
    </row>
    <row r="35" spans="2:14" ht="14" x14ac:dyDescent="0.25">
      <c r="B35" s="11" t="s">
        <v>38</v>
      </c>
      <c r="C35" s="12">
        <v>28.2</v>
      </c>
      <c r="D35" s="12">
        <v>29.2</v>
      </c>
      <c r="E35" s="12">
        <v>25.399999999999995</v>
      </c>
      <c r="F35" s="12">
        <v>19.599999999999998</v>
      </c>
      <c r="G35" s="12">
        <v>26.599999999999998</v>
      </c>
      <c r="H35" s="12">
        <v>39.799999999999997</v>
      </c>
      <c r="I35" s="12">
        <v>62.099999999999994</v>
      </c>
      <c r="J35" s="12">
        <f>SUM(J29:J34)</f>
        <v>36.699999999999996</v>
      </c>
      <c r="K35" s="12">
        <f>SUM(K29:K34)</f>
        <v>62.000000000000014</v>
      </c>
      <c r="L35" s="12">
        <f>SUM(L29:L34)</f>
        <v>134.80000000000001</v>
      </c>
      <c r="M35" s="12">
        <f>SUM(M29:M34)</f>
        <v>133.4</v>
      </c>
      <c r="N35" s="12">
        <f>SUM(N29:N34)</f>
        <v>191.2</v>
      </c>
    </row>
    <row r="36" spans="2:14" ht="14" x14ac:dyDescent="0.25">
      <c r="B36" s="11" t="s">
        <v>39</v>
      </c>
      <c r="C36" s="12">
        <v>-1.4</v>
      </c>
      <c r="D36" s="12">
        <v>-0.8</v>
      </c>
      <c r="E36" s="12">
        <v>-1.1000000000000001</v>
      </c>
      <c r="F36" s="12">
        <v>-1</v>
      </c>
      <c r="G36" s="12">
        <v>-3.9</v>
      </c>
      <c r="H36" s="12">
        <v>-4.8999999999999995</v>
      </c>
      <c r="I36" s="12">
        <v>-15.1</v>
      </c>
      <c r="J36" s="12">
        <v>-0.1</v>
      </c>
      <c r="K36" s="12">
        <v>-0.2</v>
      </c>
      <c r="L36" s="12">
        <v>-1.3</v>
      </c>
      <c r="M36" s="12">
        <v>-1.9</v>
      </c>
      <c r="N36" s="12">
        <v>-8.5</v>
      </c>
    </row>
    <row r="37" spans="2:14" ht="14" x14ac:dyDescent="0.25">
      <c r="B37" s="11" t="s">
        <v>40</v>
      </c>
      <c r="C37" s="12">
        <v>26.8</v>
      </c>
      <c r="D37" s="12">
        <v>28.4</v>
      </c>
      <c r="E37" s="12">
        <v>24.299999999999994</v>
      </c>
      <c r="F37" s="12">
        <v>18.599999999999998</v>
      </c>
      <c r="G37" s="12">
        <v>22.7</v>
      </c>
      <c r="H37" s="12">
        <v>34.9</v>
      </c>
      <c r="I37" s="12">
        <v>46.999999999999993</v>
      </c>
      <c r="J37" s="12">
        <f>SUM(J35:J36)</f>
        <v>36.599999999999994</v>
      </c>
      <c r="K37" s="12">
        <f>SUM(K35:K36)</f>
        <v>61.800000000000011</v>
      </c>
      <c r="L37" s="12">
        <f>SUM(L35:L36)</f>
        <v>133.5</v>
      </c>
      <c r="M37" s="12">
        <f>SUM(M35:M36)</f>
        <v>131.5</v>
      </c>
      <c r="N37" s="12">
        <f>SUM(N35:N36)</f>
        <v>182.7</v>
      </c>
    </row>
    <row r="38" spans="2:14" ht="14" x14ac:dyDescent="0.25">
      <c r="B38" s="1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2:14" ht="14" x14ac:dyDescent="0.3">
      <c r="B39" s="7" t="s">
        <v>41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2:14" ht="14" x14ac:dyDescent="0.25">
      <c r="B40" s="9" t="s">
        <v>42</v>
      </c>
      <c r="C40" s="10">
        <v>10.1</v>
      </c>
      <c r="D40" s="10">
        <v>10.8</v>
      </c>
      <c r="E40" s="10">
        <v>27.9</v>
      </c>
      <c r="F40" s="10">
        <v>48.5</v>
      </c>
      <c r="G40" s="10">
        <v>3.1</v>
      </c>
      <c r="H40" s="10">
        <v>2.4</v>
      </c>
      <c r="I40" s="10">
        <v>1.4</v>
      </c>
      <c r="J40" s="10">
        <v>2.6</v>
      </c>
      <c r="K40" s="10">
        <v>5.6</v>
      </c>
      <c r="L40" s="10">
        <v>7.2</v>
      </c>
      <c r="M40" s="10">
        <v>6.5</v>
      </c>
      <c r="N40" s="10">
        <v>7.4</v>
      </c>
    </row>
    <row r="41" spans="2:14" ht="14" x14ac:dyDescent="0.25">
      <c r="B41" s="9" t="s">
        <v>43</v>
      </c>
      <c r="C41" s="10">
        <v>13.8</v>
      </c>
      <c r="D41" s="10">
        <v>13.8</v>
      </c>
      <c r="E41" s="10">
        <v>25.8</v>
      </c>
      <c r="F41" s="10">
        <v>21.1</v>
      </c>
      <c r="G41" s="10">
        <v>24.3</v>
      </c>
      <c r="H41" s="10">
        <v>16.399999999999999</v>
      </c>
      <c r="I41" s="10">
        <v>16.3</v>
      </c>
      <c r="J41" s="10">
        <v>24.6</v>
      </c>
      <c r="K41" s="10">
        <v>35.9</v>
      </c>
      <c r="L41" s="10">
        <v>36</v>
      </c>
      <c r="M41" s="10">
        <v>20.9</v>
      </c>
      <c r="N41" s="10">
        <v>22.1</v>
      </c>
    </row>
    <row r="42" spans="2:14" ht="14" x14ac:dyDescent="0.25">
      <c r="B42" s="9" t="s">
        <v>44</v>
      </c>
      <c r="C42" s="10">
        <v>8.1</v>
      </c>
      <c r="D42" s="10">
        <v>6.6</v>
      </c>
      <c r="E42" s="10">
        <v>4</v>
      </c>
      <c r="F42" s="10">
        <v>7.5</v>
      </c>
      <c r="G42" s="10">
        <v>6.9</v>
      </c>
      <c r="H42" s="10">
        <v>12.9</v>
      </c>
      <c r="I42" s="10">
        <v>12.3</v>
      </c>
      <c r="J42" s="10">
        <v>13.3</v>
      </c>
      <c r="K42" s="10">
        <v>13.3</v>
      </c>
      <c r="L42" s="10">
        <v>13.2</v>
      </c>
      <c r="M42" s="10">
        <v>14.5</v>
      </c>
      <c r="N42" s="10">
        <v>14.5</v>
      </c>
    </row>
    <row r="43" spans="2:14" ht="14" x14ac:dyDescent="0.25">
      <c r="B43" s="9" t="s">
        <v>45</v>
      </c>
      <c r="C43" s="10">
        <v>0</v>
      </c>
      <c r="D43" s="10">
        <v>5.5</v>
      </c>
      <c r="E43" s="10">
        <v>0.7</v>
      </c>
      <c r="F43" s="10">
        <v>0</v>
      </c>
      <c r="G43" s="10">
        <v>0</v>
      </c>
      <c r="H43" s="10">
        <v>0</v>
      </c>
      <c r="I43" s="10">
        <v>5</v>
      </c>
      <c r="J43" s="10">
        <v>10</v>
      </c>
      <c r="K43" s="10">
        <v>8.1999999999999993</v>
      </c>
      <c r="L43" s="10">
        <v>8.1</v>
      </c>
      <c r="M43" s="10">
        <v>38.299999999999997</v>
      </c>
      <c r="N43" s="10">
        <v>24.1</v>
      </c>
    </row>
    <row r="44" spans="2:14" ht="14" x14ac:dyDescent="0.25">
      <c r="B44" s="11" t="s">
        <v>46</v>
      </c>
      <c r="C44" s="12">
        <v>32</v>
      </c>
      <c r="D44" s="12">
        <v>36.700000000000003</v>
      </c>
      <c r="E44" s="12">
        <v>58.400000000000006</v>
      </c>
      <c r="F44" s="12">
        <v>77.099999999999994</v>
      </c>
      <c r="G44" s="12">
        <v>34.300000000000004</v>
      </c>
      <c r="H44" s="12">
        <v>31.699999999999996</v>
      </c>
      <c r="I44" s="12">
        <v>35</v>
      </c>
      <c r="J44" s="12">
        <f>SUM(J40:J43)</f>
        <v>50.5</v>
      </c>
      <c r="K44" s="12">
        <f>SUM(K40:K43)</f>
        <v>63</v>
      </c>
      <c r="L44" s="12">
        <f>SUM(L40:L43)</f>
        <v>64.5</v>
      </c>
      <c r="M44" s="12">
        <f>SUM(M40:M43)</f>
        <v>80.199999999999989</v>
      </c>
      <c r="N44" s="12">
        <f>SUM(N40:N43)</f>
        <v>68.099999999999994</v>
      </c>
    </row>
    <row r="45" spans="2:14" ht="14" x14ac:dyDescent="0.25">
      <c r="B45" s="9" t="s">
        <v>47</v>
      </c>
      <c r="C45" s="10">
        <v>1.5</v>
      </c>
      <c r="D45" s="10">
        <v>1.1000000000000001</v>
      </c>
      <c r="E45" s="10">
        <v>1.4</v>
      </c>
      <c r="F45" s="10">
        <v>1.5</v>
      </c>
      <c r="G45" s="10">
        <v>1.8</v>
      </c>
      <c r="H45" s="10">
        <v>2.4</v>
      </c>
      <c r="I45" s="10">
        <v>1.9</v>
      </c>
      <c r="J45" s="10">
        <v>2</v>
      </c>
      <c r="K45" s="10">
        <v>1.9</v>
      </c>
      <c r="L45" s="10">
        <v>2</v>
      </c>
      <c r="M45" s="10">
        <v>2.1</v>
      </c>
      <c r="N45" s="10">
        <v>2.2000000000000002</v>
      </c>
    </row>
    <row r="46" spans="2:14" ht="14" x14ac:dyDescent="0.25">
      <c r="B46" s="11" t="s">
        <v>48</v>
      </c>
      <c r="C46" s="12">
        <v>33.5</v>
      </c>
      <c r="D46" s="12">
        <v>37.800000000000004</v>
      </c>
      <c r="E46" s="12">
        <v>59.800000000000004</v>
      </c>
      <c r="F46" s="12">
        <v>78.599999999999994</v>
      </c>
      <c r="G46" s="12">
        <v>36.1</v>
      </c>
      <c r="H46" s="12">
        <v>34.099999999999994</v>
      </c>
      <c r="I46" s="12">
        <v>36.9</v>
      </c>
      <c r="J46" s="12">
        <f>SUM(J44:J45)</f>
        <v>52.5</v>
      </c>
      <c r="K46" s="12">
        <f>SUM(K44:K45)</f>
        <v>64.900000000000006</v>
      </c>
      <c r="L46" s="12">
        <f>SUM(L44:L45)</f>
        <v>66.5</v>
      </c>
      <c r="M46" s="12">
        <f>SUM(M44:M45)</f>
        <v>82.299999999999983</v>
      </c>
      <c r="N46" s="12">
        <f>SUM(N44:N45)</f>
        <v>70.3</v>
      </c>
    </row>
    <row r="47" spans="2:14" ht="14" x14ac:dyDescent="0.25">
      <c r="B47" s="11" t="s">
        <v>49</v>
      </c>
      <c r="C47" s="12">
        <v>0</v>
      </c>
      <c r="D47" s="12">
        <v>0</v>
      </c>
      <c r="E47" s="12">
        <v>0</v>
      </c>
      <c r="F47" s="12">
        <v>-0.4</v>
      </c>
      <c r="G47" s="12">
        <v>0</v>
      </c>
      <c r="H47" s="12">
        <v>-0.5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2:14" ht="14" x14ac:dyDescent="0.25">
      <c r="B48" s="11" t="s">
        <v>50</v>
      </c>
      <c r="C48" s="12">
        <v>33.5</v>
      </c>
      <c r="D48" s="12">
        <v>37.800000000000004</v>
      </c>
      <c r="E48" s="12">
        <v>59.800000000000004</v>
      </c>
      <c r="F48" s="12">
        <v>78.199999999999989</v>
      </c>
      <c r="G48" s="12">
        <v>36.1</v>
      </c>
      <c r="H48" s="12">
        <v>33.599999999999994</v>
      </c>
      <c r="I48" s="12">
        <v>36.9</v>
      </c>
      <c r="J48" s="12">
        <f>SUM(J46:J47)</f>
        <v>52.5</v>
      </c>
      <c r="K48" s="12">
        <f>SUM(K46:K47)</f>
        <v>64.900000000000006</v>
      </c>
      <c r="L48" s="12">
        <f>SUM(L46:L47)</f>
        <v>66.5</v>
      </c>
      <c r="M48" s="12">
        <f>SUM(M46:M47)</f>
        <v>82.299999999999983</v>
      </c>
      <c r="N48" s="12">
        <f>SUM(N46:N47)</f>
        <v>70.3</v>
      </c>
    </row>
    <row r="49" spans="2:14" ht="14" x14ac:dyDescent="0.25">
      <c r="B49" s="11" t="s">
        <v>51</v>
      </c>
      <c r="C49" s="12">
        <v>258.90000000000003</v>
      </c>
      <c r="D49" s="12">
        <v>270.10000000000002</v>
      </c>
      <c r="E49" s="12">
        <v>265.60000000000002</v>
      </c>
      <c r="F49" s="12">
        <v>328.5</v>
      </c>
      <c r="G49" s="12">
        <v>333.29999999999995</v>
      </c>
      <c r="H49" s="12">
        <v>369.40000000000009</v>
      </c>
      <c r="I49" s="12">
        <v>342.79999999999995</v>
      </c>
      <c r="J49" s="12">
        <f>SUM(J15,J26,J37,J48)</f>
        <v>389.29999999999995</v>
      </c>
      <c r="K49" s="12">
        <f>SUM(K15,K26,K37,K48)</f>
        <v>463.20000000000005</v>
      </c>
      <c r="L49" s="12">
        <f>SUM(L15,L26,L37,L48)</f>
        <v>566.90000000000009</v>
      </c>
      <c r="M49" s="12">
        <f>SUM(M15,M26,M37,M48)</f>
        <v>606.9</v>
      </c>
      <c r="N49" s="12">
        <f>SUM(N15,N26,N37,N48)</f>
        <v>689.09999999999991</v>
      </c>
    </row>
  </sheetData>
  <mergeCells count="3">
    <mergeCell ref="C5:G5"/>
    <mergeCell ref="H5:I5"/>
    <mergeCell ref="J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D0FF-8A88-4B03-B734-A61736CDB52B}">
  <dimension ref="B3:N41"/>
  <sheetViews>
    <sheetView workbookViewId="0">
      <selection activeCell="I6" sqref="I6"/>
    </sheetView>
  </sheetViews>
  <sheetFormatPr defaultRowHeight="12.5" x14ac:dyDescent="0.25"/>
  <cols>
    <col min="2" max="2" width="36.6328125" customWidth="1"/>
  </cols>
  <sheetData>
    <row r="3" spans="2:14" ht="18" x14ac:dyDescent="0.4">
      <c r="B3" s="1" t="s">
        <v>52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4" ht="14" x14ac:dyDescent="0.3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4" ht="14" x14ac:dyDescent="0.3">
      <c r="B5" s="17" t="s">
        <v>1</v>
      </c>
      <c r="C5" s="33" t="s">
        <v>2</v>
      </c>
      <c r="D5" s="34"/>
      <c r="E5" s="34"/>
      <c r="F5" s="34"/>
      <c r="G5" s="34"/>
      <c r="H5" s="35"/>
      <c r="I5" s="18" t="s">
        <v>3</v>
      </c>
      <c r="J5" s="33" t="s">
        <v>53</v>
      </c>
      <c r="K5" s="34"/>
      <c r="L5" s="34"/>
      <c r="M5" s="34"/>
      <c r="N5" s="35"/>
    </row>
    <row r="6" spans="2:14" ht="14" x14ac:dyDescent="0.25">
      <c r="B6" s="3" t="s">
        <v>5</v>
      </c>
      <c r="C6" s="3">
        <v>2020</v>
      </c>
      <c r="D6" s="3">
        <v>2021</v>
      </c>
      <c r="E6" s="3">
        <v>2022</v>
      </c>
      <c r="F6" s="3">
        <v>2023</v>
      </c>
      <c r="G6" s="3">
        <v>2024</v>
      </c>
      <c r="H6" s="3">
        <v>2025</v>
      </c>
      <c r="I6" s="39">
        <v>2026</v>
      </c>
      <c r="J6" s="4">
        <v>2027</v>
      </c>
      <c r="K6" s="4">
        <v>2028</v>
      </c>
      <c r="L6" s="4">
        <v>2029</v>
      </c>
      <c r="M6" s="4">
        <v>2030</v>
      </c>
      <c r="N6" s="4">
        <v>2031</v>
      </c>
    </row>
    <row r="7" spans="2:14" ht="14" x14ac:dyDescent="0.3">
      <c r="B7" s="19" t="s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2:14" ht="14" x14ac:dyDescent="0.3">
      <c r="B8" s="21" t="s">
        <v>13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2:14" ht="14" x14ac:dyDescent="0.25">
      <c r="B9" s="23" t="s">
        <v>14</v>
      </c>
      <c r="C9" s="24">
        <v>17</v>
      </c>
      <c r="D9" s="24">
        <v>14.3</v>
      </c>
      <c r="E9" s="24">
        <v>14</v>
      </c>
      <c r="F9" s="24">
        <v>16.600000000000001</v>
      </c>
      <c r="G9" s="24">
        <v>23</v>
      </c>
      <c r="H9" s="24">
        <v>25.900000000000002</v>
      </c>
      <c r="I9" s="24">
        <v>26.3</v>
      </c>
      <c r="J9" s="24">
        <v>54.1</v>
      </c>
      <c r="K9" s="24">
        <v>69.899999999999991</v>
      </c>
      <c r="L9" s="24">
        <v>68.600000000000009</v>
      </c>
      <c r="M9" s="24">
        <v>59.8</v>
      </c>
      <c r="N9" s="24">
        <v>53</v>
      </c>
    </row>
    <row r="10" spans="2:14" ht="14" x14ac:dyDescent="0.25">
      <c r="B10" s="23" t="s">
        <v>15</v>
      </c>
      <c r="C10" s="24">
        <v>33.799999999999997</v>
      </c>
      <c r="D10" s="24">
        <v>39.4</v>
      </c>
      <c r="E10" s="24">
        <v>27.5</v>
      </c>
      <c r="F10" s="24">
        <v>40.299999999999997</v>
      </c>
      <c r="G10" s="24">
        <v>60</v>
      </c>
      <c r="H10" s="24">
        <v>56.800000000000011</v>
      </c>
      <c r="I10" s="24">
        <v>52.7</v>
      </c>
      <c r="J10" s="24">
        <v>63.399999999999991</v>
      </c>
      <c r="K10" s="24">
        <v>85.199999999999989</v>
      </c>
      <c r="L10" s="24">
        <v>79.5</v>
      </c>
      <c r="M10" s="24">
        <v>66.899999999999991</v>
      </c>
      <c r="N10" s="24">
        <v>62</v>
      </c>
    </row>
    <row r="11" spans="2:14" ht="14" x14ac:dyDescent="0.25">
      <c r="B11" s="23" t="s">
        <v>54</v>
      </c>
      <c r="C11" s="24">
        <v>12.5</v>
      </c>
      <c r="D11" s="24">
        <v>13.5</v>
      </c>
      <c r="E11" s="24">
        <v>5.8999999999999995</v>
      </c>
      <c r="F11" s="24">
        <v>8.1999999999999993</v>
      </c>
      <c r="G11" s="24">
        <v>16.399999999999999</v>
      </c>
      <c r="H11" s="24">
        <v>21.6</v>
      </c>
      <c r="I11" s="24">
        <v>16.900000000000002</v>
      </c>
      <c r="J11" s="24">
        <v>23.499999999999993</v>
      </c>
      <c r="K11" s="24">
        <v>19.2</v>
      </c>
      <c r="L11" s="24">
        <v>13.200000000000003</v>
      </c>
      <c r="M11" s="24">
        <v>13.300000000000004</v>
      </c>
      <c r="N11" s="24">
        <v>13.699999999999996</v>
      </c>
    </row>
    <row r="12" spans="2:14" ht="14" x14ac:dyDescent="0.25">
      <c r="B12" s="23" t="s">
        <v>17</v>
      </c>
      <c r="C12" s="24">
        <v>-0.2</v>
      </c>
      <c r="D12" s="24">
        <v>0.2</v>
      </c>
      <c r="E12" s="24">
        <v>0</v>
      </c>
      <c r="F12" s="24">
        <v>2.2000000000000002</v>
      </c>
      <c r="G12" s="24">
        <v>2.4</v>
      </c>
      <c r="H12" s="24">
        <v>0.79999999999999993</v>
      </c>
      <c r="I12" s="24">
        <v>5</v>
      </c>
      <c r="J12" s="24">
        <v>5</v>
      </c>
      <c r="K12" s="24">
        <v>0</v>
      </c>
      <c r="L12" s="24">
        <v>0</v>
      </c>
      <c r="M12" s="24">
        <v>0</v>
      </c>
      <c r="N12" s="24">
        <v>0</v>
      </c>
    </row>
    <row r="13" spans="2:14" ht="14" x14ac:dyDescent="0.25">
      <c r="B13" s="25" t="s">
        <v>55</v>
      </c>
      <c r="C13" s="26">
        <f>SUM(C9:C12)</f>
        <v>63.099999999999994</v>
      </c>
      <c r="D13" s="26">
        <f>SUM(D9:D12)</f>
        <v>67.400000000000006</v>
      </c>
      <c r="E13" s="26">
        <f>SUM(E9:E12)</f>
        <v>47.4</v>
      </c>
      <c r="F13" s="26">
        <f>SUM(F9:F12)</f>
        <v>67.3</v>
      </c>
      <c r="G13" s="26">
        <f>SUM(G9:G12)</f>
        <v>101.80000000000001</v>
      </c>
      <c r="H13" s="26">
        <v>105.10000000000001</v>
      </c>
      <c r="I13" s="26">
        <f t="shared" ref="I13:N13" si="0">SUM(I9:I12)</f>
        <v>100.9</v>
      </c>
      <c r="J13" s="26">
        <f t="shared" si="0"/>
        <v>146</v>
      </c>
      <c r="K13" s="26">
        <f t="shared" si="0"/>
        <v>174.29999999999995</v>
      </c>
      <c r="L13" s="26">
        <f t="shared" si="0"/>
        <v>161.30000000000001</v>
      </c>
      <c r="M13" s="26">
        <f t="shared" si="0"/>
        <v>140</v>
      </c>
      <c r="N13" s="26">
        <f t="shared" si="0"/>
        <v>128.69999999999999</v>
      </c>
    </row>
    <row r="14" spans="2:14" ht="14" x14ac:dyDescent="0.25">
      <c r="B14" s="2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2:14" ht="14" x14ac:dyDescent="0.3">
      <c r="B15" s="21" t="s">
        <v>21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2:14" ht="14" x14ac:dyDescent="0.25">
      <c r="B16" s="23" t="s">
        <v>22</v>
      </c>
      <c r="C16" s="24">
        <v>32.799999999999997</v>
      </c>
      <c r="D16" s="24">
        <v>39.799999999999997</v>
      </c>
      <c r="E16" s="24">
        <v>38.700000000000003</v>
      </c>
      <c r="F16" s="24">
        <v>44.3</v>
      </c>
      <c r="G16" s="24">
        <v>37.5</v>
      </c>
      <c r="H16" s="24">
        <v>49.6</v>
      </c>
      <c r="I16" s="24">
        <v>36.200000000000003</v>
      </c>
      <c r="J16" s="24">
        <v>40.700000000000003</v>
      </c>
      <c r="K16" s="24">
        <v>45.1</v>
      </c>
      <c r="L16" s="24">
        <v>76.3</v>
      </c>
      <c r="M16" s="24">
        <v>76.400000000000006</v>
      </c>
      <c r="N16" s="24">
        <v>98.9</v>
      </c>
    </row>
    <row r="17" spans="2:14" ht="14" x14ac:dyDescent="0.25">
      <c r="B17" s="23" t="s">
        <v>23</v>
      </c>
      <c r="C17" s="24">
        <v>22.5</v>
      </c>
      <c r="D17" s="24">
        <v>26.8</v>
      </c>
      <c r="E17" s="24">
        <v>34.299999999999997</v>
      </c>
      <c r="F17" s="24">
        <v>34.200000000000003</v>
      </c>
      <c r="G17" s="24">
        <v>38.9</v>
      </c>
      <c r="H17" s="24">
        <v>54.4</v>
      </c>
      <c r="I17" s="24">
        <v>30.5</v>
      </c>
      <c r="J17" s="24">
        <v>30.7</v>
      </c>
      <c r="K17" s="24">
        <v>28.5</v>
      </c>
      <c r="L17" s="24">
        <v>25.2</v>
      </c>
      <c r="M17" s="24">
        <v>25.2</v>
      </c>
      <c r="N17" s="24">
        <v>25.2</v>
      </c>
    </row>
    <row r="18" spans="2:14" ht="14" x14ac:dyDescent="0.25">
      <c r="B18" s="23" t="s">
        <v>24</v>
      </c>
      <c r="C18" s="24">
        <v>2.4</v>
      </c>
      <c r="D18" s="24">
        <v>0.1</v>
      </c>
      <c r="E18" s="24">
        <v>1</v>
      </c>
      <c r="F18" s="24">
        <v>0.1</v>
      </c>
      <c r="G18" s="24">
        <v>0.1</v>
      </c>
      <c r="H18" s="24">
        <v>0.7</v>
      </c>
      <c r="I18" s="24">
        <v>0</v>
      </c>
      <c r="J18" s="24">
        <v>0</v>
      </c>
      <c r="K18" s="24">
        <v>0</v>
      </c>
      <c r="L18" s="24">
        <v>8.1999999999999993</v>
      </c>
      <c r="M18" s="24">
        <v>23.1</v>
      </c>
      <c r="N18" s="24">
        <v>28</v>
      </c>
    </row>
    <row r="19" spans="2:14" ht="14" x14ac:dyDescent="0.25">
      <c r="B19" s="23" t="s">
        <v>25</v>
      </c>
      <c r="C19" s="24">
        <v>10.5</v>
      </c>
      <c r="D19" s="24">
        <v>7.3</v>
      </c>
      <c r="E19" s="24">
        <v>6.5</v>
      </c>
      <c r="F19" s="24">
        <v>8.3000000000000007</v>
      </c>
      <c r="G19" s="24">
        <v>8</v>
      </c>
      <c r="H19" s="24">
        <v>9.6</v>
      </c>
      <c r="I19" s="24">
        <v>4.8</v>
      </c>
      <c r="J19" s="24">
        <v>7.1</v>
      </c>
      <c r="K19" s="24">
        <v>5.8</v>
      </c>
      <c r="L19" s="24">
        <v>10.3</v>
      </c>
      <c r="M19" s="24">
        <v>14.7</v>
      </c>
      <c r="N19" s="24">
        <v>18.7</v>
      </c>
    </row>
    <row r="20" spans="2:14" ht="14" x14ac:dyDescent="0.25">
      <c r="B20" s="23" t="s">
        <v>26</v>
      </c>
      <c r="C20" s="24">
        <v>5.8</v>
      </c>
      <c r="D20" s="24">
        <v>6.9</v>
      </c>
      <c r="E20" s="24">
        <v>6.7</v>
      </c>
      <c r="F20" s="24">
        <v>8.6</v>
      </c>
      <c r="G20" s="24">
        <v>12.3</v>
      </c>
      <c r="H20" s="24">
        <v>11.7</v>
      </c>
      <c r="I20" s="24">
        <v>11.4</v>
      </c>
      <c r="J20" s="24">
        <v>10.6</v>
      </c>
      <c r="K20" s="24">
        <v>12.5</v>
      </c>
      <c r="L20" s="24">
        <v>15.8</v>
      </c>
      <c r="M20" s="24">
        <v>26.5</v>
      </c>
      <c r="N20" s="24">
        <v>27.3</v>
      </c>
    </row>
    <row r="21" spans="2:14" ht="14" x14ac:dyDescent="0.25">
      <c r="B21" s="23" t="s">
        <v>27</v>
      </c>
      <c r="C21" s="24">
        <v>61.5</v>
      </c>
      <c r="D21" s="24">
        <v>55.6</v>
      </c>
      <c r="E21" s="24">
        <v>46.9</v>
      </c>
      <c r="F21" s="24">
        <v>68.900000000000006</v>
      </c>
      <c r="G21" s="24">
        <v>75.900000000000006</v>
      </c>
      <c r="H21" s="24">
        <v>69.8</v>
      </c>
      <c r="I21" s="24">
        <v>75.099999999999994</v>
      </c>
      <c r="J21" s="24">
        <v>65.099999999999994</v>
      </c>
      <c r="K21" s="24">
        <v>70.3</v>
      </c>
      <c r="L21" s="24">
        <v>69.8</v>
      </c>
      <c r="M21" s="24">
        <v>87.2</v>
      </c>
      <c r="N21" s="24">
        <v>109.3</v>
      </c>
    </row>
    <row r="22" spans="2:14" ht="14" x14ac:dyDescent="0.25">
      <c r="B22" s="25" t="s">
        <v>56</v>
      </c>
      <c r="C22" s="26">
        <f>SUM(C16:C21)</f>
        <v>135.5</v>
      </c>
      <c r="D22" s="26">
        <f>SUM(D16:D21)</f>
        <v>136.5</v>
      </c>
      <c r="E22" s="26">
        <f>SUM(E16:E21)</f>
        <v>134.1</v>
      </c>
      <c r="F22" s="26">
        <f>SUM(F16:F21)</f>
        <v>164.39999999999998</v>
      </c>
      <c r="G22" s="26">
        <f>SUM(G16:G21)</f>
        <v>172.7</v>
      </c>
      <c r="H22" s="26">
        <v>195.8</v>
      </c>
      <c r="I22" s="26">
        <f t="shared" ref="I22:N22" si="1">SUM(I16:I21)</f>
        <v>158</v>
      </c>
      <c r="J22" s="26">
        <f t="shared" si="1"/>
        <v>154.19999999999999</v>
      </c>
      <c r="K22" s="26">
        <f t="shared" si="1"/>
        <v>162.19999999999999</v>
      </c>
      <c r="L22" s="26">
        <f t="shared" si="1"/>
        <v>205.60000000000002</v>
      </c>
      <c r="M22" s="26">
        <f t="shared" si="1"/>
        <v>253.10000000000002</v>
      </c>
      <c r="N22" s="26">
        <f t="shared" si="1"/>
        <v>307.40000000000003</v>
      </c>
    </row>
    <row r="23" spans="2:14" ht="14" x14ac:dyDescent="0.25">
      <c r="B23" s="25"/>
      <c r="C23" s="27"/>
      <c r="D23" s="27"/>
      <c r="E23" s="27"/>
      <c r="F23" s="27"/>
      <c r="G23" s="27"/>
      <c r="H23" s="27"/>
      <c r="I23" s="28"/>
      <c r="J23" s="28"/>
      <c r="K23" s="28"/>
      <c r="L23" s="27"/>
      <c r="M23" s="27"/>
      <c r="N23" s="27"/>
    </row>
    <row r="24" spans="2:14" ht="14" x14ac:dyDescent="0.3">
      <c r="B24" s="21" t="s">
        <v>31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2:14" ht="14" x14ac:dyDescent="0.25">
      <c r="B25" s="23" t="s">
        <v>57</v>
      </c>
      <c r="C25" s="24">
        <v>3.4</v>
      </c>
      <c r="D25" s="24">
        <v>9</v>
      </c>
      <c r="E25" s="24">
        <v>8.6999999999999993</v>
      </c>
      <c r="F25" s="24">
        <v>8</v>
      </c>
      <c r="G25" s="24">
        <v>9.1999999999999993</v>
      </c>
      <c r="H25" s="24">
        <v>12.2</v>
      </c>
      <c r="I25" s="24">
        <v>8.6999999999999993</v>
      </c>
      <c r="J25" s="24">
        <v>8.6999999999999993</v>
      </c>
      <c r="K25" s="24">
        <v>6.7</v>
      </c>
      <c r="L25" s="24">
        <v>12.7</v>
      </c>
      <c r="M25" s="24">
        <v>21.6</v>
      </c>
      <c r="N25" s="24">
        <v>18.100000000000001</v>
      </c>
    </row>
    <row r="26" spans="2:14" ht="14" x14ac:dyDescent="0.25">
      <c r="B26" s="23" t="s">
        <v>33</v>
      </c>
      <c r="C26" s="24">
        <v>11.2</v>
      </c>
      <c r="D26" s="24">
        <v>7</v>
      </c>
      <c r="E26" s="24">
        <v>8.9</v>
      </c>
      <c r="F26" s="24">
        <v>6.5</v>
      </c>
      <c r="G26" s="24">
        <v>5.7</v>
      </c>
      <c r="H26" s="24">
        <v>12.5</v>
      </c>
      <c r="I26" s="24">
        <v>6.4</v>
      </c>
      <c r="J26" s="24">
        <v>5.2</v>
      </c>
      <c r="K26" s="24">
        <v>30.1</v>
      </c>
      <c r="L26" s="24">
        <v>54</v>
      </c>
      <c r="M26" s="24">
        <v>40.799999999999997</v>
      </c>
      <c r="N26" s="24">
        <v>48</v>
      </c>
    </row>
    <row r="27" spans="2:14" ht="14" x14ac:dyDescent="0.25">
      <c r="B27" s="23" t="s">
        <v>34</v>
      </c>
      <c r="C27" s="24">
        <v>0.7</v>
      </c>
      <c r="D27" s="24">
        <v>5.3</v>
      </c>
      <c r="E27" s="24">
        <v>0.1</v>
      </c>
      <c r="F27" s="24">
        <v>0.3</v>
      </c>
      <c r="G27" s="24">
        <v>0.8</v>
      </c>
      <c r="H27" s="24">
        <v>2.2999999999999998</v>
      </c>
      <c r="I27" s="24">
        <v>28.5</v>
      </c>
      <c r="J27" s="24">
        <v>21.6</v>
      </c>
      <c r="K27" s="24">
        <v>15.3</v>
      </c>
      <c r="L27" s="24">
        <v>54.6</v>
      </c>
      <c r="M27" s="24">
        <v>62.500000000000007</v>
      </c>
      <c r="N27" s="24">
        <v>112.4</v>
      </c>
    </row>
    <row r="28" spans="2:14" ht="28" x14ac:dyDescent="0.25">
      <c r="B28" s="23" t="s">
        <v>58</v>
      </c>
      <c r="C28" s="24">
        <v>5.5</v>
      </c>
      <c r="D28" s="24">
        <v>4.2</v>
      </c>
      <c r="E28" s="24">
        <v>4.4000000000000004</v>
      </c>
      <c r="F28" s="24">
        <v>3.3</v>
      </c>
      <c r="G28" s="24">
        <v>5</v>
      </c>
      <c r="H28" s="24">
        <v>5.8</v>
      </c>
      <c r="I28" s="24">
        <v>1.8</v>
      </c>
      <c r="J28" s="24">
        <v>0.9</v>
      </c>
      <c r="K28" s="24">
        <v>9.1999999999999993</v>
      </c>
      <c r="L28" s="24">
        <v>11</v>
      </c>
      <c r="M28" s="24">
        <v>5.2</v>
      </c>
      <c r="N28" s="24">
        <v>3</v>
      </c>
    </row>
    <row r="29" spans="2:14" ht="14" x14ac:dyDescent="0.25">
      <c r="B29" s="23" t="s">
        <v>36</v>
      </c>
      <c r="C29" s="24">
        <v>5.6</v>
      </c>
      <c r="D29" s="24">
        <v>2.6</v>
      </c>
      <c r="E29" s="24">
        <v>1.9</v>
      </c>
      <c r="F29" s="24">
        <v>0.7</v>
      </c>
      <c r="G29" s="24">
        <v>1.3</v>
      </c>
      <c r="H29" s="24">
        <v>0.5</v>
      </c>
      <c r="I29" s="24">
        <v>0</v>
      </c>
      <c r="J29" s="24">
        <v>0</v>
      </c>
      <c r="K29" s="24">
        <v>0.2</v>
      </c>
      <c r="L29" s="24">
        <v>0.9</v>
      </c>
      <c r="M29" s="24">
        <v>1.1000000000000001</v>
      </c>
      <c r="N29" s="24">
        <v>1.1000000000000001</v>
      </c>
    </row>
    <row r="30" spans="2:14" ht="28" x14ac:dyDescent="0.25">
      <c r="B30" s="23" t="s">
        <v>59</v>
      </c>
      <c r="C30" s="24">
        <v>0.4</v>
      </c>
      <c r="D30" s="24">
        <v>0.3</v>
      </c>
      <c r="E30" s="24">
        <v>0.3</v>
      </c>
      <c r="F30" s="24">
        <v>-0.2</v>
      </c>
      <c r="G30" s="24">
        <v>0.7</v>
      </c>
      <c r="H30" s="24">
        <v>1.5999999999999999</v>
      </c>
      <c r="I30" s="24">
        <v>1.6</v>
      </c>
      <c r="J30" s="24">
        <v>0.19999999999999998</v>
      </c>
      <c r="K30" s="24">
        <v>0.3</v>
      </c>
      <c r="L30" s="24">
        <v>0.3</v>
      </c>
      <c r="M30" s="24">
        <v>0.3</v>
      </c>
      <c r="N30" s="24">
        <v>0.1</v>
      </c>
    </row>
    <row r="31" spans="2:14" ht="14" x14ac:dyDescent="0.25">
      <c r="B31" s="25" t="s">
        <v>60</v>
      </c>
      <c r="C31" s="26">
        <f>SUM(C25:C30)</f>
        <v>26.799999999999997</v>
      </c>
      <c r="D31" s="26">
        <f>SUM(D25:D30)</f>
        <v>28.400000000000002</v>
      </c>
      <c r="E31" s="26">
        <f>SUM(E25:E30)</f>
        <v>24.3</v>
      </c>
      <c r="F31" s="26">
        <f>SUM(F25:F30)</f>
        <v>18.600000000000001</v>
      </c>
      <c r="G31" s="26">
        <f>SUM(G25:G30)</f>
        <v>22.7</v>
      </c>
      <c r="H31" s="26">
        <v>34.9</v>
      </c>
      <c r="I31" s="26">
        <f t="shared" ref="I31:N31" si="2">SUM(I25:I30)</f>
        <v>47</v>
      </c>
      <c r="J31" s="26">
        <f t="shared" si="2"/>
        <v>36.6</v>
      </c>
      <c r="K31" s="26">
        <f t="shared" si="2"/>
        <v>61.800000000000011</v>
      </c>
      <c r="L31" s="26">
        <f t="shared" si="2"/>
        <v>133.50000000000003</v>
      </c>
      <c r="M31" s="26">
        <f t="shared" si="2"/>
        <v>131.5</v>
      </c>
      <c r="N31" s="26">
        <f t="shared" si="2"/>
        <v>182.7</v>
      </c>
    </row>
    <row r="32" spans="2:14" ht="14" x14ac:dyDescent="0.25">
      <c r="B32" s="2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2:14" ht="14" x14ac:dyDescent="0.3">
      <c r="B33" s="21" t="s">
        <v>41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2:14" ht="14" x14ac:dyDescent="0.25">
      <c r="B34" s="23" t="s">
        <v>42</v>
      </c>
      <c r="C34" s="24">
        <v>10.1</v>
      </c>
      <c r="D34" s="24">
        <v>10.8</v>
      </c>
      <c r="E34" s="24">
        <v>27.9</v>
      </c>
      <c r="F34" s="24">
        <v>48.1</v>
      </c>
      <c r="G34" s="24">
        <v>3.1</v>
      </c>
      <c r="H34" s="24">
        <v>2.2999999999999998</v>
      </c>
      <c r="I34" s="24">
        <v>1.4</v>
      </c>
      <c r="J34" s="24">
        <v>2.6</v>
      </c>
      <c r="K34" s="24">
        <v>5.6</v>
      </c>
      <c r="L34" s="24">
        <v>7.2</v>
      </c>
      <c r="M34" s="24">
        <v>6.5</v>
      </c>
      <c r="N34" s="24">
        <v>7.4</v>
      </c>
    </row>
    <row r="35" spans="2:14" ht="14" x14ac:dyDescent="0.25">
      <c r="B35" s="23" t="s">
        <v>43</v>
      </c>
      <c r="C35" s="24">
        <v>13.8</v>
      </c>
      <c r="D35" s="24">
        <v>13.8</v>
      </c>
      <c r="E35" s="24">
        <v>25.8</v>
      </c>
      <c r="F35" s="24">
        <v>21.1</v>
      </c>
      <c r="G35" s="24">
        <v>24.3</v>
      </c>
      <c r="H35" s="24">
        <v>15.999999999999998</v>
      </c>
      <c r="I35" s="24">
        <v>16.3</v>
      </c>
      <c r="J35" s="24">
        <v>24.6</v>
      </c>
      <c r="K35" s="24">
        <v>35.9</v>
      </c>
      <c r="L35" s="24">
        <v>36</v>
      </c>
      <c r="M35" s="24">
        <v>20.9</v>
      </c>
      <c r="N35" s="24">
        <v>22.1</v>
      </c>
    </row>
    <row r="36" spans="2:14" ht="14" x14ac:dyDescent="0.25">
      <c r="B36" s="23" t="s">
        <v>44</v>
      </c>
      <c r="C36" s="24">
        <v>8.1</v>
      </c>
      <c r="D36" s="24">
        <v>6.6</v>
      </c>
      <c r="E36" s="24">
        <v>4</v>
      </c>
      <c r="F36" s="24">
        <v>7.5</v>
      </c>
      <c r="G36" s="24">
        <v>6.9</v>
      </c>
      <c r="H36" s="24">
        <v>12.9</v>
      </c>
      <c r="I36" s="24">
        <v>12.3</v>
      </c>
      <c r="J36" s="24">
        <v>13.3</v>
      </c>
      <c r="K36" s="24">
        <v>13.3</v>
      </c>
      <c r="L36" s="24">
        <v>13.2</v>
      </c>
      <c r="M36" s="24">
        <v>14.5</v>
      </c>
      <c r="N36" s="24">
        <v>14.5</v>
      </c>
    </row>
    <row r="37" spans="2:14" ht="28" x14ac:dyDescent="0.25">
      <c r="B37" s="23" t="s">
        <v>61</v>
      </c>
      <c r="C37" s="24">
        <v>0</v>
      </c>
      <c r="D37" s="24">
        <v>5.5</v>
      </c>
      <c r="E37" s="24">
        <v>0.7</v>
      </c>
      <c r="F37" s="24">
        <v>0</v>
      </c>
      <c r="G37" s="24">
        <v>0</v>
      </c>
      <c r="H37" s="24">
        <v>0</v>
      </c>
      <c r="I37" s="24">
        <v>5</v>
      </c>
      <c r="J37" s="24">
        <v>10</v>
      </c>
      <c r="K37" s="24">
        <v>8.1999999999999993</v>
      </c>
      <c r="L37" s="24">
        <v>8.1</v>
      </c>
      <c r="M37" s="24">
        <v>38.299999999999997</v>
      </c>
      <c r="N37" s="24">
        <v>24.1</v>
      </c>
    </row>
    <row r="38" spans="2:14" ht="14" x14ac:dyDescent="0.25">
      <c r="B38" s="25" t="s">
        <v>62</v>
      </c>
      <c r="C38" s="26">
        <f>SUM(C34:C37)</f>
        <v>32</v>
      </c>
      <c r="D38" s="26">
        <f>SUM(D34:D37)</f>
        <v>36.700000000000003</v>
      </c>
      <c r="E38" s="26">
        <f>SUM(E34:E37)</f>
        <v>58.400000000000006</v>
      </c>
      <c r="F38" s="26">
        <f>SUM(F34:F37)</f>
        <v>76.7</v>
      </c>
      <c r="G38" s="26">
        <f>SUM(G34:G37)</f>
        <v>34.300000000000004</v>
      </c>
      <c r="H38" s="26">
        <v>31.199999999999996</v>
      </c>
      <c r="I38" s="26">
        <f t="shared" ref="I38:N38" si="3">SUM(I34:I37)</f>
        <v>35</v>
      </c>
      <c r="J38" s="26">
        <f t="shared" si="3"/>
        <v>50.5</v>
      </c>
      <c r="K38" s="26">
        <f t="shared" si="3"/>
        <v>63</v>
      </c>
      <c r="L38" s="26">
        <f t="shared" si="3"/>
        <v>64.5</v>
      </c>
      <c r="M38" s="26">
        <f t="shared" si="3"/>
        <v>80.199999999999989</v>
      </c>
      <c r="N38" s="26">
        <f t="shared" si="3"/>
        <v>68.099999999999994</v>
      </c>
    </row>
    <row r="39" spans="2:14" ht="28" x14ac:dyDescent="0.25">
      <c r="B39" s="23" t="s">
        <v>63</v>
      </c>
      <c r="C39" s="24">
        <v>1.5</v>
      </c>
      <c r="D39" s="24">
        <v>1.1000000000000001</v>
      </c>
      <c r="E39" s="24">
        <v>1.4</v>
      </c>
      <c r="F39" s="24">
        <v>1.5</v>
      </c>
      <c r="G39" s="24">
        <v>1.8</v>
      </c>
      <c r="H39" s="24">
        <v>2.4</v>
      </c>
      <c r="I39" s="24">
        <v>1.9</v>
      </c>
      <c r="J39" s="24">
        <v>2</v>
      </c>
      <c r="K39" s="24">
        <v>1.9</v>
      </c>
      <c r="L39" s="24">
        <v>2</v>
      </c>
      <c r="M39" s="24">
        <v>2.1</v>
      </c>
      <c r="N39" s="24">
        <v>2.2000000000000002</v>
      </c>
    </row>
    <row r="40" spans="2:14" ht="14" x14ac:dyDescent="0.25">
      <c r="B40" s="25" t="s">
        <v>64</v>
      </c>
      <c r="C40" s="26">
        <f>C39+C38</f>
        <v>33.5</v>
      </c>
      <c r="D40" s="26">
        <f>D39+D38</f>
        <v>37.800000000000004</v>
      </c>
      <c r="E40" s="26">
        <f>E39+E38</f>
        <v>59.800000000000004</v>
      </c>
      <c r="F40" s="26">
        <f>F39+F38</f>
        <v>78.2</v>
      </c>
      <c r="G40" s="26">
        <f>G39+G38</f>
        <v>36.1</v>
      </c>
      <c r="H40" s="26">
        <v>33.599999999999994</v>
      </c>
      <c r="I40" s="26">
        <f t="shared" ref="I40:N40" si="4">I39+I38</f>
        <v>36.9</v>
      </c>
      <c r="J40" s="26">
        <f t="shared" si="4"/>
        <v>52.5</v>
      </c>
      <c r="K40" s="26">
        <f t="shared" si="4"/>
        <v>64.900000000000006</v>
      </c>
      <c r="L40" s="26">
        <f t="shared" si="4"/>
        <v>66.5</v>
      </c>
      <c r="M40" s="26">
        <f t="shared" si="4"/>
        <v>82.299999999999983</v>
      </c>
      <c r="N40" s="26">
        <f t="shared" si="4"/>
        <v>70.3</v>
      </c>
    </row>
    <row r="41" spans="2:14" ht="14" x14ac:dyDescent="0.25">
      <c r="B41" s="25" t="s">
        <v>65</v>
      </c>
      <c r="C41" s="26">
        <f>SUM(C40,C31,C22,C13)</f>
        <v>258.89999999999998</v>
      </c>
      <c r="D41" s="26">
        <f>SUM(D40,D31,D22,D13)</f>
        <v>270.10000000000002</v>
      </c>
      <c r="E41" s="26">
        <f>SUM(E40,E31,E22,E13)</f>
        <v>265.59999999999997</v>
      </c>
      <c r="F41" s="26">
        <f>SUM(F40,F31,F22,F13)</f>
        <v>328.5</v>
      </c>
      <c r="G41" s="26">
        <f>SUM(G40,G31,G22,G13)</f>
        <v>333.3</v>
      </c>
      <c r="H41" s="26">
        <v>369.40000000000003</v>
      </c>
      <c r="I41" s="26">
        <f t="shared" ref="I41:N41" si="5">SUM(I40,I31,I22,I13)</f>
        <v>342.8</v>
      </c>
      <c r="J41" s="26">
        <f t="shared" si="5"/>
        <v>389.29999999999995</v>
      </c>
      <c r="K41" s="26">
        <f t="shared" si="5"/>
        <v>463.19999999999993</v>
      </c>
      <c r="L41" s="26">
        <f t="shared" si="5"/>
        <v>566.90000000000009</v>
      </c>
      <c r="M41" s="26">
        <f t="shared" si="5"/>
        <v>606.9</v>
      </c>
      <c r="N41" s="26">
        <f t="shared" si="5"/>
        <v>689.10000000000014</v>
      </c>
    </row>
  </sheetData>
  <mergeCells count="2">
    <mergeCell ref="C5:H5"/>
    <mergeCell ref="J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70624-B336-42FB-BDB9-F848AAB5CFBE}">
  <dimension ref="B3:N41"/>
  <sheetViews>
    <sheetView tabSelected="1" workbookViewId="0">
      <selection activeCell="E20" sqref="E20"/>
    </sheetView>
  </sheetViews>
  <sheetFormatPr defaultRowHeight="12.5" x14ac:dyDescent="0.25"/>
  <cols>
    <col min="2" max="2" width="36.6328125" customWidth="1"/>
  </cols>
  <sheetData>
    <row r="3" spans="2:14" ht="18" x14ac:dyDescent="0.4">
      <c r="B3" s="1" t="s">
        <v>66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4" ht="14" x14ac:dyDescent="0.3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4" ht="14" x14ac:dyDescent="0.3">
      <c r="B5" s="17" t="s">
        <v>1</v>
      </c>
      <c r="C5" s="36" t="s">
        <v>67</v>
      </c>
      <c r="D5" s="37"/>
      <c r="E5" s="37"/>
      <c r="F5" s="37"/>
      <c r="G5" s="37"/>
      <c r="H5" s="38"/>
      <c r="I5" s="29" t="s">
        <v>3</v>
      </c>
      <c r="J5" s="36" t="s">
        <v>68</v>
      </c>
      <c r="K5" s="37"/>
      <c r="L5" s="37"/>
      <c r="M5" s="37"/>
      <c r="N5" s="38"/>
    </row>
    <row r="6" spans="2:14" ht="14" x14ac:dyDescent="0.25">
      <c r="B6" s="3" t="s">
        <v>5</v>
      </c>
      <c r="C6" s="3">
        <v>2020</v>
      </c>
      <c r="D6" s="3">
        <v>2021</v>
      </c>
      <c r="E6" s="3">
        <v>2022</v>
      </c>
      <c r="F6" s="3">
        <v>2023</v>
      </c>
      <c r="G6" s="3">
        <v>2024</v>
      </c>
      <c r="H6" s="3">
        <v>2025</v>
      </c>
      <c r="I6" s="39">
        <v>2026</v>
      </c>
      <c r="J6" s="4">
        <v>2027</v>
      </c>
      <c r="K6" s="4">
        <v>2028</v>
      </c>
      <c r="L6" s="4">
        <v>2029</v>
      </c>
      <c r="M6" s="4">
        <v>2030</v>
      </c>
      <c r="N6" s="4">
        <v>2031</v>
      </c>
    </row>
    <row r="7" spans="2:14" ht="14" x14ac:dyDescent="0.3">
      <c r="B7" s="19" t="s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2:14" ht="14" x14ac:dyDescent="0.3">
      <c r="B8" s="21" t="s">
        <v>13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2:14" ht="14" x14ac:dyDescent="0.25">
      <c r="B9" s="23" t="s">
        <v>14</v>
      </c>
      <c r="C9" s="24">
        <v>16.899999999999999</v>
      </c>
      <c r="D9" s="24">
        <v>13.5</v>
      </c>
      <c r="E9" s="24">
        <v>14.2</v>
      </c>
      <c r="F9" s="24">
        <v>17.3</v>
      </c>
      <c r="G9" s="24">
        <v>23.1</v>
      </c>
      <c r="H9" s="24">
        <v>25.9</v>
      </c>
      <c r="I9" s="24">
        <v>26.3</v>
      </c>
      <c r="J9" s="24">
        <v>54.1</v>
      </c>
      <c r="K9" s="24">
        <v>69.900000000000006</v>
      </c>
      <c r="L9" s="24">
        <v>68.599999999999994</v>
      </c>
      <c r="M9" s="24">
        <v>59.8</v>
      </c>
      <c r="N9" s="24">
        <v>53</v>
      </c>
    </row>
    <row r="10" spans="2:14" ht="14" x14ac:dyDescent="0.25">
      <c r="B10" s="23" t="s">
        <v>15</v>
      </c>
      <c r="C10" s="24">
        <v>29.3</v>
      </c>
      <c r="D10" s="24">
        <v>35</v>
      </c>
      <c r="E10" s="24">
        <v>27.8</v>
      </c>
      <c r="F10" s="24">
        <v>37.9</v>
      </c>
      <c r="G10" s="24">
        <v>45.7</v>
      </c>
      <c r="H10" s="24">
        <v>71.400000000000006</v>
      </c>
      <c r="I10" s="24">
        <v>48.8</v>
      </c>
      <c r="J10" s="24">
        <v>61</v>
      </c>
      <c r="K10" s="24">
        <v>76</v>
      </c>
      <c r="L10" s="24">
        <v>94.3</v>
      </c>
      <c r="M10" s="24">
        <v>67.900000000000006</v>
      </c>
      <c r="N10" s="24">
        <v>59.1</v>
      </c>
    </row>
    <row r="11" spans="2:14" ht="14" x14ac:dyDescent="0.25">
      <c r="B11" s="23" t="s">
        <v>54</v>
      </c>
      <c r="C11" s="24">
        <v>9.4</v>
      </c>
      <c r="D11" s="24">
        <v>14.1</v>
      </c>
      <c r="E11" s="24">
        <v>6.4</v>
      </c>
      <c r="F11" s="24">
        <v>9.9</v>
      </c>
      <c r="G11" s="24">
        <v>15.9</v>
      </c>
      <c r="H11" s="24">
        <v>11</v>
      </c>
      <c r="I11" s="24">
        <v>16.899999999999999</v>
      </c>
      <c r="J11" s="24">
        <v>19.600000000000001</v>
      </c>
      <c r="K11" s="24">
        <v>26.6</v>
      </c>
      <c r="L11" s="24">
        <v>12.5</v>
      </c>
      <c r="M11" s="24">
        <v>13.3</v>
      </c>
      <c r="N11" s="24">
        <v>13.6</v>
      </c>
    </row>
    <row r="12" spans="2:14" ht="14" x14ac:dyDescent="0.25">
      <c r="B12" s="23" t="s">
        <v>17</v>
      </c>
      <c r="C12" s="24">
        <v>-0.2</v>
      </c>
      <c r="D12" s="24">
        <v>0.2</v>
      </c>
      <c r="E12" s="24">
        <v>-0.1</v>
      </c>
      <c r="F12" s="24">
        <v>0.7</v>
      </c>
      <c r="G12" s="24">
        <v>3.7</v>
      </c>
      <c r="H12" s="24">
        <v>0</v>
      </c>
      <c r="I12" s="24">
        <v>5</v>
      </c>
      <c r="J12" s="24">
        <v>5</v>
      </c>
      <c r="K12" s="24">
        <v>0</v>
      </c>
      <c r="L12" s="24">
        <v>0</v>
      </c>
      <c r="M12" s="24">
        <v>0</v>
      </c>
      <c r="N12" s="24">
        <v>0</v>
      </c>
    </row>
    <row r="13" spans="2:14" ht="14" x14ac:dyDescent="0.25">
      <c r="B13" s="25" t="s">
        <v>55</v>
      </c>
      <c r="C13" s="26">
        <f>SUM(C9:C12)</f>
        <v>55.4</v>
      </c>
      <c r="D13" s="26">
        <f t="shared" ref="D13:N13" si="0">SUM(D9:D12)</f>
        <v>62.800000000000004</v>
      </c>
      <c r="E13" s="26">
        <f t="shared" si="0"/>
        <v>48.3</v>
      </c>
      <c r="F13" s="26">
        <f t="shared" si="0"/>
        <v>65.800000000000011</v>
      </c>
      <c r="G13" s="26">
        <f t="shared" si="0"/>
        <v>88.40000000000002</v>
      </c>
      <c r="H13" s="26">
        <f t="shared" si="0"/>
        <v>108.30000000000001</v>
      </c>
      <c r="I13" s="26">
        <f t="shared" si="0"/>
        <v>97</v>
      </c>
      <c r="J13" s="26">
        <f t="shared" si="0"/>
        <v>139.69999999999999</v>
      </c>
      <c r="K13" s="26">
        <f t="shared" si="0"/>
        <v>172.5</v>
      </c>
      <c r="L13" s="26">
        <f t="shared" si="0"/>
        <v>175.39999999999998</v>
      </c>
      <c r="M13" s="26">
        <f t="shared" si="0"/>
        <v>141</v>
      </c>
      <c r="N13" s="26">
        <f t="shared" si="0"/>
        <v>125.69999999999999</v>
      </c>
    </row>
    <row r="14" spans="2:14" ht="14" x14ac:dyDescent="0.25">
      <c r="B14" s="2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2:14" ht="14" x14ac:dyDescent="0.3">
      <c r="B15" s="21" t="s">
        <v>21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2:14" ht="14" x14ac:dyDescent="0.25">
      <c r="B16" s="23" t="s">
        <v>22</v>
      </c>
      <c r="C16" s="24">
        <v>30.1</v>
      </c>
      <c r="D16" s="24">
        <v>35.6</v>
      </c>
      <c r="E16" s="24">
        <v>43.1</v>
      </c>
      <c r="F16" s="24">
        <v>42.8</v>
      </c>
      <c r="G16" s="24">
        <v>37.299999999999997</v>
      </c>
      <c r="H16" s="24">
        <v>47.9</v>
      </c>
      <c r="I16" s="24">
        <v>35.4</v>
      </c>
      <c r="J16" s="24">
        <v>40.6</v>
      </c>
      <c r="K16" s="24">
        <v>43.5</v>
      </c>
      <c r="L16" s="24">
        <v>75.900000000000006</v>
      </c>
      <c r="M16" s="24">
        <v>75.099999999999994</v>
      </c>
      <c r="N16" s="24">
        <v>91.2</v>
      </c>
    </row>
    <row r="17" spans="2:14" ht="14" x14ac:dyDescent="0.25">
      <c r="B17" s="23" t="s">
        <v>23</v>
      </c>
      <c r="C17" s="24">
        <v>20.2</v>
      </c>
      <c r="D17" s="24">
        <v>22</v>
      </c>
      <c r="E17" s="24">
        <v>42.5</v>
      </c>
      <c r="F17" s="24">
        <v>35.799999999999997</v>
      </c>
      <c r="G17" s="24">
        <v>38.5</v>
      </c>
      <c r="H17" s="24">
        <v>54.7</v>
      </c>
      <c r="I17" s="24">
        <v>30.5</v>
      </c>
      <c r="J17" s="24">
        <v>30.7</v>
      </c>
      <c r="K17" s="24">
        <v>28.5</v>
      </c>
      <c r="L17" s="24">
        <v>25.2</v>
      </c>
      <c r="M17" s="24">
        <v>25.2</v>
      </c>
      <c r="N17" s="24">
        <v>25.2</v>
      </c>
    </row>
    <row r="18" spans="2:14" ht="14" x14ac:dyDescent="0.25">
      <c r="B18" s="23" t="s">
        <v>24</v>
      </c>
      <c r="C18" s="24">
        <v>1.8</v>
      </c>
      <c r="D18" s="24">
        <v>0.2</v>
      </c>
      <c r="E18" s="24">
        <v>0.9</v>
      </c>
      <c r="F18" s="24">
        <v>0.2</v>
      </c>
      <c r="G18" s="24">
        <v>0</v>
      </c>
      <c r="H18" s="24">
        <v>0.8</v>
      </c>
      <c r="I18" s="24">
        <v>0</v>
      </c>
      <c r="J18" s="24">
        <v>0</v>
      </c>
      <c r="K18" s="24">
        <v>0</v>
      </c>
      <c r="L18" s="24">
        <v>8.1999999999999993</v>
      </c>
      <c r="M18" s="24">
        <v>23.1</v>
      </c>
      <c r="N18" s="24">
        <v>22.8</v>
      </c>
    </row>
    <row r="19" spans="2:14" ht="14" x14ac:dyDescent="0.25">
      <c r="B19" s="23" t="s">
        <v>25</v>
      </c>
      <c r="C19" s="24">
        <v>6.7</v>
      </c>
      <c r="D19" s="24">
        <v>9.9</v>
      </c>
      <c r="E19" s="24">
        <v>4.2</v>
      </c>
      <c r="F19" s="24">
        <v>7.1</v>
      </c>
      <c r="G19" s="24">
        <v>10.1</v>
      </c>
      <c r="H19" s="24">
        <v>12.9</v>
      </c>
      <c r="I19" s="24">
        <v>5.0999999999999996</v>
      </c>
      <c r="J19" s="24">
        <v>7.1</v>
      </c>
      <c r="K19" s="24">
        <v>5.8</v>
      </c>
      <c r="L19" s="24">
        <v>8.4</v>
      </c>
      <c r="M19" s="24">
        <v>11.6</v>
      </c>
      <c r="N19" s="24">
        <v>22</v>
      </c>
    </row>
    <row r="20" spans="2:14" ht="14" x14ac:dyDescent="0.25">
      <c r="B20" s="23" t="s">
        <v>26</v>
      </c>
      <c r="C20" s="24">
        <v>5.9</v>
      </c>
      <c r="D20" s="24">
        <v>6.7</v>
      </c>
      <c r="E20" s="24">
        <v>6.3</v>
      </c>
      <c r="F20" s="24">
        <v>8</v>
      </c>
      <c r="G20" s="24">
        <v>11.4</v>
      </c>
      <c r="H20" s="24">
        <v>13.3</v>
      </c>
      <c r="I20" s="24">
        <v>11.5</v>
      </c>
      <c r="J20" s="24">
        <v>10.3</v>
      </c>
      <c r="K20" s="24">
        <v>12.1</v>
      </c>
      <c r="L20" s="24">
        <v>15.5</v>
      </c>
      <c r="M20" s="24">
        <v>26.1</v>
      </c>
      <c r="N20" s="24">
        <v>26.9</v>
      </c>
    </row>
    <row r="21" spans="2:14" ht="14" x14ac:dyDescent="0.25">
      <c r="B21" s="23" t="s">
        <v>27</v>
      </c>
      <c r="C21" s="24">
        <v>58.8</v>
      </c>
      <c r="D21" s="24">
        <v>56.2</v>
      </c>
      <c r="E21" s="24">
        <v>48.8</v>
      </c>
      <c r="F21" s="24">
        <v>67.099999999999994</v>
      </c>
      <c r="G21" s="24">
        <v>80.599999999999994</v>
      </c>
      <c r="H21" s="24">
        <v>69.900000000000006</v>
      </c>
      <c r="I21" s="24">
        <v>74.900000000000006</v>
      </c>
      <c r="J21" s="24">
        <v>64.5</v>
      </c>
      <c r="K21" s="24">
        <v>69.2</v>
      </c>
      <c r="L21" s="24">
        <v>69.2</v>
      </c>
      <c r="M21" s="24">
        <v>86.2</v>
      </c>
      <c r="N21" s="24">
        <v>108.8</v>
      </c>
    </row>
    <row r="22" spans="2:14" ht="14" x14ac:dyDescent="0.25">
      <c r="B22" s="25" t="s">
        <v>56</v>
      </c>
      <c r="C22" s="26">
        <f t="shared" ref="C22:N22" si="1">SUM(C16:C21)</f>
        <v>123.5</v>
      </c>
      <c r="D22" s="26">
        <f t="shared" si="1"/>
        <v>130.60000000000002</v>
      </c>
      <c r="E22" s="26">
        <f t="shared" si="1"/>
        <v>145.80000000000001</v>
      </c>
      <c r="F22" s="26">
        <f t="shared" si="1"/>
        <v>161</v>
      </c>
      <c r="G22" s="26">
        <f t="shared" si="1"/>
        <v>177.89999999999998</v>
      </c>
      <c r="H22" s="26">
        <f t="shared" si="1"/>
        <v>199.5</v>
      </c>
      <c r="I22" s="26">
        <f t="shared" si="1"/>
        <v>157.4</v>
      </c>
      <c r="J22" s="26">
        <f t="shared" si="1"/>
        <v>153.19999999999999</v>
      </c>
      <c r="K22" s="26">
        <f t="shared" si="1"/>
        <v>159.1</v>
      </c>
      <c r="L22" s="26">
        <f t="shared" si="1"/>
        <v>202.40000000000003</v>
      </c>
      <c r="M22" s="26">
        <f t="shared" si="1"/>
        <v>247.3</v>
      </c>
      <c r="N22" s="26">
        <f t="shared" si="1"/>
        <v>296.90000000000003</v>
      </c>
    </row>
    <row r="23" spans="2:14" ht="14" x14ac:dyDescent="0.25">
      <c r="B23" s="25"/>
      <c r="C23" s="27"/>
      <c r="D23" s="27"/>
      <c r="E23" s="27"/>
      <c r="F23" s="27"/>
      <c r="G23" s="27"/>
      <c r="H23" s="27"/>
      <c r="I23" s="28"/>
      <c r="J23" s="28"/>
      <c r="K23" s="28"/>
      <c r="L23" s="27"/>
      <c r="M23" s="27"/>
      <c r="N23" s="27"/>
    </row>
    <row r="24" spans="2:14" ht="14" x14ac:dyDescent="0.3">
      <c r="B24" s="21" t="s">
        <v>31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2:14" ht="14" x14ac:dyDescent="0.25">
      <c r="B25" s="23" t="s">
        <v>57</v>
      </c>
      <c r="C25" s="24">
        <v>3</v>
      </c>
      <c r="D25" s="24">
        <v>9.9</v>
      </c>
      <c r="E25" s="24">
        <v>9.4</v>
      </c>
      <c r="F25" s="24">
        <v>7.4</v>
      </c>
      <c r="G25" s="24">
        <v>9.8000000000000007</v>
      </c>
      <c r="H25" s="24">
        <v>12.2</v>
      </c>
      <c r="I25" s="24">
        <v>8.6999999999999993</v>
      </c>
      <c r="J25" s="24">
        <v>8.6999999999999993</v>
      </c>
      <c r="K25" s="24">
        <v>6.8</v>
      </c>
      <c r="L25" s="24">
        <v>12.7</v>
      </c>
      <c r="M25" s="24">
        <v>21.5</v>
      </c>
      <c r="N25" s="24">
        <v>18.100000000000001</v>
      </c>
    </row>
    <row r="26" spans="2:14" ht="14" x14ac:dyDescent="0.25">
      <c r="B26" s="23" t="s">
        <v>33</v>
      </c>
      <c r="C26" s="24">
        <v>7.8</v>
      </c>
      <c r="D26" s="24">
        <v>7.3</v>
      </c>
      <c r="E26" s="24">
        <v>9.1</v>
      </c>
      <c r="F26" s="24">
        <v>7.8</v>
      </c>
      <c r="G26" s="24">
        <v>6.3</v>
      </c>
      <c r="H26" s="24">
        <v>13.3</v>
      </c>
      <c r="I26" s="24">
        <v>11.8</v>
      </c>
      <c r="J26" s="24">
        <v>2.4</v>
      </c>
      <c r="K26" s="24">
        <v>23.3</v>
      </c>
      <c r="L26" s="24">
        <v>22.3</v>
      </c>
      <c r="M26" s="24">
        <v>7.1</v>
      </c>
      <c r="N26" s="24">
        <v>24.8</v>
      </c>
    </row>
    <row r="27" spans="2:14" ht="14" x14ac:dyDescent="0.25">
      <c r="B27" s="23" t="s">
        <v>34</v>
      </c>
      <c r="C27" s="24">
        <v>0</v>
      </c>
      <c r="D27" s="24">
        <v>0.6</v>
      </c>
      <c r="E27" s="24">
        <v>0</v>
      </c>
      <c r="F27" s="24">
        <v>0</v>
      </c>
      <c r="G27" s="24">
        <v>0</v>
      </c>
      <c r="H27" s="24">
        <v>1.1000000000000001</v>
      </c>
      <c r="I27" s="24">
        <v>0</v>
      </c>
      <c r="J27" s="24">
        <v>18.600000000000001</v>
      </c>
      <c r="K27" s="24">
        <v>0</v>
      </c>
      <c r="L27" s="24">
        <v>0.1</v>
      </c>
      <c r="M27" s="24">
        <v>62.5</v>
      </c>
      <c r="N27" s="24">
        <v>1.6</v>
      </c>
    </row>
    <row r="28" spans="2:14" ht="28" x14ac:dyDescent="0.25">
      <c r="B28" s="23" t="s">
        <v>58</v>
      </c>
      <c r="C28" s="24">
        <v>5.6</v>
      </c>
      <c r="D28" s="24">
        <v>4.0999999999999996</v>
      </c>
      <c r="E28" s="24">
        <v>1.8</v>
      </c>
      <c r="F28" s="24">
        <v>6.6</v>
      </c>
      <c r="G28" s="24">
        <v>3.8</v>
      </c>
      <c r="H28" s="24">
        <v>5.4</v>
      </c>
      <c r="I28" s="24">
        <v>4.0999999999999996</v>
      </c>
      <c r="J28" s="24">
        <v>0.9</v>
      </c>
      <c r="K28" s="24">
        <v>3.1</v>
      </c>
      <c r="L28" s="24">
        <v>15.2</v>
      </c>
      <c r="M28" s="24">
        <v>7.2</v>
      </c>
      <c r="N28" s="24">
        <v>3.2</v>
      </c>
    </row>
    <row r="29" spans="2:14" ht="14" x14ac:dyDescent="0.25">
      <c r="B29" s="23" t="s">
        <v>36</v>
      </c>
      <c r="C29" s="24">
        <v>5.0999999999999996</v>
      </c>
      <c r="D29" s="24">
        <v>3.9</v>
      </c>
      <c r="E29" s="24">
        <v>1.1000000000000001</v>
      </c>
      <c r="F29" s="24">
        <v>0.9</v>
      </c>
      <c r="G29" s="24">
        <v>1.1000000000000001</v>
      </c>
      <c r="H29" s="24">
        <v>1.5</v>
      </c>
      <c r="I29" s="24">
        <v>0</v>
      </c>
      <c r="J29" s="24">
        <v>0</v>
      </c>
      <c r="K29" s="24">
        <v>0.2</v>
      </c>
      <c r="L29" s="24">
        <v>0.5</v>
      </c>
      <c r="M29" s="24">
        <v>1.1000000000000001</v>
      </c>
      <c r="N29" s="24">
        <v>1.1000000000000001</v>
      </c>
    </row>
    <row r="30" spans="2:14" ht="28" x14ac:dyDescent="0.25">
      <c r="B30" s="23" t="s">
        <v>59</v>
      </c>
      <c r="C30" s="24">
        <v>0</v>
      </c>
      <c r="D30" s="24">
        <v>0</v>
      </c>
      <c r="E30" s="24">
        <v>0</v>
      </c>
      <c r="F30" s="24">
        <v>-1</v>
      </c>
      <c r="G30" s="24">
        <v>0.7</v>
      </c>
      <c r="H30" s="24">
        <v>1</v>
      </c>
      <c r="I30" s="24">
        <v>2.2999999999999998</v>
      </c>
      <c r="J30" s="24">
        <v>0.2</v>
      </c>
      <c r="K30" s="24">
        <v>0.3</v>
      </c>
      <c r="L30" s="24">
        <v>0.3</v>
      </c>
      <c r="M30" s="24">
        <v>0.3</v>
      </c>
      <c r="N30" s="24">
        <v>0.1</v>
      </c>
    </row>
    <row r="31" spans="2:14" ht="14" x14ac:dyDescent="0.25">
      <c r="B31" s="25" t="s">
        <v>60</v>
      </c>
      <c r="C31" s="26">
        <f>SUM(C25:C30)</f>
        <v>21.5</v>
      </c>
      <c r="D31" s="26">
        <f t="shared" ref="D31:N31" si="2">SUM(D25:D30)</f>
        <v>25.799999999999997</v>
      </c>
      <c r="E31" s="26">
        <f t="shared" si="2"/>
        <v>21.400000000000002</v>
      </c>
      <c r="F31" s="26">
        <f t="shared" si="2"/>
        <v>21.699999999999996</v>
      </c>
      <c r="G31" s="26">
        <f t="shared" si="2"/>
        <v>21.700000000000003</v>
      </c>
      <c r="H31" s="26">
        <f t="shared" si="2"/>
        <v>34.5</v>
      </c>
      <c r="I31" s="26">
        <f t="shared" si="2"/>
        <v>26.900000000000002</v>
      </c>
      <c r="J31" s="26">
        <f t="shared" si="2"/>
        <v>30.8</v>
      </c>
      <c r="K31" s="26">
        <f t="shared" si="2"/>
        <v>33.700000000000003</v>
      </c>
      <c r="L31" s="26">
        <f t="shared" si="2"/>
        <v>51.099999999999994</v>
      </c>
      <c r="M31" s="26">
        <f t="shared" si="2"/>
        <v>99.699999999999989</v>
      </c>
      <c r="N31" s="26">
        <f t="shared" si="2"/>
        <v>48.900000000000013</v>
      </c>
    </row>
    <row r="32" spans="2:14" ht="14" x14ac:dyDescent="0.25">
      <c r="B32" s="25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2:14" ht="14" x14ac:dyDescent="0.3">
      <c r="B33" s="21" t="s">
        <v>41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2:14" ht="14" x14ac:dyDescent="0.25">
      <c r="B34" s="23" t="s">
        <v>42</v>
      </c>
      <c r="C34" s="24">
        <v>7.1</v>
      </c>
      <c r="D34" s="24">
        <v>1.3</v>
      </c>
      <c r="E34" s="24">
        <v>5.6</v>
      </c>
      <c r="F34" s="24">
        <v>128.5</v>
      </c>
      <c r="G34" s="24">
        <v>3.4</v>
      </c>
      <c r="H34" s="24">
        <v>2.2999999999999998</v>
      </c>
      <c r="I34" s="24">
        <v>1.4</v>
      </c>
      <c r="J34" s="24">
        <v>2.6</v>
      </c>
      <c r="K34" s="24">
        <v>5.6</v>
      </c>
      <c r="L34" s="24">
        <v>7.2</v>
      </c>
      <c r="M34" s="24">
        <v>6.5</v>
      </c>
      <c r="N34" s="24">
        <v>7.4</v>
      </c>
    </row>
    <row r="35" spans="2:14" ht="14" x14ac:dyDescent="0.25">
      <c r="B35" s="23" t="s">
        <v>43</v>
      </c>
      <c r="C35" s="24">
        <v>16</v>
      </c>
      <c r="D35" s="24">
        <v>10.9</v>
      </c>
      <c r="E35" s="24">
        <v>15.8</v>
      </c>
      <c r="F35" s="24">
        <v>20.2</v>
      </c>
      <c r="G35" s="24">
        <v>30.3</v>
      </c>
      <c r="H35" s="24">
        <v>17.399999999999999</v>
      </c>
      <c r="I35" s="24">
        <v>16.5</v>
      </c>
      <c r="J35" s="24">
        <v>26.3</v>
      </c>
      <c r="K35" s="24">
        <v>23.4</v>
      </c>
      <c r="L35" s="24">
        <v>48.5</v>
      </c>
      <c r="M35" s="24">
        <v>15.3</v>
      </c>
      <c r="N35" s="24">
        <v>14.9</v>
      </c>
    </row>
    <row r="36" spans="2:14" ht="14" x14ac:dyDescent="0.25">
      <c r="B36" s="23" t="s">
        <v>44</v>
      </c>
      <c r="C36" s="24">
        <v>12</v>
      </c>
      <c r="D36" s="24">
        <v>4.5</v>
      </c>
      <c r="E36" s="24">
        <v>3.8</v>
      </c>
      <c r="F36" s="24">
        <v>5.7</v>
      </c>
      <c r="G36" s="24">
        <v>11.1</v>
      </c>
      <c r="H36" s="24">
        <v>8.4</v>
      </c>
      <c r="I36" s="24">
        <v>12</v>
      </c>
      <c r="J36" s="24">
        <v>14.3</v>
      </c>
      <c r="K36" s="24">
        <v>13.3</v>
      </c>
      <c r="L36" s="24">
        <v>9.4</v>
      </c>
      <c r="M36" s="24">
        <v>13.9</v>
      </c>
      <c r="N36" s="24">
        <v>16.8</v>
      </c>
    </row>
    <row r="37" spans="2:14" ht="28" x14ac:dyDescent="0.25">
      <c r="B37" s="23" t="s">
        <v>61</v>
      </c>
      <c r="C37" s="24">
        <v>0.5</v>
      </c>
      <c r="D37" s="24">
        <v>5.5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5</v>
      </c>
      <c r="K37" s="24">
        <v>0</v>
      </c>
      <c r="L37" s="24">
        <v>0</v>
      </c>
      <c r="M37" s="24">
        <v>15</v>
      </c>
      <c r="N37" s="24">
        <v>25.5</v>
      </c>
    </row>
    <row r="38" spans="2:14" ht="14" x14ac:dyDescent="0.25">
      <c r="B38" s="25" t="s">
        <v>62</v>
      </c>
      <c r="C38" s="26">
        <f>SUM(C34:C37)</f>
        <v>35.6</v>
      </c>
      <c r="D38" s="26">
        <f t="shared" ref="D38:N38" si="3">SUM(D34:D37)</f>
        <v>22.200000000000003</v>
      </c>
      <c r="E38" s="26">
        <f t="shared" si="3"/>
        <v>25.2</v>
      </c>
      <c r="F38" s="26">
        <f t="shared" si="3"/>
        <v>154.39999999999998</v>
      </c>
      <c r="G38" s="26">
        <f t="shared" si="3"/>
        <v>44.800000000000004</v>
      </c>
      <c r="H38" s="26">
        <f t="shared" si="3"/>
        <v>28.1</v>
      </c>
      <c r="I38" s="26">
        <f t="shared" si="3"/>
        <v>29.9</v>
      </c>
      <c r="J38" s="26">
        <f t="shared" si="3"/>
        <v>48.2</v>
      </c>
      <c r="K38" s="26">
        <f t="shared" si="3"/>
        <v>42.3</v>
      </c>
      <c r="L38" s="26">
        <f t="shared" si="3"/>
        <v>65.100000000000009</v>
      </c>
      <c r="M38" s="26">
        <f t="shared" si="3"/>
        <v>50.7</v>
      </c>
      <c r="N38" s="26">
        <f t="shared" si="3"/>
        <v>64.599999999999994</v>
      </c>
    </row>
    <row r="39" spans="2:14" ht="28" x14ac:dyDescent="0.25">
      <c r="B39" s="23" t="s">
        <v>63</v>
      </c>
      <c r="C39" s="24">
        <v>1.6</v>
      </c>
      <c r="D39" s="24">
        <v>1.3</v>
      </c>
      <c r="E39" s="24">
        <v>1.4</v>
      </c>
      <c r="F39" s="24">
        <v>1.5</v>
      </c>
      <c r="G39" s="24">
        <v>1.8</v>
      </c>
      <c r="H39" s="24">
        <v>2.4</v>
      </c>
      <c r="I39" s="24">
        <v>1.9</v>
      </c>
      <c r="J39" s="24">
        <v>2</v>
      </c>
      <c r="K39" s="24">
        <v>1.9</v>
      </c>
      <c r="L39" s="24">
        <v>2</v>
      </c>
      <c r="M39" s="24">
        <v>2.1</v>
      </c>
      <c r="N39" s="24">
        <v>2.2000000000000002</v>
      </c>
    </row>
    <row r="40" spans="2:14" ht="14" x14ac:dyDescent="0.25">
      <c r="B40" s="25" t="s">
        <v>64</v>
      </c>
      <c r="C40" s="26">
        <f>C39+C38</f>
        <v>37.200000000000003</v>
      </c>
      <c r="D40" s="26">
        <f>D39+D38</f>
        <v>23.500000000000004</v>
      </c>
      <c r="E40" s="26">
        <f>E39+E38</f>
        <v>26.599999999999998</v>
      </c>
      <c r="F40" s="26">
        <f>F39+F38</f>
        <v>155.89999999999998</v>
      </c>
      <c r="G40" s="26">
        <f>G39+G38</f>
        <v>46.6</v>
      </c>
      <c r="H40" s="26">
        <f t="shared" ref="H40:N40" si="4">H39+H38</f>
        <v>30.5</v>
      </c>
      <c r="I40" s="26">
        <f t="shared" si="4"/>
        <v>31.799999999999997</v>
      </c>
      <c r="J40" s="26">
        <f t="shared" si="4"/>
        <v>50.2</v>
      </c>
      <c r="K40" s="26">
        <f t="shared" si="4"/>
        <v>44.199999999999996</v>
      </c>
      <c r="L40" s="26">
        <f t="shared" si="4"/>
        <v>67.100000000000009</v>
      </c>
      <c r="M40" s="26">
        <f t="shared" si="4"/>
        <v>52.800000000000004</v>
      </c>
      <c r="N40" s="26">
        <f t="shared" si="4"/>
        <v>66.8</v>
      </c>
    </row>
    <row r="41" spans="2:14" ht="14" x14ac:dyDescent="0.25">
      <c r="B41" s="25" t="s">
        <v>65</v>
      </c>
      <c r="C41" s="26">
        <f t="shared" ref="C41:N41" si="5">SUM(C40,C31,C22,C13)</f>
        <v>237.6</v>
      </c>
      <c r="D41" s="26">
        <f t="shared" si="5"/>
        <v>242.70000000000005</v>
      </c>
      <c r="E41" s="26">
        <f t="shared" si="5"/>
        <v>242.10000000000002</v>
      </c>
      <c r="F41" s="26">
        <f t="shared" si="5"/>
        <v>404.4</v>
      </c>
      <c r="G41" s="26">
        <f t="shared" si="5"/>
        <v>334.6</v>
      </c>
      <c r="H41" s="26">
        <f t="shared" si="5"/>
        <v>372.8</v>
      </c>
      <c r="I41" s="26">
        <f t="shared" si="5"/>
        <v>313.10000000000002</v>
      </c>
      <c r="J41" s="26">
        <f t="shared" si="5"/>
        <v>373.9</v>
      </c>
      <c r="K41" s="26">
        <f t="shared" si="5"/>
        <v>409.5</v>
      </c>
      <c r="L41" s="26">
        <f t="shared" si="5"/>
        <v>496</v>
      </c>
      <c r="M41" s="26">
        <f t="shared" si="5"/>
        <v>540.79999999999995</v>
      </c>
      <c r="N41" s="26">
        <f t="shared" si="5"/>
        <v>538.29999999999995</v>
      </c>
    </row>
  </sheetData>
  <mergeCells count="2">
    <mergeCell ref="C5:H5"/>
    <mergeCell ref="J5:N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1C4D7523FBD429E73D1FB237C2939" ma:contentTypeVersion="22" ma:contentTypeDescription="Create a new document." ma:contentTypeScope="" ma:versionID="d0ef798dcee7ab55af56698fd0add6d5">
  <xsd:schema xmlns:xsd="http://www.w3.org/2001/XMLSchema" xmlns:xs="http://www.w3.org/2001/XMLSchema" xmlns:p="http://schemas.microsoft.com/office/2006/metadata/properties" xmlns:ns2="a4890a4e-4914-48a1-975e-c91b7d940691" targetNamespace="http://schemas.microsoft.com/office/2006/metadata/properties" ma:root="true" ma:fieldsID="ae51add64196f765a8bd3ef78d8fbd02" ns2:_="">
    <xsd:import namespace="a4890a4e-4914-48a1-975e-c91b7d940691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90a4e-4914-48a1-975e-c91b7d940691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ity xmlns="a4890a4e-4914-48a1-975e-c91b7d940691" xsi:nil="true"/>
    <Day xmlns="a4890a4e-4914-48a1-975e-c91b7d940691" xsi:nil="true"/>
    <Witness xmlns="a4890a4e-4914-48a1-975e-c91b7d940691">
      <UserInfo>
        <DisplayName>Tom.Wasik@alectrautilities.com</DisplayName>
        <AccountId>756</AccountId>
        <AccountType/>
      </UserInfo>
    </Witness>
    <Attachment xmlns="a4890a4e-4914-48a1-975e-c91b7d940691" xsi:nil="true"/>
    <TCAuthorStatus xmlns="a4890a4e-4914-48a1-975e-c91b7d940691">Incomplete</TCAuthorStatus>
    <Regulatoryreviewstatus xmlns="a4890a4e-4914-48a1-975e-c91b7d940691" xsi:nil="true"/>
    <PDFCreated xmlns="a4890a4e-4914-48a1-975e-c91b7d940691">false</PDFCreated>
    <Panel xmlns="a4890a4e-4914-48a1-975e-c91b7d940691" xsi:nil="true"/>
    <Legal_x0020_Review xmlns="a4890a4e-4914-48a1-975e-c91b7d940691" xsi:nil="true"/>
    <RegReviewName xmlns="a4890a4e-4914-48a1-975e-c91b7d940691" xsi:nil="true"/>
    <RegQC xmlns="a4890a4e-4914-48a1-975e-c91b7d940691" xsi:nil="true"/>
    <Intervenor xmlns="a4890a4e-4914-48a1-975e-c91b7d940691" xsi:nil="true"/>
    <Witness_x0020_Final_x0020_Sign_x002d_off xmlns="a4890a4e-4914-48a1-975e-c91b7d940691" xsi:nil="true"/>
    <UT_x0020_Author xmlns="a4890a4e-4914-48a1-975e-c91b7d940691">
      <UserInfo>
        <DisplayName/>
        <AccountId xsi:nil="true"/>
        <AccountType/>
      </UserInfo>
    </UT_x0020_Author>
    <Signedoff xmlns="a4890a4e-4914-48a1-975e-c91b7d940691">Complete</Signedoff>
    <LegalCounselName xmlns="a4890a4e-4914-48a1-975e-c91b7d940691" xsi:nil="true"/>
    <Legal_x0020_Counsel xmlns="a4890a4e-4914-48a1-975e-c91b7d94069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869A6-CE74-4C0F-92F2-467039E71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890a4e-4914-48a1-975e-c91b7d9406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EBC297-091E-4655-A36A-6816C89F5C7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a4890a4e-4914-48a1-975e-c91b7d940691"/>
  </ds:schemaRefs>
</ds:datastoreItem>
</file>

<file path=customXml/itemProps3.xml><?xml version="1.0" encoding="utf-8"?>
<ds:datastoreItem xmlns:ds="http://schemas.openxmlformats.org/officeDocument/2006/customXml" ds:itemID="{A691FF48-66BF-4339-ACD5-F7973A62C5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CAPEX 2AA</vt:lpstr>
      <vt:lpstr>CAPEX 2AA Net - JT-1.14</vt:lpstr>
      <vt:lpstr>ISA 2AA Net - JT-1.14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Natalie Yeates</cp:lastModifiedBy>
  <cp:revision/>
  <dcterms:created xsi:type="dcterms:W3CDTF">2026-06-26T13:55:25Z</dcterms:created>
  <dcterms:modified xsi:type="dcterms:W3CDTF">2026-07-06T20:14:13Z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0x010100C1B1C4D7523FBD429E73D1FB237C2939</vt:lpwstr>
  </property>
</Properties>
</file>