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154 - Northeast Power Line Tx Project (Mississagi x Hanmer)/Working Folder/Interrogatories/Interrogatory Responses by HONI/PDF Folder - RRA/Live Excels/"/>
    </mc:Choice>
  </mc:AlternateContent>
  <xr:revisionPtr revIDLastSave="271" documentId="8_{1498BC13-8F55-46F5-913C-D4D240610E78}" xr6:coauthVersionLast="47" xr6:coauthVersionMax="47" xr10:uidLastSave="{DA0C6DCC-CB3D-4356-89AE-6CF4E886FEDF}"/>
  <bookViews>
    <workbookView xWindow="-120" yWindow="-120" windowWidth="29040" windowHeight="15720" xr2:uid="{A930B9F5-ED98-4C10-BE02-C25A06DDE1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1" l="1"/>
  <c r="B12" i="1" l="1"/>
  <c r="B10" i="1"/>
  <c r="B8" i="1"/>
</calcChain>
</file>

<file path=xl/sharedStrings.xml><?xml version="1.0" encoding="utf-8"?>
<sst xmlns="http://schemas.openxmlformats.org/spreadsheetml/2006/main" count="39" uniqueCount="22">
  <si>
    <t>Value</t>
  </si>
  <si>
    <t>Description</t>
  </si>
  <si>
    <t>Units</t>
  </si>
  <si>
    <t>Reference</t>
  </si>
  <si>
    <t>%</t>
  </si>
  <si>
    <t>Calculated</t>
  </si>
  <si>
    <t>Bruce to Milton - Total Cost</t>
  </si>
  <si>
    <t>CAD</t>
  </si>
  <si>
    <t>Tracy, Smith</t>
  </si>
  <si>
    <t>Cigre Greenbook, Table 14.20</t>
  </si>
  <si>
    <t>EPRI Red Book, Table 3.11-1</t>
  </si>
  <si>
    <t>Structure and foundation cost reduction using guyed structures</t>
  </si>
  <si>
    <t>EPRI percent of structure and foundation of total costs</t>
  </si>
  <si>
    <t>Cigre percent of structure and foundation of total costs</t>
  </si>
  <si>
    <t>Representative mid-point percent of structure and foundation of total costs</t>
  </si>
  <si>
    <t>Self-supporting tower to guyed tower adjustment</t>
  </si>
  <si>
    <t>Heartland Bulk Transmission Development - East TUC - Total Cost</t>
  </si>
  <si>
    <t>Heartland Bulk Transmission Development - East TUC - Self-supporting tower to guyed tower adjustment</t>
  </si>
  <si>
    <t>Bruce to Milton - Self-supporting tower to guyed tower adjustment</t>
  </si>
  <si>
    <t>Interior to Lower Mainland Transmission Project - Total Cost</t>
  </si>
  <si>
    <t>Interior to Lower Mainland Transmission Project - Self-supporting tower to guyed tower adjustment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</si>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</sst>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>
      <alignment horizontal="center" vertical="center" wrapText="1"/>
    </xf>
    <xf numFmtId="0" fontId="1" fillId="0" borderId="2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4" applyAlignment="1">
      <alignment vertical="top"/>
    </xf>
    <xf numFmtId="164" fontId="1" fillId="0" borderId="2" xfId="1" applyNumberFormat="1" applyBorder="1" applyAlignment="1">
      <alignment vertical="top"/>
    </xf>
    <xf numFmtId="9" fontId="1" fillId="0" borderId="2" xfId="2" applyBorder="1" applyAlignment="1">
      <alignment vertical="top"/>
    </xf>
    <xf numFmtId="0" fontId="2" fillId="2" borderId="1" xfId="3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2" xfId="5" applyFont="1" applyBorder="1" applyAlignment="1">
      <alignment vertical="top" wrapText="1"/>
    </xf>
    <xf numFmtId="165" fontId="1" fillId="0" borderId="2" xfId="2" applyNumberFormat="1" applyBorder="1" applyAlignment="1">
      <alignment vertical="top"/>
    </xf>
    <xf numFmtId="165" fontId="1" fillId="2" borderId="2" xfId="2" applyNumberFormat="1" applyFill="1" applyBorder="1" applyAlignment="1">
      <alignment horizontal="center" vertical="top"/>
    </xf>
  </cellXfs>
  <cellStyles count="6">
    <cellStyle name="Currency" xfId="1" builtinId="4"/>
    <cellStyle name="Hyperlink" xfId="5" builtinId="8"/>
    <cellStyle name="Normal" xfId="0" builtinId="0"/>
    <cellStyle name="Percent" xfId="2" builtinId="5"/>
    <cellStyle name="WSP_DataRow" xfId="4" xr:uid="{1B59A51E-E9D2-419E-A437-23DD164758C6}"/>
    <cellStyle name="WSP_HeaderRow" xfId="3" xr:uid="{A067CDAF-6358-46C4-8EAD-25F99B480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A501-8648-4B30-9080-31E0349596A3}">
  <dimension ref="A1:D12"/>
  <sheetViews>
    <sheetView tabSelected="1" zoomScale="85" zoomScaleNormal="85" workbookViewId="0">
      <selection activeCell="A2" sqref="A2"/>
    </sheetView>
  </sheetViews>
  <sheetFormatPr defaultRowHeight="14.25" x14ac:dyDescent="0.2"/>
  <cols>
    <col min="1" max="1" width="88.25" style="5" bestFit="1" customWidth="1"/>
    <col min="2" max="2" width="19" style="5" customWidth="1"/>
    <col min="3" max="3" width="8.75" style="5" bestFit="1" customWidth="1"/>
    <col min="4" max="4" width="27.75" style="6" customWidth="1"/>
    <col min="12" max="12" width="17.875" customWidth="1"/>
    <col min="13" max="13" width="128.125" bestFit="1" customWidth="1"/>
  </cols>
  <sheetData>
    <row r="1" spans="1:4" ht="15" x14ac:dyDescent="0.2">
      <c r="A1" s="4" t="s">
        <v>1</v>
      </c>
      <c r="B1" s="4" t="s">
        <v>0</v>
      </c>
      <c r="C1" s="4" t="s">
        <v>2</v>
      </c>
      <c r="D1" s="4" t="s">
        <v>3</v>
      </c>
    </row>
    <row r="2" spans="1:4" ht="30" customHeight="1" x14ac:dyDescent="0.2">
      <c r="A2" s="1" t="s">
        <v>11</v>
      </c>
      <c r="B2" s="3">
        <v>0.3</v>
      </c>
      <c r="C2" s="1" t="s">
        <v>4</v>
      </c>
      <c r="D2" s="7" t="s">
        <v>8</v>
      </c>
    </row>
    <row r="3" spans="1:4" ht="30" customHeight="1" x14ac:dyDescent="0.2">
      <c r="A3" s="1" t="s">
        <v>12</v>
      </c>
      <c r="B3" s="9" t="s">
        <v>21</v>
      </c>
      <c r="C3" s="1" t="s">
        <v>4</v>
      </c>
      <c r="D3" s="7" t="s">
        <v>10</v>
      </c>
    </row>
    <row r="4" spans="1:4" ht="30" customHeight="1" x14ac:dyDescent="0.2">
      <c r="A4" s="1" t="s">
        <v>13</v>
      </c>
      <c r="B4" s="9" t="s">
        <v>21</v>
      </c>
      <c r="C4" s="1" t="s">
        <v>4</v>
      </c>
      <c r="D4" s="7" t="s">
        <v>9</v>
      </c>
    </row>
    <row r="5" spans="1:4" ht="30" customHeight="1" x14ac:dyDescent="0.2">
      <c r="A5" s="1" t="s">
        <v>14</v>
      </c>
      <c r="B5" s="8">
        <v>0.55000000000000004</v>
      </c>
      <c r="C5" s="1" t="s">
        <v>4</v>
      </c>
      <c r="D5" s="7" t="s">
        <v>5</v>
      </c>
    </row>
    <row r="6" spans="1:4" ht="30" customHeight="1" x14ac:dyDescent="0.2">
      <c r="A6" s="1" t="s">
        <v>15</v>
      </c>
      <c r="B6" s="8">
        <f>ROUNDDOWN(B5*B2,2)</f>
        <v>0.16</v>
      </c>
      <c r="C6" s="1" t="s">
        <v>4</v>
      </c>
      <c r="D6" s="7" t="s">
        <v>5</v>
      </c>
    </row>
    <row r="7" spans="1:4" ht="30" customHeight="1" x14ac:dyDescent="0.2">
      <c r="A7" s="1" t="s">
        <v>16</v>
      </c>
      <c r="B7" s="2">
        <v>603600000</v>
      </c>
      <c r="C7" s="1" t="s">
        <v>7</v>
      </c>
      <c r="D7" s="7" t="s">
        <v>3</v>
      </c>
    </row>
    <row r="8" spans="1:4" ht="30" customHeight="1" x14ac:dyDescent="0.2">
      <c r="A8" s="1" t="s">
        <v>17</v>
      </c>
      <c r="B8" s="2">
        <f>B7*$B$6</f>
        <v>96576000</v>
      </c>
      <c r="C8" s="1" t="s">
        <v>7</v>
      </c>
      <c r="D8" s="7" t="s">
        <v>5</v>
      </c>
    </row>
    <row r="9" spans="1:4" ht="30" customHeight="1" x14ac:dyDescent="0.2">
      <c r="A9" s="1" t="s">
        <v>6</v>
      </c>
      <c r="B9" s="2">
        <v>641700000</v>
      </c>
      <c r="C9" s="1" t="s">
        <v>7</v>
      </c>
      <c r="D9" s="7" t="s">
        <v>3</v>
      </c>
    </row>
    <row r="10" spans="1:4" ht="30" customHeight="1" x14ac:dyDescent="0.2">
      <c r="A10" s="1" t="s">
        <v>18</v>
      </c>
      <c r="B10" s="2">
        <f>B9*$B$6</f>
        <v>102672000</v>
      </c>
      <c r="C10" s="1" t="s">
        <v>7</v>
      </c>
      <c r="D10" s="7" t="s">
        <v>5</v>
      </c>
    </row>
    <row r="11" spans="1:4" ht="30" customHeight="1" x14ac:dyDescent="0.2">
      <c r="A11" s="1" t="s">
        <v>19</v>
      </c>
      <c r="B11" s="2">
        <v>779700000</v>
      </c>
      <c r="C11" s="1" t="s">
        <v>7</v>
      </c>
      <c r="D11" s="7" t="s">
        <v>3</v>
      </c>
    </row>
    <row r="12" spans="1:4" ht="30" customHeight="1" x14ac:dyDescent="0.2">
      <c r="A12" s="1" t="s">
        <v>20</v>
      </c>
      <c r="B12" s="2">
        <f>B11*$B$6</f>
        <v>124752000</v>
      </c>
      <c r="C12" s="1" t="s">
        <v>7</v>
      </c>
      <c r="D12" s="7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651a3a-8d05-4ee0-9344-b668032e30e0">
      <Terms xmlns="http://schemas.microsoft.com/office/infopath/2007/PartnerControls"/>
    </lcf76f155ced4ddcb4097134ff3c332f>
    <TaxCatchAll xmlns="1f5e108a-442b-424d-88d6-fdac133e65d6" xsi:nil="true"/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 xsi:nil="true"/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Working Document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ttachment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 xsi:nil="true"/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/>
        <AccountId xsi:nil="true"/>
        <AccountType/>
      </UserInfo>
    </Witness>
    <Docket xmlns="7e651a3a-8d05-4ee0-9344-b668032e30e0" xsi:nil="true"/>
    <Witness_x0020_Approved xmlns="7e651a3a-8d05-4ee0-9344-b668032e30e0">false</Witness_x0020_Approved>
    <JeffSmithApproval xmlns="7e651a3a-8d05-4ee0-9344-b668032e30e0">No</JeffSmithApproval>
    <RegLead xmlns="7e651a3a-8d05-4ee0-9344-b668032e30e0">
      <UserInfo>
        <DisplayName/>
        <AccountId xsi:nil="true"/>
        <AccountType/>
      </UserInfo>
    </RegLead>
    <UpdatedTemplate xmlns="7e651a3a-8d05-4ee0-9344-b668032e30e0">No</UpdatedTemplate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1D56EE-CF52-4792-934C-B0F86A02C1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3D6032-B19C-417A-BFB4-5618D583CC42}">
  <ds:schemaRefs>
    <ds:schemaRef ds:uri="http://schemas.microsoft.com/office/2006/documentManagement/types"/>
    <ds:schemaRef ds:uri="http://purl.org/dc/terms/"/>
    <ds:schemaRef ds:uri="7e651a3a-8d05-4ee0-9344-b668032e30e0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1f5e108a-442b-424d-88d6-fdac133e65d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4DF297C-49EE-4E54-9E0D-C287ED287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Fife, Buck</dc:creator>
  <cp:lastModifiedBy>Muhammad Qureshi</cp:lastModifiedBy>
  <dcterms:created xsi:type="dcterms:W3CDTF">2026-08-07T18:01:35Z</dcterms:created>
  <dcterms:modified xsi:type="dcterms:W3CDTF">2026-08-20T18:58:07Z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_dlc_DocIdItemGuid">
    <vt:lpwstr>4f4971fb-1ff0-4614-a080-b3b291f4b01b</vt:lpwstr>
  </property>
  <property fmtid="{D5CDD505-2E9C-101B-9397-08002B2CF9AE}" pid="4" name="MediaServiceImageTags">
    <vt:lpwstr/>
  </property>
</Properties>
</file>